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ahlaKAW\OneDrive - Eskom Holdings SOC Ltd\Documents\Work\PROJECTS\MWP\Small PV Projects\TODAY\"/>
    </mc:Choice>
  </mc:AlternateContent>
  <xr:revisionPtr revIDLastSave="0" documentId="13_ncr:1_{D17D8D61-622E-422F-84F6-A702CDF78A75}" xr6:coauthVersionLast="47" xr6:coauthVersionMax="47" xr10:uidLastSave="{00000000-0000-0000-0000-000000000000}"/>
  <bookViews>
    <workbookView xWindow="-20020" yWindow="210" windowWidth="21600" windowHeight="11860" activeTab="1" xr2:uid="{00000000-000D-0000-FFFF-FFFF00000000}"/>
  </bookViews>
  <sheets>
    <sheet name="COVER  " sheetId="14" r:id="rId1"/>
    <sheet name="PREAMBLE" sheetId="16" r:id="rId2"/>
    <sheet name="Typical Activity Schedule" sheetId="12" r:id="rId3"/>
    <sheet name="Exchange rates" sheetId="17" r:id="rId4"/>
    <sheet name="CPA Formula"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CPA1" localSheetId="4">'CPA Formula'!___CPA1</definedName>
    <definedName name="___CPA1">[0]!___CPA1</definedName>
    <definedName name="___CXX1">'[1]1'!$F$175:$F$182</definedName>
    <definedName name="___CXX2">'[1]2'!$F$175:$F$182</definedName>
    <definedName name="___CXX3">'[1]3'!$F$175:$F$182</definedName>
    <definedName name="___CXX4">'[1]4'!$F$175:$F$182</definedName>
    <definedName name="___CXX5">'[1]5'!$F$175:$F$182</definedName>
    <definedName name="___CXX6">'[1]6'!$F$175:$F$182</definedName>
    <definedName name="___CXX7">'[1]7'!$F$175:$F$182</definedName>
    <definedName name="___CXX8">'[1]8'!$F$175:$F$182</definedName>
    <definedName name="___CXX9">'[1]9'!$F$175:$F$182</definedName>
    <definedName name="___EXX1">'[1]1'!$F$129:$F$168</definedName>
    <definedName name="___EXX2">'[1]2'!$F$129:$F$168</definedName>
    <definedName name="___EXX3">'[1]3'!$F$129:$F$168</definedName>
    <definedName name="___EXX4">'[1]4'!$F$129:$F$168</definedName>
    <definedName name="___EXX5">'[1]5'!$F$129:$F$168</definedName>
    <definedName name="___EXX6">'[1]6'!$F$129:$F$168</definedName>
    <definedName name="___EXX7">'[1]7'!$F$129:$F$168</definedName>
    <definedName name="___EXX8">'[1]8'!$F$129:$F$168</definedName>
    <definedName name="___EXX9">'[1]9'!$F$129:$F$168</definedName>
    <definedName name="___MXX1">'[1]1'!$F$13:$F$64</definedName>
    <definedName name="___MXX2">'[1]2'!$F$13:$F$64</definedName>
    <definedName name="___MXX3">'[1]3'!$F$13:$F$64</definedName>
    <definedName name="___MXX4">'[1]4'!$F$13:$F$64</definedName>
    <definedName name="___MXX5">'[1]5'!$F$13:$F$64</definedName>
    <definedName name="___MXX6">'[1]6'!$F$13:$F$64</definedName>
    <definedName name="___MXX7">'[1]7'!$F$13:$F$64</definedName>
    <definedName name="___MXX8">'[1]8'!$F$13:$F$64</definedName>
    <definedName name="___MXX9">'[1]9'!$F$13:$F$64</definedName>
    <definedName name="___SXX1">'[1]1'!$F$71:$F$122</definedName>
    <definedName name="___SXX2">'[1]2'!$F$71:$F$122</definedName>
    <definedName name="___SXX3">'[1]3'!$F$71:$F$122</definedName>
    <definedName name="___SXX4">'[1]4'!$F$71:$F$122</definedName>
    <definedName name="___SXX5">'[1]5'!$F$71:$F$122</definedName>
    <definedName name="___SXX6">'[1]6'!$F$71:$F$122</definedName>
    <definedName name="___SXX7">'[1]7'!$F$71:$F$122</definedName>
    <definedName name="___SXX8">'[1]8'!$F$71:$F$122</definedName>
    <definedName name="___SXX9">'[1]9'!$F$71:$F$122</definedName>
    <definedName name="__CPA1" localSheetId="4">'CPA Formula'!__CPA1</definedName>
    <definedName name="__CPA1">[0]!__CPA1</definedName>
    <definedName name="__CXX1">'[1]1'!$F$175:$F$182</definedName>
    <definedName name="__CXX2">'[1]2'!$F$175:$F$182</definedName>
    <definedName name="__CXX3">'[1]3'!$F$175:$F$182</definedName>
    <definedName name="__CXX4">'[1]4'!$F$175:$F$182</definedName>
    <definedName name="__CXX5">'[1]5'!$F$175:$F$182</definedName>
    <definedName name="__CXX6">'[1]6'!$F$175:$F$182</definedName>
    <definedName name="__CXX7">'[1]7'!$F$175:$F$182</definedName>
    <definedName name="__CXX8">'[1]8'!$F$175:$F$182</definedName>
    <definedName name="__CXX9">'[1]9'!$F$175:$F$182</definedName>
    <definedName name="__EXX1">'[1]1'!$F$129:$F$168</definedName>
    <definedName name="__EXX2">'[1]2'!$F$129:$F$168</definedName>
    <definedName name="__EXX3">'[1]3'!$F$129:$F$168</definedName>
    <definedName name="__EXX4">'[1]4'!$F$129:$F$168</definedName>
    <definedName name="__EXX5">'[1]5'!$F$129:$F$168</definedName>
    <definedName name="__EXX6">'[1]6'!$F$129:$F$168</definedName>
    <definedName name="__EXX7">'[1]7'!$F$129:$F$168</definedName>
    <definedName name="__EXX8">'[1]8'!$F$129:$F$168</definedName>
    <definedName name="__EXX9">'[1]9'!$F$129:$F$168</definedName>
    <definedName name="__MXX1">'[1]1'!$F$13:$F$64</definedName>
    <definedName name="__MXX2">'[1]2'!$F$13:$F$64</definedName>
    <definedName name="__MXX3">'[1]3'!$F$13:$F$64</definedName>
    <definedName name="__MXX4">'[1]4'!$F$13:$F$64</definedName>
    <definedName name="__MXX5">'[1]5'!$F$13:$F$64</definedName>
    <definedName name="__MXX6">'[1]6'!$F$13:$F$64</definedName>
    <definedName name="__MXX7">'[1]7'!$F$13:$F$64</definedName>
    <definedName name="__MXX8">'[1]8'!$F$13:$F$64</definedName>
    <definedName name="__MXX9">'[1]9'!$F$13:$F$64</definedName>
    <definedName name="__SXX1">'[1]1'!$F$71:$F$122</definedName>
    <definedName name="__SXX2">'[1]2'!$F$71:$F$122</definedName>
    <definedName name="__SXX3">'[1]3'!$F$71:$F$122</definedName>
    <definedName name="__SXX4">'[1]4'!$F$71:$F$122</definedName>
    <definedName name="__SXX5">'[1]5'!$F$71:$F$122</definedName>
    <definedName name="__SXX6">'[1]6'!$F$71:$F$122</definedName>
    <definedName name="__SXX7">'[1]7'!$F$71:$F$122</definedName>
    <definedName name="__SXX8">'[1]8'!$F$71:$F$122</definedName>
    <definedName name="__SXX9">'[1]9'!$F$71:$F$122</definedName>
    <definedName name="_CPA1" localSheetId="4">'CPA Formula'!_CPA1</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xlnm._FilterDatabase" localSheetId="2" hidden="1">'Typical Activity Schedule'!$B$8:$N$35</definedName>
    <definedName name="_Key1" localSheetId="4" hidden="1">[2]AIRCON!#REF!</definedName>
    <definedName name="_Key1" localSheetId="2" hidden="1">[2]AIRCON!#REF!</definedName>
    <definedName name="_Key1" hidden="1">[2]AIRCON!#REF!</definedName>
    <definedName name="_Key2" localSheetId="2" hidden="1">[2]AIRCON!#REF!</definedName>
    <definedName name="_Key2" hidden="1">[2]AIRCON!#REF!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Sort" localSheetId="2" hidden="1">[2]AIRCON!#REF!</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t_Date">[3]Definition1!$C$23</definedName>
    <definedName name="ACwvu.all." localSheetId="2" hidden="1">#REF!</definedName>
    <definedName name="ACwvu.all." hidden="1">#REF!</definedName>
    <definedName name="ACwvu.prices." localSheetId="2" hidden="1">#REF!</definedName>
    <definedName name="ACwvu.prices." hidden="1">#REF!</definedName>
    <definedName name="ACwvu.summary." localSheetId="2" hidden="1">#REF!</definedName>
    <definedName name="ACwvu.summary." hidden="1">#REF!</definedName>
    <definedName name="All_Data">'[4]Turbine Tender 3 Unit base (2)'!$A$7:$AA$176</definedName>
    <definedName name="BESS_C">'[5]Sch. 1. SOW Abroad '!$T$22+'[5]Sch. 2.  SOW Local'!$G$19</definedName>
    <definedName name="BOQ" localSheetId="2">#REF!</definedName>
    <definedName name="BOQ">#REF!</definedName>
    <definedName name="BoS_C">'[5]Sch. 1. SOW Abroad '!$T$180+'[5]Sch. 2.  SOW Local'!$G$177</definedName>
    <definedName name="BPL">[6]Re!$D$293:$D$314</definedName>
    <definedName name="C_Codes">[3]Definition1!$C$10:$C$14</definedName>
    <definedName name="Calc_A" localSheetId="2">#REF!</definedName>
    <definedName name="Calc_A">#REF!</definedName>
    <definedName name="Calc_B" localSheetId="2">#REF!</definedName>
    <definedName name="Calc_B">#REF!</definedName>
    <definedName name="Calc_C" localSheetId="2">#REF!</definedName>
    <definedName name="Calc_C">#REF!</definedName>
    <definedName name="Calc_D" localSheetId="2">#REF!</definedName>
    <definedName name="Calc_D">#REF!</definedName>
    <definedName name="Calc_E" localSheetId="2">#REF!</definedName>
    <definedName name="Calc_E">#REF!</definedName>
    <definedName name="Calc_F" localSheetId="2">#REF!</definedName>
    <definedName name="Calc_F">#REF!</definedName>
    <definedName name="Calc_G" localSheetId="2">#REF!</definedName>
    <definedName name="Calc_G">#REF!</definedName>
    <definedName name="Calc_H" localSheetId="2">#REF!</definedName>
    <definedName name="Calc_H">#REF!</definedName>
    <definedName name="Calc_I" localSheetId="2">#REF!</definedName>
    <definedName name="Calc_I">#REF!</definedName>
    <definedName name="Calc_J" localSheetId="2">#REF!</definedName>
    <definedName name="Calc_J">#REF!</definedName>
    <definedName name="Calc_K" localSheetId="2">#REF!</definedName>
    <definedName name="Calc_K">#REF!</definedName>
    <definedName name="Calc_k1" localSheetId="2">#REF!</definedName>
    <definedName name="Calc_k1">#REF!</definedName>
    <definedName name="Calc_k10" localSheetId="2">#REF!</definedName>
    <definedName name="Calc_k10">#REF!</definedName>
    <definedName name="Calc_k11" localSheetId="2">#REF!</definedName>
    <definedName name="Calc_k11">#REF!</definedName>
    <definedName name="Calc_k12" localSheetId="2">#REF!</definedName>
    <definedName name="Calc_k12">#REF!</definedName>
    <definedName name="Calc_k13" localSheetId="2">#REF!</definedName>
    <definedName name="Calc_k13">#REF!</definedName>
    <definedName name="Calc_k14" localSheetId="2">#REF!</definedName>
    <definedName name="Calc_k14">#REF!</definedName>
    <definedName name="Calc_k15" localSheetId="2">#REF!</definedName>
    <definedName name="Calc_k15">#REF!</definedName>
    <definedName name="Calc_k16" localSheetId="2">#REF!</definedName>
    <definedName name="Calc_k16">#REF!</definedName>
    <definedName name="Calc_k2" localSheetId="2">#REF!</definedName>
    <definedName name="Calc_k2">#REF!</definedName>
    <definedName name="Calc_k3" localSheetId="2">#REF!</definedName>
    <definedName name="Calc_k3">#REF!</definedName>
    <definedName name="Calc_k4" localSheetId="2">#REF!</definedName>
    <definedName name="Calc_k4">#REF!</definedName>
    <definedName name="Calc_k5" localSheetId="2">#REF!</definedName>
    <definedName name="Calc_k5">#REF!</definedName>
    <definedName name="Calc_k6" localSheetId="2">#REF!</definedName>
    <definedName name="Calc_k6">#REF!</definedName>
    <definedName name="Calc_k7" localSheetId="2">#REF!</definedName>
    <definedName name="Calc_k7">#REF!</definedName>
    <definedName name="Calc_k8" localSheetId="2">#REF!</definedName>
    <definedName name="Calc_k8">#REF!</definedName>
    <definedName name="Calc_k9" localSheetId="2">#REF!</definedName>
    <definedName name="Calc_k9">#REF!</definedName>
    <definedName name="Calc_L" localSheetId="2">#REF!</definedName>
    <definedName name="Calc_L">#REF!</definedName>
    <definedName name="Calc_M" localSheetId="2">#REF!</definedName>
    <definedName name="Calc_M">#REF!</definedName>
    <definedName name="Calc_N" localSheetId="2">#REF!</definedName>
    <definedName name="Calc_N">#REF!</definedName>
    <definedName name="Calc_O" localSheetId="2">#REF!</definedName>
    <definedName name="Calc_O">#REF!</definedName>
    <definedName name="Calc_P" localSheetId="2">#REF!</definedName>
    <definedName name="Calc_P">#REF!</definedName>
    <definedName name="CalcInternal" localSheetId="2">#REF!</definedName>
    <definedName name="CalcInternal">#REF!</definedName>
    <definedName name="Categories">[3]Definition2!$A$6:$A$58</definedName>
    <definedName name="Category_ID">[3]Definition2!$G$6:$G$205</definedName>
    <definedName name="CCC" localSheetId="2">#REF!</definedName>
    <definedName name="CCC">#REF!</definedName>
    <definedName name="ch"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ear_CAST_Price_Summary" localSheetId="4">'CPA Formula'!Clear_CAST_Price_Summary</definedName>
    <definedName name="Clear_CAST_Price_Summary">[0]!Clear_CAST_Price_Summary</definedName>
    <definedName name="CO_Dates">[3]Definition1!$K$34:$K$39</definedName>
    <definedName name="COC_Currency">[3]COC!$C$109</definedName>
    <definedName name="Constant_2">[3]Definition1!$C$37</definedName>
    <definedName name="Constant_5">[3]Definition1!$C$40</definedName>
    <definedName name="Constant_6">[3]Definition1!$C$41</definedName>
    <definedName name="Contingency_Monthly" localSheetId="2">'[3]Total Cost(M)'!#REF!</definedName>
    <definedName name="Contingency_Monthly">'[3]Total Cost(M)'!#REF!</definedName>
    <definedName name="Control_Plant_C">'[5]Sch. 1. SOW Abroad '!$T$158+'[5]Sch. 2.  SOW Local'!$G$155</definedName>
    <definedName name="Control_Plant_Cost">#REF!+'[7]Sch. 2.  SOW Local'!$G$155</definedName>
    <definedName name="Cost_Centre" localSheetId="2">'[8]AT COMPLETION'!#REF!</definedName>
    <definedName name="Cost_Centre">'[8]AT COMPLETION'!#REF!</definedName>
    <definedName name="Countries">[3]Definition1!$A$10:$A$14</definedName>
    <definedName name="CPA_1">[3]U1!$M$14:$IC$14</definedName>
    <definedName name="CPA_2">[3]U2!$M$14:$IC$14</definedName>
    <definedName name="CPA_3">[3]U3!$M$14:$IC$14</definedName>
    <definedName name="CPA_4">[3]U4!$M$14:$IC$14</definedName>
    <definedName name="CPA_5">[3]U5!$M$14:$IC$14</definedName>
    <definedName name="CPA_6">[3]U6!$M$14:$IC$14</definedName>
    <definedName name="CPA_A" localSheetId="2">#REF!</definedName>
    <definedName name="CPA_A">#REF!</definedName>
    <definedName name="CPA_B" localSheetId="2">#REF!</definedName>
    <definedName name="CPA_B">#REF!</definedName>
    <definedName name="CPA_C" localSheetId="2">#REF!</definedName>
    <definedName name="CPA_C">#REF!</definedName>
    <definedName name="CPA_Calc">[3]Calc!$A$15:$A$239</definedName>
    <definedName name="CPA_Common">'[3]U1-6 Common'!$M$14:$IC$14</definedName>
    <definedName name="CPA_CP2">'[3]CP1&gt;1-14'!$M$14:$IC$14</definedName>
    <definedName name="CPA_CP3">'[3]CP2&gt;16-22'!$M$14:$IC$14</definedName>
    <definedName name="CPA_CP4">'[3]CP3&gt;22a-31'!$M$14:$IC$14</definedName>
    <definedName name="CPA_CP5">'[3]CP4&gt;31-39'!$M$14:$IC$14</definedName>
    <definedName name="CPA_CP6">'[3]CP5&gt;Other'!$M$14:$IC$14</definedName>
    <definedName name="CPA_D" localSheetId="2">#REF!</definedName>
    <definedName name="CPA_D">#REF!</definedName>
    <definedName name="CPA_Data">'[4]CPA Formulae'!$A$4:$N$109</definedName>
    <definedName name="CPA_E" localSheetId="2">#REF!</definedName>
    <definedName name="CPA_E">#REF!</definedName>
    <definedName name="CPA_F" localSheetId="2">#REF!</definedName>
    <definedName name="CPA_F">#REF!</definedName>
    <definedName name="CPA_G" localSheetId="2">#REF!</definedName>
    <definedName name="CPA_G">#REF!</definedName>
    <definedName name="CPA_H" localSheetId="2">#REF!</definedName>
    <definedName name="CPA_H">#REF!</definedName>
    <definedName name="CPA_I" localSheetId="2">#REF!</definedName>
    <definedName name="CPA_I">#REF!</definedName>
    <definedName name="CPA_J" localSheetId="2">#REF!</definedName>
    <definedName name="CPA_J">#REF!</definedName>
    <definedName name="CPA_K" localSheetId="2">#REF!</definedName>
    <definedName name="CPA_K">#REF!</definedName>
    <definedName name="CPA_L" localSheetId="2">#REF!</definedName>
    <definedName name="CPA_L">#REF!</definedName>
    <definedName name="CPA_M" localSheetId="2">#REF!</definedName>
    <definedName name="CPA_M">#REF!</definedName>
    <definedName name="CPA_N" localSheetId="2">#REF!</definedName>
    <definedName name="CPA_N">#REF!</definedName>
    <definedName name="CPA_O" localSheetId="2">#REF!</definedName>
    <definedName name="CPA_O">#REF!</definedName>
    <definedName name="CPA_ODC">[3]ODC!$M$14:$IC$14</definedName>
    <definedName name="CPA_Options">#REF!</definedName>
    <definedName name="CPA_P" localSheetId="2">#REF!</definedName>
    <definedName name="CPA_P">#REF!</definedName>
    <definedName name="CPA_Table">[5]CPA_Table!$A$4:$V$16</definedName>
    <definedName name="CPA_Table_Hdr">[5]CPA_Table!$A$2:$V$2</definedName>
    <definedName name="CPACalculations" localSheetId="2">#REF!</definedName>
    <definedName name="CPACalculations">#REF!</definedName>
    <definedName name="CPAFormulae" localSheetId="2">#REF!</definedName>
    <definedName name="CPAFormulae">#REF!</definedName>
    <definedName name="CPD">[3]Definition1!$P$10:$P$442</definedName>
    <definedName name="CPD_Status">[3]Definition1!$Q$10:$Q$442</definedName>
    <definedName name="_xlnm.Criteria">#REF!</definedName>
    <definedName name="CS" localSheetId="2">#REF!</definedName>
    <definedName name="CS">#REF!</definedName>
    <definedName name="Currencies">[3]Definition1!$B$10:$B$14</definedName>
    <definedName name="Cwvu.summary." localSheetId="2" hidden="1">#REF!</definedName>
    <definedName name="Cwvu.summary." hidden="1">#REF!</definedName>
    <definedName name="CXXX">'[1]10'!$F$175:$F$182</definedName>
    <definedName name="Data" localSheetId="4">#REF!</definedName>
    <definedName name="Data" localSheetId="2">'Typical Activity Schedule'!$B$8:$O$32</definedName>
    <definedName name="Data">#REF!</definedName>
    <definedName name="DATA1">'[9]Unit 1'!$I$18:$P$37,'[9]Unit 1'!$I$41:$P$60,'[9]Unit 1'!$I$64:$P$83,'[9]Unit 1'!$I$87:$P$106,'[9]Unit 1'!$I$110:$P$135,'[9]Unit 1'!$I$139:$P$158,'[9]Unit 1'!$I$162:$P$181</definedName>
    <definedName name="DATA10">'[9]Unit 5'!$I$274:$P$293,'[9]Unit 5'!$I$298:$O$298,'[9]Unit 5'!$P$298:$P$312,'[9]Unit 5'!$I$298:$P$477,'[9]Unit 5'!$I$481:$P$500,'[9]Unit 5'!$I$504:$P$875,'[9]Unit 5'!$I$879:$P$892</definedName>
    <definedName name="DATA11">'[9]Unit 6'!$I$18:$P$37,'[9]Unit 6'!$I$41:$P$60,'[9]Unit 6'!$I$64:$P$83,'[9]Unit 6'!$I$87:$P$106,'[9]Unit 6'!$I$110:$P$135,'[9]Unit 6'!$I$139:$K$139,'[9]Unit 6'!$K$139:$P$158,'[9]Unit 6'!$I$139:$P$158,'[9]Unit 6'!$I$162:$N$162,'[9]Unit 6'!$P$163,'[9]Unit 6'!$I$162:$P$181</definedName>
    <definedName name="DATA12">'[9]Unit 6'!$I$274:$P$293,'[9]Unit 6'!$I$298:$P$477,'[9]Unit 6'!$I$481:$P$500,'[9]Unit 6'!$I$504:$P$875,'[9]Unit 6'!$I$879:$P$892</definedName>
    <definedName name="DATA13">'[9]Common Plant'!$I$18:$P$37,'[9]Common Plant'!$I$41:$P$60,'[9]Common Plant'!$I$64:$P$83,'[9]Common Plant'!$I$87:$P$106,'[9]Common Plant'!$I$110:$P$135,'[9]Common Plant'!$I$139:$P$158,'[9]Common Plant'!$I$162:$P$181,'[9]Common Plant'!$I$185:$P$210</definedName>
    <definedName name="DATA14">'[9]Common Plant'!$I$214:$P$237,'[9]Common Plant'!$I$241:$P$270,'[9]Common Plant'!$I$274:$P$293,'[9]Common Plant'!$I$298:$P$477,'[9]Common Plant'!$I$481:$P$500,'[9]Common Plant'!$I$504:$P$875,'[9]Common Plant'!$I$879:$P$892</definedName>
    <definedName name="DATA2">'[9]Unit 1'!$I$185:$P$210,'[9]Unit 1'!$I$214:$P$237,'[9]Unit 1'!$I$241:$P$270,'[9]Unit 1'!$I$274:$P$293,'[9]Unit 1'!$I$298:$P$477,'[9]Unit 1'!$I$481:$P$500,'[9]Unit 1'!$I$504:$P$875,'[9]Unit 1'!$I$879:$P$892</definedName>
    <definedName name="DATA3">'[9]Unit 2'!$I$18:$P$37,'[9]Unit 2'!$I$41:$P$60,'[9]Unit 2'!$I$64:$P$83,'[9]Unit 2'!$I$87:$P$106,'[9]Unit 2'!$I$110:$P$135,'[9]Unit 2'!$I$139:$P$158,'[9]Unit 2'!$I$162:$P$181,'[9]Unit 2'!$I$185:$P$210,'[9]Unit 2'!$I$214:$P$237,'[9]Unit 2'!$I$241:$P$270</definedName>
    <definedName name="DATA4">'[9]Unit 2'!$I$274:$P$293,'[9]Unit 2'!$I$298:$P$477,'[9]Unit 2'!$I$481:$P$500,'[9]Unit 2'!$I$504:$P$875,'[9]Unit 2'!$I$879:$P$892</definedName>
    <definedName name="DATA5">'[9]Unit 3'!$I$18:$P$37,'[9]Unit 3'!$I$41:$P$60,'[9]Unit 3'!$I$64:$P$83,'[9]Unit 3'!$I$87:$P$106,'[9]Unit 3'!$I$110:$P$135,'[9]Unit 3'!$I$139:$P$158,'[9]Unit 3'!$I$162:$P$181,'[9]Unit 3'!$I$185:$P$210,'[9]Unit 3'!$I$214:$P$237,'[9]Unit 3'!$I$241:$P$270</definedName>
    <definedName name="DATA6">'[9]Unit 3'!$I$274:$P$293,'[9]Unit 3'!$I$298:$P$477,'[9]Unit 3'!$I$481:$P$500,'[9]Unit 3'!$I$504:$P$875,'[9]Unit 3'!$I$879:$P$892</definedName>
    <definedName name="DATA7">'[9]Unit 4'!$I$18:$P$37,'[9]Unit 4'!$I$41:$P$60,'[9]Unit 4'!$I$64:$P$83,'[9]Unit 4'!$I$87:$P$106,'[9]Unit 4'!$I$110:$P$135,'[9]Unit 4'!$I$139:$P$158,'[9]Unit 4'!$I$162:$P$181,'[9]Unit 4'!$I$185:$P$210,'[9]Unit 4'!$I$214:$P$237,'[9]Unit 4'!$I$241:$P$270</definedName>
    <definedName name="DATA8">'[9]Unit 4'!$I$274:$P$293,'[9]Unit 4'!$I$298:$P$477,'[9]Unit 4'!$I$481:$P$500,'[9]Unit 4'!$I$504:$P$875,'[9]Unit 4'!$I$879:$P$892</definedName>
    <definedName name="DATA9">'[9]Unit 5'!$I$18:$P$37,'[9]Unit 5'!$I$41:$P$60,'[9]Unit 5'!$I$64:$P$83,'[9]Unit 5'!$I$87:$P$106,'[9]Unit 5'!$I$110:$P$135,'[9]Unit 5'!$I$139:$P$158,'[9]Unit 5'!$I$162:$P$181,'[9]Unit 5'!$I$185:$P$210,'[9]Unit 5'!$I$214:$P$237,'[9]Unit 5'!$I$241:$P$270</definedName>
    <definedName name="_xlnm.Database">#REF!</definedName>
    <definedName name="datacpa" localSheetId="2">#REF!</definedName>
    <definedName name="datacpa">#REF!</definedName>
    <definedName name="Days_in_Month">[3]Definition1!$C$34</definedName>
    <definedName name="Days_in_year">[3]Definition1!$C$33</definedName>
    <definedName name="Def_A_Claims">[3]Definition1!$X$10:$X$442</definedName>
    <definedName name="Def_A_Var">[3]Definition1!$Y$10:$Y$442</definedName>
    <definedName name="Def_Basic">[3]Definition1!$W$10:$W$442</definedName>
    <definedName name="Def_P_C_Claim">[3]Definition1!$AB$10:$AB$442</definedName>
    <definedName name="Def_P_Claims">[3]Definition1!$Z$10:$Z$442</definedName>
    <definedName name="Def_P_Var">[3]Definition1!$AA$10:$AA$442</definedName>
    <definedName name="Def_PP_Sum">[3]Definition1!$AC$10:$AC$442</definedName>
    <definedName name="Def_Remaining">[3]Definition1!$AD$10:$AD$442</definedName>
    <definedName name="DEF_SH" localSheetId="2">#REF!</definedName>
    <definedName name="DEF_SH">#REF!</definedName>
    <definedName name="DEF_SHL" localSheetId="2">#REF!</definedName>
    <definedName name="DEF_SHL">#REF!</definedName>
    <definedName name="Def_Unapproved">[3]Definition1!$AC$10:$AC$442</definedName>
    <definedName name="Dls">[1]Ein!$C$1143:$C$1162</definedName>
    <definedName name="DUC" localSheetId="2">#REF!</definedName>
    <definedName name="DUC">#REF!</definedName>
    <definedName name="EEE" localSheetId="2">[1]E!#REF!</definedName>
    <definedName name="EEE">[1]E!#REF!</definedName>
    <definedName name="ELC" localSheetId="2">[10]Qm!#REF!</definedName>
    <definedName name="ELC">[10]Qm!#REF!</definedName>
    <definedName name="ELE" localSheetId="2">[10]Qm!#REF!</definedName>
    <definedName name="ELE">[10]Qm!#REF!</definedName>
    <definedName name="ELM" localSheetId="2">[10]Qm!#REF!</definedName>
    <definedName name="ELM">[10]Qm!#REF!</definedName>
    <definedName name="ELS" localSheetId="2">[10]Qm!#REF!</definedName>
    <definedName name="ELS">[10]Qm!#REF!</definedName>
    <definedName name="END_of_PRICE_FIX_SUMMARY" localSheetId="2">#REF!</definedName>
    <definedName name="END_of_PRICE_FIX_SUMMARY">#REF!</definedName>
    <definedName name="EndDate">DATE(2100,1,1)</definedName>
    <definedName name="Ennd" localSheetId="2">#REF!</definedName>
    <definedName name="Ennd">#REF!</definedName>
    <definedName name="Esc_Total2">'[3]Total Cost(M)'!$J$144</definedName>
    <definedName name="Exchange_Table">#REF!</definedName>
    <definedName name="_xlnm.Extract">#REF!</definedName>
    <definedName name="EXXX">'[1]10'!$F$129:$F$168</definedName>
    <definedName name="Final_CO">[3]Definition1!$K$40</definedName>
    <definedName name="GENERAL_SETTINGS_AND_CONVEYOR__INFORMATION" localSheetId="2">#REF!</definedName>
    <definedName name="GENERAL_SETTINGS_AND_CONVEYOR__INFORMATION">#REF!</definedName>
    <definedName name="GenSetConInfo" localSheetId="2">#REF!</definedName>
    <definedName name="GenSetConInfo">#REF!</definedName>
    <definedName name="GK" localSheetId="2">#REF!</definedName>
    <definedName name="GK">#REF!</definedName>
    <definedName name="Grand_Total">'[3]Total Cost(M)'!$J$107</definedName>
    <definedName name="Grand_Total_Old">'[3]Total Cost(M)'!$J$493</definedName>
    <definedName name="HBL">[6]Re!$D$250:$D$291</definedName>
    <definedName name="hours_per_day">24</definedName>
    <definedName name="HSC">[6]Re!$D$94:$D$145</definedName>
    <definedName name="HTML_CodePage" hidden="1">1252</definedName>
    <definedName name="HTML_Control" localSheetId="4" hidden="1">{"'4.0 Financial'!$A$1:$M$79"}</definedName>
    <definedName name="HTML_Control" hidden="1">{"'4.0 Financial'!$A$1:$M$79"}</definedName>
    <definedName name="HTML_Control_1" localSheetId="4"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DC">[3]Definition1!$S$10:$S$442</definedName>
    <definedName name="Indexes">[3]Definition2!$E$6:$E$205</definedName>
    <definedName name="Inflation_Names">'[3]Econ(yearly)'!$A$20:$A$30</definedName>
    <definedName name="Installation_Costs">'[5]Sch. 4. Install &amp; Other'!$J$175+'[5]Sch. 4. Install &amp; Other'!$J$222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39491.5958912037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ast_CODates">[3]Definition1!$L$34:$L$39</definedName>
    <definedName name="LSC">[6]Re!$D$237:$D$248</definedName>
    <definedName name="Macros">[3]Definition1!$G$33:$G$42</definedName>
    <definedName name="MMM" localSheetId="2">#REF!</definedName>
    <definedName name="MMM">#REF!</definedName>
    <definedName name="Module1.CF_Data" localSheetId="4">'CPA Formula'!Module1.CF_Data</definedName>
    <definedName name="Module1.CF_Data">[0]!Module1.CF_Data</definedName>
    <definedName name="Module1.Collect_Data" localSheetId="4">'CPA Formula'!Module1.Collect_Data</definedName>
    <definedName name="Module1.Collect_Data">[0]!Module1.Collect_Data</definedName>
    <definedName name="Month_End" localSheetId="2">#REF!</definedName>
    <definedName name="Month_End">#REF!</definedName>
    <definedName name="Month_Start" localSheetId="2">#REF!</definedName>
    <definedName name="Month_Start">#REF!</definedName>
    <definedName name="months_in_year_1">12</definedName>
    <definedName name="months_per_quarter">3</definedName>
    <definedName name="MotorLocalCost" localSheetId="2">#REF!</definedName>
    <definedName name="MotorLocalCost">#REF!</definedName>
    <definedName name="MXXX">'[1]10'!$F$13:$F$64</definedName>
    <definedName name="NIE_C">'[5]Sch. 1. SOW Abroad '!$T$90+'[5]Sch. 1. SOW Abroad '!$T$158+'[5]Sch. 2.  SOW Local'!$G$87+'[5]Sch. 2.  SOW Local'!$G$155</definedName>
    <definedName name="ODC_Basic_Monthly" localSheetId="2">'[3]Total Cost(M)'!#REF!</definedName>
    <definedName name="ODC_Basic_Monthly">'[3]Total Cost(M)'!#REF!</definedName>
    <definedName name="Offered_Energy_rating__kWh">#REF!</definedName>
    <definedName name="Offered_Energy_rating_MWh">#REF!</definedName>
    <definedName name="Operating_Instructions" localSheetId="2">#REF!</definedName>
    <definedName name="Operating_Instructions">#REF!</definedName>
    <definedName name="OpInst" localSheetId="2">#REF!</definedName>
    <definedName name="OpInst">#REF!</definedName>
    <definedName name="oppps" localSheetId="2">#REF!</definedName>
    <definedName name="oppps">#REF!</definedName>
    <definedName name="Package_Number">[3]Definition1!$N$10:$N$442</definedName>
    <definedName name="Packages">[3]Definition1!$O$10:$O$442</definedName>
    <definedName name="Parent_ID">[3]Definition2!$C$6:$C$205</definedName>
    <definedName name="Parents">[3]Definition2!$F$6:$F$205</definedName>
    <definedName name="Payment_Method">'[5]Schedule ROE Foreign Currency'!$C$32:$C$35</definedName>
    <definedName name="Power_Plant_C">'[5]Sch. 1. SOW Abroad '!$T$90+'[5]Sch. 2.  SOW Local'!$G$87</definedName>
    <definedName name="_xlnm.Print_Area" localSheetId="0">'COVER  '!$A$1:$D$38</definedName>
    <definedName name="_xlnm.Print_Area" localSheetId="1">PREAMBLE!$A$1:$F$45</definedName>
    <definedName name="_xlnm.Print_Titles" localSheetId="2">'Typical Activity Schedule'!$B:$M,'Typical Activity Schedule'!$8:$8</definedName>
    <definedName name="Project_Name">[3]Definition1!$A$7</definedName>
    <definedName name="prot4" localSheetId="4">'CPA Formula'!prot4</definedName>
    <definedName name="prot4">[0]!prot4</definedName>
    <definedName name="prot5" localSheetId="4">'CPA Formula'!prot5</definedName>
    <definedName name="prot5">[0]!prot5</definedName>
    <definedName name="PS" localSheetId="2">#REF!</definedName>
    <definedName name="PS">#REF!</definedName>
    <definedName name="quarters">4</definedName>
    <definedName name="Range_103" localSheetId="2">#REF!</definedName>
    <definedName name="Range_103">#REF!</definedName>
    <definedName name="Range_106">[3]Definition1!$G$10:$G$22</definedName>
    <definedName name="Range_107">[3]Definition1!$R$10:$R$442</definedName>
    <definedName name="Range_136">[3]Definition1!$T$10:$T$442</definedName>
    <definedName name="Range_137">'[3]CPA analyses'!$B$8:$B$118</definedName>
    <definedName name="Range_18">'[3]Total Cost(M)'!$D$9:$PT$9</definedName>
    <definedName name="Range_75">[3]Definition1!$U$10:$U$442</definedName>
    <definedName name="Range_84" localSheetId="2">'[3]Total Cost(M)'!#REF!</definedName>
    <definedName name="Range_84">'[3]Total Cost(M)'!#REF!</definedName>
    <definedName name="Range_85" localSheetId="2">'[3]Total Cost(M)'!#REF!</definedName>
    <definedName name="Range_85">'[3]Total Cost(M)'!#REF!</definedName>
    <definedName name="RBL">[6]Re!$D$147:$D$182</definedName>
    <definedName name="RED">[6]Re!$D$184:$D$235</definedName>
    <definedName name="Ref_112">'[3]Total Cost(M)'!$D$9</definedName>
    <definedName name="Ref_114">'[3]Package Phasing(M)'!$G$3090</definedName>
    <definedName name="Ref_25">[3]Definition1!$C$10</definedName>
    <definedName name="Ref_26">[3]Definition1!$C$11</definedName>
    <definedName name="Ref_27">[3]Definition1!$C$12</definedName>
    <definedName name="Ref_28">[3]Definition1!$C$13</definedName>
    <definedName name="Ref_29">[3]Definition1!$C$14</definedName>
    <definedName name="Ref_39">[3]Definition1!$C$19</definedName>
    <definedName name="Ref_4">[3]Calc!$E$4</definedName>
    <definedName name="Ref_43">[3]COC!$D$36</definedName>
    <definedName name="Ref_51">'[3]Package Phasing(M)'!$E$3090</definedName>
    <definedName name="Ref_52">[3]COC!$D$37</definedName>
    <definedName name="Ref_58">[3]Definition1!$C$46</definedName>
    <definedName name="Ref_Date">[3]Calc!$E$2</definedName>
    <definedName name="Ress" localSheetId="2">#REF!</definedName>
    <definedName name="Ress">#REF!</definedName>
    <definedName name="rrrr" localSheetId="4">'[11]Schedule ROE Foreign Currency'!$C$32:$C$35</definedName>
    <definedName name="rrrr">#REF!</definedName>
    <definedName name="Rwvu.all." localSheetId="4" hidden="1">#REF!,#REF!</definedName>
    <definedName name="Rwvu.all." localSheetId="2" hidden="1">#REF!,#REF!</definedName>
    <definedName name="Rwvu.all." hidden="1">#REF!,#REF!</definedName>
    <definedName name="Rwvu.prices." localSheetId="2" hidden="1">#REF!,#REF!</definedName>
    <definedName name="Rwvu.prices." hidden="1">#REF!,#REF!</definedName>
    <definedName name="Rwvu.summary." localSheetId="2" hidden="1">#REF!</definedName>
    <definedName name="Rwvu.summary." hidden="1">#REF!</definedName>
    <definedName name="Schedule1_Total">'[5]Sch. 1. SOW Abroad '!$T$181</definedName>
    <definedName name="Schedule2_Total">'[5]Sch. 2.  SOW Local'!$G$178</definedName>
    <definedName name="Schedule3_Total">'[5]Sch. 3. Design Services'!$J$56</definedName>
    <definedName name="Schedule4_Total">'[5]Sch. 4. Install &amp; Other'!$J$232</definedName>
    <definedName name="SCOPE_OF_SUPPLY___RESPONSIBILITIES" localSheetId="2">#REF!</definedName>
    <definedName name="SCOPE_OF_SUPPLY___RESPONSIBILITIES">#REF!</definedName>
    <definedName name="ScSupRes" localSheetId="2">#REF!</definedName>
    <definedName name="ScSupRes">#REF!</definedName>
    <definedName name="Section_ID" localSheetId="2">#REF!</definedName>
    <definedName name="Section_ID">#REF!</definedName>
    <definedName name="Security_System_C">'[5]Sch. 1. SOW Abroad '!$T$170+'[5]Sch. 2.  SOW Local'!$G$167</definedName>
    <definedName name="Seeeet" localSheetId="2">#REF!</definedName>
    <definedName name="Seeeet">#REF!</definedName>
    <definedName name="Select_Currency">#REF!</definedName>
    <definedName name="SHE" localSheetId="2">[1]M!#REF!</definedName>
    <definedName name="SHE">[1]M!#REF!</definedName>
    <definedName name="_xlnm.Sheet_Title" localSheetId="2">'[8]AT COMPLETION'!#REF!</definedName>
    <definedName name="_xlnm.Sheet_Title">'[8]AT COMPLETION'!#REF!</definedName>
    <definedName name="Sheets">[3]Definition1!$H$10:$H$22</definedName>
    <definedName name="solver_adj" localSheetId="2"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all" localSheetId="2">#REF!</definedName>
    <definedName name="Sortall">#REF!</definedName>
    <definedName name="Source3" localSheetId="2">'[8]AT COMPLETION'!#REF!</definedName>
    <definedName name="Source3">'[8]AT COMPLETION'!#REF!</definedName>
    <definedName name="Source4" localSheetId="2">'[8]AT COMPLETION'!#REF!</definedName>
    <definedName name="Source4">'[8]AT COMPLETION'!#REF!</definedName>
    <definedName name="Spares_Cost">'[5]Sch. 5. Spares'!$J$110</definedName>
    <definedName name="SSS" localSheetId="2">[1]S!#REF!</definedName>
    <definedName name="SSS">[1]S!#REF!</definedName>
    <definedName name="StartDate">DATE(1900,1,1)</definedName>
    <definedName name="Status">'[3]Package Phasing(M)'!$C$8:$C$440</definedName>
    <definedName name="SUB" localSheetId="2" hidden="1">#REF!</definedName>
    <definedName name="SUB" hidden="1">#REF!</definedName>
    <definedName name="SumFixEnd" localSheetId="2">#REF!</definedName>
    <definedName name="SumFixEnd">#REF!</definedName>
    <definedName name="Swvu.all." localSheetId="2" hidden="1">#REF!</definedName>
    <definedName name="Swvu.all." hidden="1">#REF!</definedName>
    <definedName name="Swvu.prices." localSheetId="2" hidden="1">#REF!</definedName>
    <definedName name="Swvu.prices." hidden="1">#REF!</definedName>
    <definedName name="Swvu.summary." localSheetId="2" hidden="1">#REF!</definedName>
    <definedName name="Swvu.summary." hidden="1">#REF!</definedName>
    <definedName name="SXXX">'[1]10'!$F$71:$F$122</definedName>
    <definedName name="System_Efficiency">#REF!</definedName>
    <definedName name="Test_Commission_Costs">'[5]Sch. 4. Install &amp; Other'!$J$198</definedName>
    <definedName name="thousand_1">1000</definedName>
    <definedName name="Total_Monthly" localSheetId="2">'[3]Total Cost(M)'!#REF!</definedName>
    <definedName name="Total_Monthly">'[3]Total Cost(M)'!#REF!</definedName>
    <definedName name="Training_Costs">'[5]Sch. 4. Install &amp; Other'!$J$211</definedName>
    <definedName name="Transport_Costs">'[5]Sch. 4. Install &amp; Other'!$J$214</definedName>
    <definedName name="Txdata" localSheetId="2">#REF!</definedName>
    <definedName name="Txdata">#REF!</definedName>
    <definedName name="Txdataall" localSheetId="2">#REF!</definedName>
    <definedName name="Txdataall">#REF!</definedName>
    <definedName name="unprot4" localSheetId="4">'CPA Formula'!unprot4</definedName>
    <definedName name="unprot4">[0]!unprot4</definedName>
    <definedName name="update2" localSheetId="4">'CPA Formula'!update2</definedName>
    <definedName name="update2">[0]!update2</definedName>
    <definedName name="VI" localSheetId="2">#REF!</definedName>
    <definedName name="VI">#REF!</definedName>
    <definedName name="wvu.all."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_Rates" localSheetId="2">#REF!</definedName>
    <definedName name="X_Rates">#REF!</definedName>
    <definedName name="Year_End">'[3]Econ(yearly)'!$C$3:$V$3</definedName>
    <definedName name="Year_Start">'[3]Econ(yearly)'!$C$2:$V$2</definedName>
    <definedName name="Years">'[3]Econ(yearly)'!$C$6:$V$6</definedName>
    <definedName name="Z_07E28E77_F6FA_11D1_8C51_444553540000_.wvu.Cols" localSheetId="2" hidden="1">#REF!,#REF!</definedName>
    <definedName name="Z_07E28E77_F6FA_11D1_8C51_444553540000_.wvu.Cols" hidden="1">#REF!,#REF!</definedName>
    <definedName name="Z_07E28E80_F6FA_11D1_8C51_444553540000_.wvu.Cols" localSheetId="2" hidden="1">#REF!,#REF!</definedName>
    <definedName name="Z_07E28E80_F6FA_11D1_8C51_444553540000_.wvu.Cols" hidden="1">#REF!,#REF!</definedName>
    <definedName name="Z_07E28E85_F6FA_11D1_8C51_444553540000_.wvu.Cols" localSheetId="2" hidden="1">#REF!</definedName>
    <definedName name="Z_07E28E85_F6FA_11D1_8C51_444553540000_.wvu.Cols" hidden="1">#REF!</definedName>
    <definedName name="Z_0F778F74_F6F1_11D1_8C51_444553540000_.wvu.Cols" localSheetId="2" hidden="1">#REF!,#REF!</definedName>
    <definedName name="Z_0F778F74_F6F1_11D1_8C51_444553540000_.wvu.Cols" hidden="1">#REF!,#REF!</definedName>
    <definedName name="Z_0F778F7D_F6F1_11D1_8C51_444553540000_.wvu.Cols" localSheetId="2" hidden="1">#REF!,#REF!</definedName>
    <definedName name="Z_0F778F7D_F6F1_11D1_8C51_444553540000_.wvu.Cols" hidden="1">#REF!,#REF!</definedName>
    <definedName name="Z_0F778F82_F6F1_11D1_8C51_444553540000_.wvu.Cols" localSheetId="2" hidden="1">#REF!</definedName>
    <definedName name="Z_0F778F82_F6F1_11D1_8C51_444553540000_.wvu.Cols" hidden="1">#REF!</definedName>
    <definedName name="Z_157C1C8F_1067_47D5_8E97_4BFA332FCC34_.wvu.FilterData" localSheetId="2" hidden="1">'Typical Activity Schedule'!$B$8:$O$32</definedName>
    <definedName name="Z_157C1C8F_1067_47D5_8E97_4BFA332FCC34_.wvu.PrintTitles" localSheetId="2" hidden="1">'Typical Activity Schedule'!$B:$M,'Typical Activity Schedule'!$8:$8</definedName>
    <definedName name="Z_175B1D44_6A1F_4A2A_A2B2_D93A9A477278_.wvu.FilterData" localSheetId="2" hidden="1">'Typical Activity Schedule'!$B$8:$P$249</definedName>
    <definedName name="Z_175B1D44_6A1F_4A2A_A2B2_D93A9A477278_.wvu.PrintArea" localSheetId="2" hidden="1">'Typical Activity Schedule'!$B$2:$O$249</definedName>
    <definedName name="Z_175B1D44_6A1F_4A2A_A2B2_D93A9A477278_.wvu.PrintTitles" localSheetId="2" hidden="1">'Typical Activity Schedule'!$B:$M,'Typical Activity Schedule'!$8:$8</definedName>
    <definedName name="Z_1BB37995_F9EC_11D1_8C51_444553540000_.wvu.Cols" localSheetId="2" hidden="1">#REF!,#REF!</definedName>
    <definedName name="Z_1BB37995_F9EC_11D1_8C51_444553540000_.wvu.Cols" hidden="1">#REF!,#REF!</definedName>
    <definedName name="Z_1BB3799E_F9EC_11D1_8C51_444553540000_.wvu.Cols" localSheetId="2" hidden="1">#REF!,#REF!</definedName>
    <definedName name="Z_1BB3799E_F9EC_11D1_8C51_444553540000_.wvu.Cols" hidden="1">#REF!,#REF!</definedName>
    <definedName name="Z_1BB379A3_F9EC_11D1_8C51_444553540000_.wvu.Cols" localSheetId="2" hidden="1">#REF!</definedName>
    <definedName name="Z_1BB379A3_F9EC_11D1_8C51_444553540000_.wvu.Cols" hidden="1">#REF!</definedName>
    <definedName name="Z_1BCC8F83_0066_4DB6_B05A_592711522BF3_.wvu.FilterData" localSheetId="2" hidden="1">'Typical Activity Schedule'!$B$8:$O$32</definedName>
    <definedName name="Z_1BCC8F83_0066_4DB6_B05A_592711522BF3_.wvu.PrintTitles" localSheetId="2" hidden="1">'Typical Activity Schedule'!$B:$M,'Typical Activity Schedule'!$8:$8</definedName>
    <definedName name="Z_1C8D1AB5_F70D_11D1_8C51_444553540000_.wvu.Cols" localSheetId="2" hidden="1">#REF!,#REF!</definedName>
    <definedName name="Z_1C8D1AB5_F70D_11D1_8C51_444553540000_.wvu.Cols" hidden="1">#REF!,#REF!</definedName>
    <definedName name="Z_1C8D1ABE_F70D_11D1_8C51_444553540000_.wvu.Cols" localSheetId="2" hidden="1">#REF!,#REF!</definedName>
    <definedName name="Z_1C8D1ABE_F70D_11D1_8C51_444553540000_.wvu.Cols" hidden="1">#REF!,#REF!</definedName>
    <definedName name="Z_1C8D1AC3_F70D_11D1_8C51_444553540000_.wvu.Cols" localSheetId="2" hidden="1">#REF!</definedName>
    <definedName name="Z_1C8D1AC3_F70D_11D1_8C51_444553540000_.wvu.Cols" hidden="1">#REF!</definedName>
    <definedName name="Z_201040E3_EFFE_11D1_A0B0_00A0246C5A5D_.wvu.Cols" localSheetId="2" hidden="1">#REF!,#REF!</definedName>
    <definedName name="Z_201040E3_EFFE_11D1_A0B0_00A0246C5A5D_.wvu.Cols" hidden="1">#REF!,#REF!</definedName>
    <definedName name="Z_201040EC_EFFE_11D1_A0B0_00A0246C5A5D_.wvu.Cols" localSheetId="2" hidden="1">#REF!,#REF!</definedName>
    <definedName name="Z_201040EC_EFFE_11D1_A0B0_00A0246C5A5D_.wvu.Cols" hidden="1">#REF!,#REF!</definedName>
    <definedName name="Z_201040F1_EFFE_11D1_A0B0_00A0246C5A5D_.wvu.Cols" localSheetId="2" hidden="1">#REF!</definedName>
    <definedName name="Z_201040F1_EFFE_11D1_A0B0_00A0246C5A5D_.wvu.Cols" hidden="1">#REF!</definedName>
    <definedName name="Z_283D0B80_8CF8_4550_804F_768157C92767_.wvu.Cols" localSheetId="2" hidden="1">'Typical Activity Schedule'!#REF!</definedName>
    <definedName name="Z_283D0B80_8CF8_4550_804F_768157C92767_.wvu.FilterData" localSheetId="2" hidden="1">'Typical Activity Schedule'!$B$8:$O$32</definedName>
    <definedName name="Z_283D0B80_8CF8_4550_804F_768157C92767_.wvu.PrintTitles" localSheetId="2" hidden="1">'Typical Activity Schedule'!$B:$M,'Typical Activity Schedule'!$8:$8</definedName>
    <definedName name="Z_2F9A8219_FAB3_11D1_8C51_444553540000_.wvu.Cols" localSheetId="2" hidden="1">#REF!,#REF!</definedName>
    <definedName name="Z_2F9A8219_FAB3_11D1_8C51_444553540000_.wvu.Cols" hidden="1">#REF!,#REF!</definedName>
    <definedName name="Z_2F9A8222_FAB3_11D1_8C51_444553540000_.wvu.Cols" localSheetId="2" hidden="1">#REF!,#REF!</definedName>
    <definedName name="Z_2F9A8222_FAB3_11D1_8C51_444553540000_.wvu.Cols" hidden="1">#REF!,#REF!</definedName>
    <definedName name="Z_2F9A8227_FAB3_11D1_8C51_444553540000_.wvu.Cols" localSheetId="2" hidden="1">#REF!</definedName>
    <definedName name="Z_2F9A8227_FAB3_11D1_8C51_444553540000_.wvu.Cols" hidden="1">#REF!</definedName>
    <definedName name="Z_36EC52B6_F657_11D1_8C51_444553540000_.wvu.Cols" localSheetId="2" hidden="1">#REF!,#REF!</definedName>
    <definedName name="Z_36EC52B6_F657_11D1_8C51_444553540000_.wvu.Cols" hidden="1">#REF!,#REF!</definedName>
    <definedName name="Z_36EC52C0_F657_11D1_8C51_444553540000_.wvu.Cols" localSheetId="2" hidden="1">#REF!,#REF!</definedName>
    <definedName name="Z_36EC52C0_F657_11D1_8C51_444553540000_.wvu.Cols" hidden="1">#REF!,#REF!</definedName>
    <definedName name="Z_36EC52C6_F657_11D1_8C51_444553540000_.wvu.Cols" localSheetId="2" hidden="1">#REF!</definedName>
    <definedName name="Z_36EC52C6_F657_11D1_8C51_444553540000_.wvu.Cols" hidden="1">#REF!</definedName>
    <definedName name="Z_3EF5F950_CAFB_49F5_B9D8_7A0286115F11_.wvu.Cols" localSheetId="2" hidden="1">'Typical Activity Schedule'!#REF!</definedName>
    <definedName name="Z_3EF5F950_CAFB_49F5_B9D8_7A0286115F11_.wvu.FilterData" localSheetId="2" hidden="1">'Typical Activity Schedule'!$B$8:$O$32</definedName>
    <definedName name="Z_3EF5F950_CAFB_49F5_B9D8_7A0286115F11_.wvu.PrintTitles" localSheetId="2" hidden="1">'Typical Activity Schedule'!$B:$M,'Typical Activity Schedule'!$8:$8</definedName>
    <definedName name="Z_42D42DD2_F3CA_11D1_8C51_444553540000_.wvu.Cols" localSheetId="2" hidden="1">#REF!,#REF!</definedName>
    <definedName name="Z_42D42DD2_F3CA_11D1_8C51_444553540000_.wvu.Cols" hidden="1">#REF!,#REF!</definedName>
    <definedName name="Z_42D42DDB_F3CA_11D1_8C51_444553540000_.wvu.Cols" localSheetId="2" hidden="1">#REF!,#REF!</definedName>
    <definedName name="Z_42D42DDB_F3CA_11D1_8C51_444553540000_.wvu.Cols" hidden="1">#REF!,#REF!</definedName>
    <definedName name="Z_42D42DE0_F3CA_11D1_8C51_444553540000_.wvu.Cols" localSheetId="2" hidden="1">#REF!</definedName>
    <definedName name="Z_42D42DE0_F3CA_11D1_8C51_444553540000_.wvu.Cols" hidden="1">#REF!</definedName>
    <definedName name="Z_50B81939_FCEF_4E5E_AF85_D1ECFD026D20_.wvu.FilterData" localSheetId="2" hidden="1">'Typical Activity Schedule'!$B$8:$O$32</definedName>
    <definedName name="Z_50B81939_FCEF_4E5E_AF85_D1ECFD026D20_.wvu.PrintTitles" localSheetId="2" hidden="1">'Typical Activity Schedule'!$B:$M,'Typical Activity Schedule'!$8:$8</definedName>
    <definedName name="Z_5488E252_F3A7_11D1_8C51_444553540000_.wvu.Cols" localSheetId="2" hidden="1">#REF!,#REF!</definedName>
    <definedName name="Z_5488E252_F3A7_11D1_8C51_444553540000_.wvu.Cols" hidden="1">#REF!,#REF!</definedName>
    <definedName name="Z_5488E25B_F3A7_11D1_8C51_444553540000_.wvu.Cols" localSheetId="2" hidden="1">#REF!,#REF!</definedName>
    <definedName name="Z_5488E25B_F3A7_11D1_8C51_444553540000_.wvu.Cols" hidden="1">#REF!,#REF!</definedName>
    <definedName name="Z_5488E260_F3A7_11D1_8C51_444553540000_.wvu.Cols" localSheetId="2" hidden="1">#REF!</definedName>
    <definedName name="Z_5488E260_F3A7_11D1_8C51_444553540000_.wvu.Cols" hidden="1">#REF!</definedName>
    <definedName name="Z_57011824_F624_11D1_8C51_444553540000_.wvu.Cols" localSheetId="2" hidden="1">#REF!,#REF!</definedName>
    <definedName name="Z_57011824_F624_11D1_8C51_444553540000_.wvu.Cols" hidden="1">#REF!,#REF!</definedName>
    <definedName name="Z_5701182E_F624_11D1_8C51_444553540000_.wvu.Cols" localSheetId="2" hidden="1">#REF!,#REF!</definedName>
    <definedName name="Z_5701182E_F624_11D1_8C51_444553540000_.wvu.Cols" hidden="1">#REF!,#REF!</definedName>
    <definedName name="Z_57011834_F624_11D1_8C51_444553540000_.wvu.Cols" localSheetId="2" hidden="1">#REF!</definedName>
    <definedName name="Z_57011834_F624_11D1_8C51_444553540000_.wvu.Cols" hidden="1">#REF!</definedName>
    <definedName name="Z_5C67E09F_3EE6_44ED_AEFE_30E1A2AE9236_.wvu.FilterData" localSheetId="2" hidden="1">'Typical Activity Schedule'!$B$8:$O$32</definedName>
    <definedName name="Z_5C67E09F_3EE6_44ED_AEFE_30E1A2AE9236_.wvu.PrintTitles" localSheetId="2" hidden="1">'Typical Activity Schedule'!$B:$M,'Typical Activity Schedule'!$8:$8</definedName>
    <definedName name="Z_66DF9A68_00DB_42B5_8D4D_B0CF5B47A362_.wvu.Cols" localSheetId="2" hidden="1">'Typical Activity Schedule'!#REF!</definedName>
    <definedName name="Z_66DF9A68_00DB_42B5_8D4D_B0CF5B47A362_.wvu.FilterData" localSheetId="2" hidden="1">'Typical Activity Schedule'!$B$8:$O$32</definedName>
    <definedName name="Z_66DF9A68_00DB_42B5_8D4D_B0CF5B47A362_.wvu.PrintTitles" localSheetId="2" hidden="1">'Typical Activity Schedule'!$B:$M,'Typical Activity Schedule'!$8:$8</definedName>
    <definedName name="Z_66DF9A68_00DB_42B5_8D4D_B0CF5B47A362_.wvu.Rows" localSheetId="2" hidden="1">'Typical Activity Schedule'!$228:$234</definedName>
    <definedName name="Z_6B346FB7_6E04_4214_B97C_7A6CC5000FBC_.wvu.Cols" localSheetId="2" hidden="1">'Typical Activity Schedule'!#REF!</definedName>
    <definedName name="Z_6B346FB7_6E04_4214_B97C_7A6CC5000FBC_.wvu.FilterData" localSheetId="2" hidden="1">'Typical Activity Schedule'!$B$8:$O$249</definedName>
    <definedName name="Z_6B346FB7_6E04_4214_B97C_7A6CC5000FBC_.wvu.PrintTitles" localSheetId="2" hidden="1">'Typical Activity Schedule'!$B:$M,'Typical Activity Schedule'!$8:$8</definedName>
    <definedName name="Z_7C7048D6_F613_11D1_8C51_444553540000_.wvu.Cols" localSheetId="2" hidden="1">#REF!,#REF!</definedName>
    <definedName name="Z_7C7048D6_F613_11D1_8C51_444553540000_.wvu.Cols" hidden="1">#REF!,#REF!</definedName>
    <definedName name="Z_7C7048E0_F613_11D1_8C51_444553540000_.wvu.Cols" localSheetId="2" hidden="1">#REF!,#REF!</definedName>
    <definedName name="Z_7C7048E0_F613_11D1_8C51_444553540000_.wvu.Cols" hidden="1">#REF!,#REF!</definedName>
    <definedName name="Z_7C7048E6_F613_11D1_8C51_444553540000_.wvu.Cols" localSheetId="2" hidden="1">#REF!</definedName>
    <definedName name="Z_7C7048E6_F613_11D1_8C51_444553540000_.wvu.Cols" hidden="1">#REF!</definedName>
    <definedName name="Z_7E471015_F886_4CEF_8F92_8BFCAA9D88FA_.wvu.PrintArea" localSheetId="0" hidden="1">'COVER  '!$A$1:$D$38</definedName>
    <definedName name="Z_88CD029A_F928_11D1_8C51_444553540000_.wvu.Cols" localSheetId="2" hidden="1">#REF!,#REF!</definedName>
    <definedName name="Z_88CD029A_F928_11D1_8C51_444553540000_.wvu.Cols" hidden="1">#REF!,#REF!</definedName>
    <definedName name="Z_88CD02A3_F928_11D1_8C51_444553540000_.wvu.Cols" localSheetId="2" hidden="1">#REF!,#REF!</definedName>
    <definedName name="Z_88CD02A3_F928_11D1_8C51_444553540000_.wvu.Cols" hidden="1">#REF!,#REF!</definedName>
    <definedName name="Z_88CD02A8_F928_11D1_8C51_444553540000_.wvu.Cols" localSheetId="2" hidden="1">#REF!</definedName>
    <definedName name="Z_88CD02A8_F928_11D1_8C51_444553540000_.wvu.Cols" hidden="1">#REF!</definedName>
    <definedName name="Z_96929736_F6C3_11D1_8C51_444553540000_.wvu.Cols" localSheetId="2" hidden="1">#REF!,#REF!</definedName>
    <definedName name="Z_96929736_F6C3_11D1_8C51_444553540000_.wvu.Cols" hidden="1">#REF!,#REF!</definedName>
    <definedName name="Z_96929740_F6C3_11D1_8C51_444553540000_.wvu.Cols" localSheetId="2" hidden="1">#REF!,#REF!</definedName>
    <definedName name="Z_96929740_F6C3_11D1_8C51_444553540000_.wvu.Cols" hidden="1">#REF!,#REF!</definedName>
    <definedName name="Z_96929746_F6C3_11D1_8C51_444553540000_.wvu.Cols" localSheetId="2" hidden="1">#REF!</definedName>
    <definedName name="Z_96929746_F6C3_11D1_8C51_444553540000_.wvu.Cols" hidden="1">#REF!</definedName>
    <definedName name="Z_98F27197_11A4_11D2_8C51_444553540000_.wvu.Cols" localSheetId="2" hidden="1">#REF!,#REF!</definedName>
    <definedName name="Z_98F27197_11A4_11D2_8C51_444553540000_.wvu.Cols" hidden="1">#REF!,#REF!</definedName>
    <definedName name="Z_98F271A0_11A4_11D2_8C51_444553540000_.wvu.Cols" localSheetId="2" hidden="1">#REF!,#REF!</definedName>
    <definedName name="Z_98F271A0_11A4_11D2_8C51_444553540000_.wvu.Cols" hidden="1">#REF!,#REF!</definedName>
    <definedName name="Z_98F271A5_11A4_11D2_8C51_444553540000_.wvu.Cols" localSheetId="2" hidden="1">#REF!</definedName>
    <definedName name="Z_98F271A5_11A4_11D2_8C51_444553540000_.wvu.Cols" hidden="1">#REF!</definedName>
    <definedName name="Z_A9C74CFC_97D1_4734_A5E7_DBE6B743C265_.wvu.Cols" localSheetId="2" hidden="1">'Typical Activity Schedule'!#REF!</definedName>
    <definedName name="Z_A9C74CFC_97D1_4734_A5E7_DBE6B743C265_.wvu.FilterData" localSheetId="2" hidden="1">'Typical Activity Schedule'!$B$8:$O$32</definedName>
    <definedName name="Z_A9C74CFC_97D1_4734_A5E7_DBE6B743C265_.wvu.PrintTitles" localSheetId="2" hidden="1">'Typical Activity Schedule'!$B:$M,'Typical Activity Schedule'!$8:$8</definedName>
    <definedName name="Z_AD5D9037_FB84_11D1_8C51_444553540000_.wvu.Cols" localSheetId="2" hidden="1">#REF!,#REF!</definedName>
    <definedName name="Z_AD5D9037_FB84_11D1_8C51_444553540000_.wvu.Cols" hidden="1">#REF!,#REF!</definedName>
    <definedName name="Z_AD5D9040_FB84_11D1_8C51_444553540000_.wvu.Cols" localSheetId="2" hidden="1">#REF!,#REF!</definedName>
    <definedName name="Z_AD5D9040_FB84_11D1_8C51_444553540000_.wvu.Cols" hidden="1">#REF!,#REF!</definedName>
    <definedName name="Z_AD5D9045_FB84_11D1_8C51_444553540000_.wvu.Cols" localSheetId="2" hidden="1">#REF!</definedName>
    <definedName name="Z_AD5D9045_FB84_11D1_8C51_444553540000_.wvu.Cols" hidden="1">#REF!</definedName>
    <definedName name="Z_ADC94474_F55C_11D1_8C51_444553540000_.wvu.Cols" localSheetId="2" hidden="1">#REF!,#REF!</definedName>
    <definedName name="Z_ADC94474_F55C_11D1_8C51_444553540000_.wvu.Cols" hidden="1">#REF!,#REF!</definedName>
    <definedName name="Z_ADC9447D_F55C_11D1_8C51_444553540000_.wvu.Cols" localSheetId="2" hidden="1">#REF!,#REF!</definedName>
    <definedName name="Z_ADC9447D_F55C_11D1_8C51_444553540000_.wvu.Cols" hidden="1">#REF!,#REF!</definedName>
    <definedName name="Z_ADC94482_F55C_11D1_8C51_444553540000_.wvu.Cols" localSheetId="2" hidden="1">#REF!</definedName>
    <definedName name="Z_ADC94482_F55C_11D1_8C51_444553540000_.wvu.Cols" hidden="1">#REF!</definedName>
    <definedName name="Z_C772F4DA_F46C_11D1_8C51_444553540000_.wvu.Cols" localSheetId="2" hidden="1">#REF!,#REF!</definedName>
    <definedName name="Z_C772F4DA_F46C_11D1_8C51_444553540000_.wvu.Cols" hidden="1">#REF!,#REF!</definedName>
    <definedName name="Z_C772F4E3_F46C_11D1_8C51_444553540000_.wvu.Cols" localSheetId="2" hidden="1">#REF!,#REF!</definedName>
    <definedName name="Z_C772F4E3_F46C_11D1_8C51_444553540000_.wvu.Cols" hidden="1">#REF!,#REF!</definedName>
    <definedName name="Z_C772F4E8_F46C_11D1_8C51_444553540000_.wvu.Cols" localSheetId="2" hidden="1">#REF!</definedName>
    <definedName name="Z_C772F4E8_F46C_11D1_8C51_444553540000_.wvu.Cols" hidden="1">#REF!</definedName>
    <definedName name="Z_CAE24572_57E4_42A3_8F86_B8B48E0491B9_.wvu.FilterData" localSheetId="2" hidden="1">'Typical Activity Schedule'!$B$8:$O$249</definedName>
    <definedName name="Z_CAE24572_57E4_42A3_8F86_B8B48E0491B9_.wvu.PrintTitles" localSheetId="2" hidden="1">'Typical Activity Schedule'!$B:$M,'Typical Activity Schedule'!$8:$8</definedName>
    <definedName name="Z_DD23A3E7_1197_11D2_8C51_444553540000_.wvu.Cols" localSheetId="2" hidden="1">#REF!,#REF!</definedName>
    <definedName name="Z_DD23A3E7_1197_11D2_8C51_444553540000_.wvu.Cols" hidden="1">#REF!,#REF!</definedName>
    <definedName name="Z_DD23A3F0_1197_11D2_8C51_444553540000_.wvu.Cols" localSheetId="2" hidden="1">#REF!,#REF!</definedName>
    <definedName name="Z_DD23A3F0_1197_11D2_8C51_444553540000_.wvu.Cols" hidden="1">#REF!,#REF!</definedName>
    <definedName name="Z_DD23A3F5_1197_11D2_8C51_444553540000_.wvu.Cols" localSheetId="2" hidden="1">#REF!</definedName>
    <definedName name="Z_DD23A3F5_1197_11D2_8C51_444553540000_.wvu.Cols" hidden="1">#REF!</definedName>
    <definedName name="Z_E1908297_FB98_11D1_8C51_444553540000_.wvu.Cols" localSheetId="2" hidden="1">#REF!,#REF!</definedName>
    <definedName name="Z_E1908297_FB98_11D1_8C51_444553540000_.wvu.Cols" hidden="1">#REF!,#REF!</definedName>
    <definedName name="Z_E19082A0_FB98_11D1_8C51_444553540000_.wvu.Cols" localSheetId="2" hidden="1">#REF!,#REF!</definedName>
    <definedName name="Z_E19082A0_FB98_11D1_8C51_444553540000_.wvu.Cols" hidden="1">#REF!,#REF!</definedName>
    <definedName name="Z_E19082A5_FB98_11D1_8C51_444553540000_.wvu.Cols" localSheetId="2" hidden="1">#REF!</definedName>
    <definedName name="Z_E19082A5_FB98_11D1_8C51_444553540000_.wvu.Cols" hidden="1">#REF!</definedName>
    <definedName name="Z_E23C3916_F64C_11D1_8C51_444553540000_.wvu.Cols" localSheetId="2" hidden="1">#REF!,#REF!</definedName>
    <definedName name="Z_E23C3916_F64C_11D1_8C51_444553540000_.wvu.Cols" hidden="1">#REF!,#REF!</definedName>
    <definedName name="Z_E23C3920_F64C_11D1_8C51_444553540000_.wvu.Cols" localSheetId="2" hidden="1">#REF!,#REF!</definedName>
    <definedName name="Z_E23C3920_F64C_11D1_8C51_444553540000_.wvu.Cols" hidden="1">#REF!,#REF!</definedName>
    <definedName name="Z_E23C3926_F64C_11D1_8C51_444553540000_.wvu.Cols" localSheetId="2" hidden="1">#REF!</definedName>
    <definedName name="Z_E23C3926_F64C_11D1_8C51_444553540000_.wvu.Cols" hidden="1">#REF!</definedName>
    <definedName name="Z_E23C3926_F64C_11D1_8C51_444553540000_.wvu.Rows" localSheetId="2" hidden="1">#REF!</definedName>
    <definedName name="Z_E23C3926_F64C_11D1_8C51_444553540000_.wvu.Rows" hidden="1">#REF!</definedName>
    <definedName name="Z_E8CCF8DA_448C_4BFC_A033_A4EE9B526133_.wvu.PrintArea" localSheetId="0" hidden="1">'COVER  '!$A$1:$D$38</definedName>
    <definedName name="Z_E9F13515_FA03_11D1_8C51_444553540000_.wvu.Cols" localSheetId="2" hidden="1">#REF!,#REF!</definedName>
    <definedName name="Z_E9F13515_FA03_11D1_8C51_444553540000_.wvu.Cols" hidden="1">#REF!,#REF!</definedName>
    <definedName name="Z_E9F1351E_FA03_11D1_8C51_444553540000_.wvu.Cols" localSheetId="2" hidden="1">#REF!,#REF!</definedName>
    <definedName name="Z_E9F1351E_FA03_11D1_8C51_444553540000_.wvu.Cols" hidden="1">#REF!,#REF!</definedName>
    <definedName name="Z_E9F13523_FA03_11D1_8C51_444553540000_.wvu.Cols" localSheetId="2" hidden="1">#REF!</definedName>
    <definedName name="Z_E9F13523_FA03_11D1_8C51_444553540000_.wvu.Cols" hidden="1">#REF!</definedName>
    <definedName name="Z_F7CC403E_074D_11D2_8C51_444553540000_.wvu.Cols" localSheetId="2" hidden="1">#REF!,#REF!</definedName>
    <definedName name="Z_F7CC403E_074D_11D2_8C51_444553540000_.wvu.Cols" hidden="1">#REF!,#REF!</definedName>
    <definedName name="Z_F7CC4047_074D_11D2_8C51_444553540000_.wvu.Cols" localSheetId="2" hidden="1">#REF!,#REF!</definedName>
    <definedName name="Z_F7CC4047_074D_11D2_8C51_444553540000_.wvu.Cols" hidden="1">#REF!,#REF!</definedName>
    <definedName name="Z_F7CC404C_074D_11D2_8C51_444553540000_.wvu.Cols" localSheetId="2" hidden="1">#REF!</definedName>
    <definedName name="Z_F7CC404C_074D_11D2_8C51_444553540000_.wvu.Cols" hidden="1">#REF!</definedName>
    <definedName name="ZAR" localSheetId="2">'[12] Unit 1 Summary'!#REF!</definedName>
    <definedName name="ZAR">'[12] Unit 1 Summary'!#REF!</definedName>
    <definedName name="エスカレ" localSheetId="2">'[12] Unit 1 Summary'!#REF!</definedName>
    <definedName name="エスカレ">'[12] Unit 1 Summary'!#REF!</definedName>
    <definedName name="エンジ" localSheetId="2">'[12] Unit 1 Summary'!#REF!</definedName>
    <definedName name="エンジ">'[12] Unit 1 Summary'!#REF!</definedName>
    <definedName name="コンテ" localSheetId="2">'[12] Unit 1 Summary'!#REF!</definedName>
    <definedName name="コンテ">'[12] Unit 1 Summary'!#REF!</definedName>
    <definedName name="一般費" localSheetId="2">'[12] Unit 1 Summary'!#REF!</definedName>
    <definedName name="一般費">'[12] Unit 1 Summary'!#REF!</definedName>
    <definedName name="据付計" localSheetId="2">'[12] Unit 1 Summary'!#REF!</definedName>
    <definedName name="据付計">'[12] Unit 1 Summary'!#REF!</definedName>
    <definedName name="機器計" localSheetId="2">'[12] Unit 1 Summary'!#REF!</definedName>
    <definedName name="機器計">'[12] Unit 1 Summary'!#REF!</definedName>
    <definedName name="輸送費" localSheetId="2">'[12] Unit 1 Summary'!#REF!</definedName>
    <definedName name="輸送費">'[12] Unit 1 Summary'!#REF!</definedName>
    <definedName name="鉄骨" localSheetId="2">'[12] Unit 1 Summary'!#REF!</definedName>
    <definedName name="鉄骨">'[12]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2" l="1"/>
  <c r="B1" i="16"/>
  <c r="M12" i="12"/>
  <c r="O236" i="12"/>
  <c r="M246" i="12"/>
  <c r="M245" i="12"/>
  <c r="C25" i="14"/>
  <c r="C28" i="14" s="1"/>
  <c r="B148" i="19"/>
  <c r="B137" i="19"/>
  <c r="B126" i="19"/>
  <c r="B115" i="19"/>
  <c r="B104" i="19"/>
  <c r="B93" i="19"/>
  <c r="B82" i="19"/>
  <c r="B71" i="19"/>
  <c r="B60" i="19"/>
  <c r="B49" i="19"/>
  <c r="C19" i="19"/>
  <c r="C18" i="19"/>
  <c r="C17" i="19"/>
  <c r="C16" i="19"/>
  <c r="C15" i="19"/>
  <c r="C14" i="19"/>
  <c r="C4" i="19"/>
  <c r="M49" i="12" l="1"/>
  <c r="M50" i="12"/>
  <c r="M52" i="12"/>
  <c r="C53" i="12"/>
  <c r="C54" i="12" s="1"/>
  <c r="C55" i="12" s="1"/>
  <c r="C56" i="12" s="1"/>
  <c r="C57" i="12" s="1"/>
  <c r="I53" i="12"/>
  <c r="I54" i="12" s="1"/>
  <c r="I55" i="12" s="1"/>
  <c r="I56" i="12" s="1"/>
  <c r="I57" i="12" s="1"/>
  <c r="M53" i="12"/>
  <c r="M54" i="12"/>
  <c r="M55" i="12"/>
  <c r="M56" i="12"/>
  <c r="M57" i="12"/>
  <c r="M60" i="12"/>
  <c r="C61" i="12"/>
  <c r="C62" i="12" s="1"/>
  <c r="C63" i="12" s="1"/>
  <c r="C64" i="12" s="1"/>
  <c r="C65" i="12" s="1"/>
  <c r="M61" i="12"/>
  <c r="M62" i="12"/>
  <c r="M63" i="12"/>
  <c r="M64" i="12"/>
  <c r="M65" i="12"/>
  <c r="M67" i="12"/>
  <c r="C68" i="12"/>
  <c r="C69" i="12" s="1"/>
  <c r="C70" i="12" s="1"/>
  <c r="C71" i="12" s="1"/>
  <c r="C72" i="12" s="1"/>
  <c r="M68" i="12"/>
  <c r="M69" i="12"/>
  <c r="M70" i="12"/>
  <c r="M71" i="12"/>
  <c r="M72" i="12"/>
  <c r="M74" i="12"/>
  <c r="C75" i="12"/>
  <c r="C76" i="12" s="1"/>
  <c r="C77" i="12" s="1"/>
  <c r="C78" i="12" s="1"/>
  <c r="C79" i="12" s="1"/>
  <c r="M75" i="12"/>
  <c r="M76" i="12"/>
  <c r="M77" i="12"/>
  <c r="M78" i="12"/>
  <c r="M79" i="12"/>
  <c r="D81" i="12"/>
  <c r="D82" i="12" s="1"/>
  <c r="D83" i="12" s="1"/>
  <c r="D84" i="12" s="1"/>
  <c r="D85" i="12" s="1"/>
  <c r="D86" i="12" s="1"/>
  <c r="M81" i="12"/>
  <c r="C82" i="12"/>
  <c r="C83" i="12" s="1"/>
  <c r="C84" i="12" s="1"/>
  <c r="C85" i="12" s="1"/>
  <c r="C86" i="12" s="1"/>
  <c r="M82" i="12"/>
  <c r="M83" i="12"/>
  <c r="M84" i="12"/>
  <c r="M85" i="12"/>
  <c r="M86" i="12"/>
  <c r="M89" i="12"/>
  <c r="C90" i="12"/>
  <c r="C91" i="12" s="1"/>
  <c r="C92" i="12" s="1"/>
  <c r="M90" i="12"/>
  <c r="M91" i="12"/>
  <c r="M92" i="12"/>
  <c r="D93" i="12"/>
  <c r="M93" i="12"/>
  <c r="M94" i="12"/>
  <c r="M95" i="12"/>
  <c r="J97" i="12"/>
  <c r="M97" i="12" s="1"/>
  <c r="C98" i="12"/>
  <c r="C99" i="12" s="1"/>
  <c r="C100" i="12" s="1"/>
  <c r="C101" i="12" s="1"/>
  <c r="C102" i="12" s="1"/>
  <c r="M102" i="12"/>
  <c r="C105" i="12"/>
  <c r="C106" i="12" s="1"/>
  <c r="C107" i="12" s="1"/>
  <c r="C108" i="12" s="1"/>
  <c r="C109" i="12" s="1"/>
  <c r="M109" i="12"/>
  <c r="M111" i="12"/>
  <c r="C112" i="12"/>
  <c r="C113" i="12" s="1"/>
  <c r="C114" i="12" s="1"/>
  <c r="C115" i="12" s="1"/>
  <c r="C116" i="12" s="1"/>
  <c r="M112" i="12"/>
  <c r="M113" i="12"/>
  <c r="M114" i="12"/>
  <c r="M115" i="12"/>
  <c r="M116" i="12"/>
  <c r="M118" i="12"/>
  <c r="C119" i="12"/>
  <c r="C120" i="12" s="1"/>
  <c r="C121" i="12" s="1"/>
  <c r="C122" i="12" s="1"/>
  <c r="C123" i="12" s="1"/>
  <c r="I119" i="12"/>
  <c r="I120" i="12" s="1"/>
  <c r="I121" i="12" s="1"/>
  <c r="I122" i="12" s="1"/>
  <c r="I123" i="12" s="1"/>
  <c r="M119" i="12"/>
  <c r="M120" i="12"/>
  <c r="M121" i="12"/>
  <c r="M122" i="12"/>
  <c r="M123" i="12"/>
  <c r="M125" i="12"/>
  <c r="C126" i="12"/>
  <c r="C127" i="12" s="1"/>
  <c r="C128" i="12" s="1"/>
  <c r="C129" i="12" s="1"/>
  <c r="C130" i="12" s="1"/>
  <c r="M126" i="12"/>
  <c r="M127" i="12"/>
  <c r="M128" i="12"/>
  <c r="M129" i="12"/>
  <c r="M130" i="12"/>
  <c r="M132" i="12"/>
  <c r="C133" i="12"/>
  <c r="C134" i="12" s="1"/>
  <c r="C135" i="12" s="1"/>
  <c r="C136" i="12" s="1"/>
  <c r="C137" i="12" s="1"/>
  <c r="M133" i="12"/>
  <c r="M134" i="12"/>
  <c r="M135" i="12"/>
  <c r="M136" i="12"/>
  <c r="M137" i="12"/>
  <c r="M139" i="12"/>
  <c r="C140" i="12"/>
  <c r="C141" i="12" s="1"/>
  <c r="C142" i="12" s="1"/>
  <c r="C143" i="12" s="1"/>
  <c r="C144" i="12" s="1"/>
  <c r="M140" i="12"/>
  <c r="M141" i="12"/>
  <c r="M142" i="12"/>
  <c r="M143" i="12"/>
  <c r="M144" i="12"/>
  <c r="M147" i="12"/>
  <c r="C148" i="12"/>
  <c r="C149" i="12" s="1"/>
  <c r="C150" i="12" s="1"/>
  <c r="C151" i="12" s="1"/>
  <c r="C152" i="12" s="1"/>
  <c r="I148" i="12"/>
  <c r="I149" i="12" s="1"/>
  <c r="I150" i="12" s="1"/>
  <c r="I151" i="12" s="1"/>
  <c r="I152" i="12" s="1"/>
  <c r="M148" i="12"/>
  <c r="M149" i="12"/>
  <c r="M150" i="12"/>
  <c r="M151" i="12"/>
  <c r="M152" i="12"/>
  <c r="M154" i="12"/>
  <c r="C155" i="12"/>
  <c r="C156" i="12" s="1"/>
  <c r="C157" i="12" s="1"/>
  <c r="C158" i="12" s="1"/>
  <c r="M155" i="12"/>
  <c r="M156" i="12"/>
  <c r="M157" i="12"/>
  <c r="M158" i="12"/>
  <c r="C159" i="12"/>
  <c r="M159" i="12"/>
  <c r="M161" i="12"/>
  <c r="C162" i="12"/>
  <c r="C163" i="12" s="1"/>
  <c r="C164" i="12" s="1"/>
  <c r="C165" i="12" s="1"/>
  <c r="M162" i="12"/>
  <c r="M163" i="12"/>
  <c r="M164" i="12"/>
  <c r="M165" i="12"/>
  <c r="C166" i="12"/>
  <c r="M166" i="12"/>
  <c r="M168" i="12"/>
  <c r="C169" i="12"/>
  <c r="C170" i="12" s="1"/>
  <c r="C171" i="12" s="1"/>
  <c r="C172" i="12" s="1"/>
  <c r="M169" i="12"/>
  <c r="M170" i="12"/>
  <c r="M171" i="12"/>
  <c r="M172" i="12"/>
  <c r="C173" i="12"/>
  <c r="M173" i="12"/>
  <c r="M175" i="12"/>
  <c r="C176" i="12"/>
  <c r="C177" i="12" s="1"/>
  <c r="C178" i="12" s="1"/>
  <c r="C179" i="12" s="1"/>
  <c r="C180" i="12" s="1"/>
  <c r="M176" i="12"/>
  <c r="M177" i="12"/>
  <c r="M178" i="12"/>
  <c r="M179" i="12"/>
  <c r="M180" i="12"/>
  <c r="M183" i="12"/>
  <c r="C184" i="12"/>
  <c r="C185" i="12" s="1"/>
  <c r="M184" i="12"/>
  <c r="M185" i="12"/>
  <c r="C186" i="12"/>
  <c r="M186" i="12"/>
  <c r="M188" i="12"/>
  <c r="C189" i="12"/>
  <c r="C190" i="12" s="1"/>
  <c r="C191" i="12" s="1"/>
  <c r="M189" i="12"/>
  <c r="M190" i="12"/>
  <c r="M191" i="12"/>
  <c r="M193" i="12"/>
  <c r="C194" i="12"/>
  <c r="C195" i="12" s="1"/>
  <c r="C196" i="12" s="1"/>
  <c r="M194" i="12"/>
  <c r="M195" i="12"/>
  <c r="M38" i="12"/>
  <c r="M48" i="12"/>
  <c r="M47" i="12"/>
  <c r="M45" i="12"/>
  <c r="M44" i="12"/>
  <c r="M43" i="12"/>
  <c r="M42" i="12"/>
  <c r="M39" i="12"/>
  <c r="M40" i="12"/>
  <c r="C4" i="17"/>
  <c r="C3" i="17"/>
  <c r="C1" i="17"/>
  <c r="D3" i="16"/>
  <c r="E2" i="16"/>
  <c r="D2" i="16"/>
  <c r="B38" i="12"/>
  <c r="B39" i="12" s="1"/>
  <c r="B40" i="12" s="1"/>
  <c r="B42" i="12" s="1"/>
  <c r="B43" i="12" s="1"/>
  <c r="B44" i="12" s="1"/>
  <c r="B45" i="12" s="1"/>
  <c r="B47" i="12" s="1"/>
  <c r="B48" i="12" s="1"/>
  <c r="B49" i="12" s="1"/>
  <c r="B50" i="12" s="1"/>
  <c r="B52" i="12" s="1"/>
  <c r="B53" i="12" s="1"/>
  <c r="B54" i="12" s="1"/>
  <c r="B55" i="12" s="1"/>
  <c r="B56" i="12" s="1"/>
  <c r="B57" i="12" s="1"/>
  <c r="B15" i="12"/>
  <c r="B16" i="12" s="1"/>
  <c r="B17" i="12" s="1"/>
  <c r="B18" i="12" s="1"/>
  <c r="B19" i="12" s="1"/>
  <c r="B20" i="12" s="1"/>
  <c r="B21" i="12" s="1"/>
  <c r="B22" i="12" s="1"/>
  <c r="B24" i="12" s="1"/>
  <c r="B25" i="12" s="1"/>
  <c r="B26" i="12" s="1"/>
  <c r="B27" i="12" s="1"/>
  <c r="B28" i="12" s="1"/>
  <c r="B30" i="12" s="1"/>
  <c r="B31" i="12" s="1"/>
  <c r="B32" i="12" s="1"/>
  <c r="B33" i="12" s="1"/>
  <c r="B34" i="12" s="1"/>
  <c r="B35" i="12" s="1"/>
  <c r="O229" i="12"/>
  <c r="M230" i="12"/>
  <c r="M231" i="12"/>
  <c r="O231" i="12"/>
  <c r="C232" i="12"/>
  <c r="C234" i="12" s="1"/>
  <c r="M232" i="12"/>
  <c r="M227" i="12"/>
  <c r="M226" i="12"/>
  <c r="M225" i="12"/>
  <c r="M224" i="12"/>
  <c r="M223" i="12"/>
  <c r="M222" i="12"/>
  <c r="M214" i="12"/>
  <c r="M216" i="12"/>
  <c r="C223" i="12"/>
  <c r="C224" i="12" s="1"/>
  <c r="C225" i="12" s="1"/>
  <c r="C226" i="12" s="1"/>
  <c r="C227" i="12" s="1"/>
  <c r="M234" i="12"/>
  <c r="O233" i="12"/>
  <c r="M233" i="12"/>
  <c r="M34" i="12"/>
  <c r="M32" i="12"/>
  <c r="C13" i="12"/>
  <c r="C14" i="12" s="1"/>
  <c r="C15" i="12" s="1"/>
  <c r="C16" i="12" s="1"/>
  <c r="C17" i="12" s="1"/>
  <c r="C18" i="12" s="1"/>
  <c r="C19" i="12" s="1"/>
  <c r="C20" i="12" s="1"/>
  <c r="C21" i="12" s="1"/>
  <c r="C22" i="12" s="1"/>
  <c r="C24" i="12" s="1"/>
  <c r="C25" i="12" s="1"/>
  <c r="C26" i="12" s="1"/>
  <c r="C27" i="12" s="1"/>
  <c r="C28" i="12" s="1"/>
  <c r="C30" i="12" s="1"/>
  <c r="C31" i="12" s="1"/>
  <c r="C32" i="12" s="1"/>
  <c r="C33" i="12" s="1"/>
  <c r="C34" i="12" s="1"/>
  <c r="C35" i="12" s="1"/>
  <c r="O11" i="12"/>
  <c r="M219" i="12"/>
  <c r="M218" i="12"/>
  <c r="M217" i="12"/>
  <c r="M215" i="12"/>
  <c r="C215" i="12"/>
  <c r="C216" i="12" s="1"/>
  <c r="C217" i="12" s="1"/>
  <c r="C218" i="12" s="1"/>
  <c r="C219" i="12" s="1"/>
  <c r="M211" i="12"/>
  <c r="M210" i="12"/>
  <c r="M209" i="12"/>
  <c r="M208" i="12"/>
  <c r="M207" i="12"/>
  <c r="C207" i="12"/>
  <c r="C208" i="12" s="1"/>
  <c r="C209" i="12" s="1"/>
  <c r="C210" i="12" s="1"/>
  <c r="C211" i="12" s="1"/>
  <c r="M206" i="12"/>
  <c r="M204" i="12"/>
  <c r="M203" i="12"/>
  <c r="M202" i="12"/>
  <c r="M201" i="12"/>
  <c r="M200" i="12"/>
  <c r="C200" i="12"/>
  <c r="C201" i="12" s="1"/>
  <c r="C202" i="12" s="1"/>
  <c r="C203" i="12" s="1"/>
  <c r="C204" i="12" s="1"/>
  <c r="M199" i="12"/>
  <c r="M196" i="12"/>
  <c r="C48" i="12"/>
  <c r="C49" i="12" s="1"/>
  <c r="C50" i="12" s="1"/>
  <c r="C43" i="12"/>
  <c r="C44" i="12" s="1"/>
  <c r="C45" i="12" s="1"/>
  <c r="C39" i="12"/>
  <c r="C40" i="12" s="1"/>
  <c r="M33" i="12"/>
  <c r="M13" i="12"/>
  <c r="M14" i="12"/>
  <c r="M15" i="12"/>
  <c r="M16" i="12"/>
  <c r="M17" i="12"/>
  <c r="M18" i="12"/>
  <c r="M19" i="12"/>
  <c r="M20" i="12"/>
  <c r="M21" i="12"/>
  <c r="M22" i="12"/>
  <c r="M24" i="12"/>
  <c r="M26" i="12"/>
  <c r="M25" i="12"/>
  <c r="M27" i="12"/>
  <c r="M28" i="12"/>
  <c r="M31" i="12"/>
  <c r="M35" i="12"/>
  <c r="M29" i="12"/>
  <c r="J104" i="12" l="1"/>
  <c r="J98" i="12"/>
  <c r="M98" i="12" s="1"/>
  <c r="C94" i="12"/>
  <c r="C95" i="12" s="1"/>
  <c r="C93" i="12"/>
  <c r="B74" i="12"/>
  <c r="B75" i="12" s="1"/>
  <c r="B76" i="12" s="1"/>
  <c r="B77" i="12" s="1"/>
  <c r="B78" i="12" s="1"/>
  <c r="B79" i="12" s="1"/>
  <c r="B81" i="12" s="1"/>
  <c r="B82" i="12" s="1"/>
  <c r="B83" i="12" s="1"/>
  <c r="B84" i="12" s="1"/>
  <c r="B85" i="12" s="1"/>
  <c r="B86" i="12" s="1"/>
  <c r="B89" i="12" s="1"/>
  <c r="B90" i="12" s="1"/>
  <c r="B91" i="12" s="1"/>
  <c r="B92" i="12" s="1"/>
  <c r="B93" i="12" s="1"/>
  <c r="B94" i="12" s="1"/>
  <c r="B60" i="12"/>
  <c r="B61" i="12" s="1"/>
  <c r="B62" i="12" s="1"/>
  <c r="B63" i="12" s="1"/>
  <c r="B64" i="12" s="1"/>
  <c r="B65" i="12" s="1"/>
  <c r="B67" i="12" s="1"/>
  <c r="B68" i="12" s="1"/>
  <c r="B69" i="12" s="1"/>
  <c r="B70" i="12" s="1"/>
  <c r="B71" i="12" s="1"/>
  <c r="B72" i="12" s="1"/>
  <c r="J99" i="12" l="1"/>
  <c r="M99" i="12" s="1"/>
  <c r="M104" i="12"/>
  <c r="J105" i="12"/>
  <c r="B97" i="12"/>
  <c r="B98" i="12" s="1"/>
  <c r="B99" i="12" s="1"/>
  <c r="B100" i="12" s="1"/>
  <c r="B101" i="12" s="1"/>
  <c r="B95" i="12"/>
  <c r="J100" i="12" l="1"/>
  <c r="J106" i="12"/>
  <c r="M105" i="12"/>
  <c r="M100" i="12"/>
  <c r="J101" i="12"/>
  <c r="M101" i="12" s="1"/>
  <c r="B104" i="12"/>
  <c r="B105" i="12" s="1"/>
  <c r="B106" i="12" s="1"/>
  <c r="B107" i="12" s="1"/>
  <c r="B108" i="12" s="1"/>
  <c r="B102" i="12"/>
  <c r="J107" i="12" l="1"/>
  <c r="M106" i="12"/>
  <c r="B109" i="12"/>
  <c r="B111" i="12"/>
  <c r="B112" i="12" s="1"/>
  <c r="B113" i="12" s="1"/>
  <c r="J108" i="12" l="1"/>
  <c r="M108" i="12" s="1"/>
  <c r="M107" i="12"/>
  <c r="B115" i="12"/>
  <c r="B114" i="12"/>
  <c r="B116" i="12" l="1"/>
  <c r="B118" i="12"/>
  <c r="B119" i="12" s="1"/>
  <c r="B120" i="12" s="1"/>
  <c r="B121" i="12" s="1"/>
  <c r="B122" i="12" s="1"/>
  <c r="B125" i="12" l="1"/>
  <c r="B126" i="12" s="1"/>
  <c r="B127" i="12" s="1"/>
  <c r="B128" i="12" s="1"/>
  <c r="B123" i="12"/>
  <c r="B129" i="12" l="1"/>
  <c r="B132" i="12" s="1"/>
  <c r="B133" i="12" s="1"/>
  <c r="B134" i="12" s="1"/>
  <c r="B135" i="12" s="1"/>
  <c r="B130" i="12"/>
  <c r="B136" i="12" l="1"/>
  <c r="B139" i="12" s="1"/>
  <c r="B140" i="12" s="1"/>
  <c r="B141" i="12" s="1"/>
  <c r="B142" i="12" s="1"/>
  <c r="B137" i="12"/>
  <c r="B143" i="12" l="1"/>
  <c r="B144" i="12"/>
  <c r="B147" i="12" s="1"/>
  <c r="B148" i="12" s="1"/>
  <c r="B149" i="12" s="1"/>
  <c r="B150" i="12" s="1"/>
  <c r="B151" i="12" s="1"/>
  <c r="B152" i="12" l="1"/>
  <c r="B154" i="12"/>
  <c r="B155" i="12" s="1"/>
  <c r="B156" i="12" s="1"/>
  <c r="B157" i="12" s="1"/>
  <c r="B158" i="12" l="1"/>
  <c r="B161" i="12" s="1"/>
  <c r="B162" i="12" s="1"/>
  <c r="B163" i="12" s="1"/>
  <c r="B164" i="12" s="1"/>
  <c r="B159" i="12"/>
  <c r="B166" i="12" l="1"/>
  <c r="B165" i="12"/>
  <c r="B168" i="12" s="1"/>
  <c r="B169" i="12" s="1"/>
  <c r="B170" i="12" s="1"/>
  <c r="B171" i="12" s="1"/>
  <c r="B172" i="12" l="1"/>
  <c r="B175" i="12" s="1"/>
  <c r="B176" i="12" s="1"/>
  <c r="B177" i="12" s="1"/>
  <c r="B178" i="12" s="1"/>
  <c r="B179" i="12" s="1"/>
  <c r="B180" i="12" s="1"/>
  <c r="B183" i="12" s="1"/>
  <c r="B184" i="12" s="1"/>
  <c r="B185" i="12" s="1"/>
  <c r="B173" i="12"/>
  <c r="B186" i="12" l="1"/>
  <c r="B188" i="12" s="1"/>
  <c r="B189" i="12" s="1"/>
  <c r="B190" i="12" s="1"/>
  <c r="B191" i="12" s="1"/>
  <c r="B193" i="12" s="1"/>
  <c r="B194" i="12" s="1"/>
  <c r="B195" i="12" s="1"/>
  <c r="B196" i="12" s="1"/>
  <c r="B199" i="12" s="1"/>
  <c r="B201" i="12" l="1"/>
  <c r="B200" i="12"/>
  <c r="B203" i="12" l="1"/>
  <c r="B202" i="12"/>
  <c r="B204" i="12" l="1"/>
  <c r="B206" i="12"/>
  <c r="B214" i="12"/>
  <c r="B215" i="12" s="1"/>
  <c r="B216" i="12" s="1"/>
  <c r="B217" i="12" s="1"/>
  <c r="B218" i="12" s="1"/>
  <c r="B219" i="12" s="1"/>
  <c r="B208" i="12" l="1"/>
  <c r="B209" i="12"/>
  <c r="B207" i="12"/>
  <c r="B211" i="12" l="1"/>
  <c r="B222" i="12" s="1"/>
  <c r="B223" i="12" s="1"/>
  <c r="B224" i="12" s="1"/>
  <c r="B225" i="12" s="1"/>
  <c r="B226" i="12" s="1"/>
  <c r="B227" i="12" s="1"/>
  <c r="B210" i="12"/>
</calcChain>
</file>

<file path=xl/sharedStrings.xml><?xml version="1.0" encoding="utf-8"?>
<sst xmlns="http://schemas.openxmlformats.org/spreadsheetml/2006/main" count="1810" uniqueCount="402">
  <si>
    <t>Item No.</t>
  </si>
  <si>
    <t>Section Number</t>
  </si>
  <si>
    <t>Activity</t>
  </si>
  <si>
    <t>CPA Description</t>
  </si>
  <si>
    <t>Unit</t>
  </si>
  <si>
    <t>QTY</t>
  </si>
  <si>
    <t>Design</t>
  </si>
  <si>
    <t>Manufacture and Assembly</t>
  </si>
  <si>
    <t>Local</t>
  </si>
  <si>
    <t>Construction, Erection, Installation</t>
  </si>
  <si>
    <t>Site Acceptance Test</t>
  </si>
  <si>
    <t>Quality Inspection</t>
  </si>
  <si>
    <t>Transformers</t>
  </si>
  <si>
    <t>Transport</t>
  </si>
  <si>
    <t xml:space="preserve">Switchgear </t>
  </si>
  <si>
    <t>Factory Acceptance Test</t>
  </si>
  <si>
    <t>Item</t>
  </si>
  <si>
    <t>Procurement</t>
  </si>
  <si>
    <t>Steelwork</t>
  </si>
  <si>
    <t>Transformer protection</t>
  </si>
  <si>
    <t>Commissioning</t>
  </si>
  <si>
    <t>Standby Power Systems &amp; AC/DC Distribution Boards</t>
  </si>
  <si>
    <t xml:space="preserve">Standby Power Systems </t>
  </si>
  <si>
    <t xml:space="preserve">Manufacture </t>
  </si>
  <si>
    <t>Telecommunication</t>
  </si>
  <si>
    <t xml:space="preserve"> </t>
  </si>
  <si>
    <t>Transformer Junction Box</t>
  </si>
  <si>
    <t>Current and Voltage Transformer Junction Box</t>
  </si>
  <si>
    <t>Physical Security Systems</t>
  </si>
  <si>
    <t>Lighting</t>
  </si>
  <si>
    <t>Floodlighting</t>
  </si>
  <si>
    <t>Substation 01</t>
  </si>
  <si>
    <t>Network Integration Equipment</t>
  </si>
  <si>
    <t>Substation 02</t>
  </si>
  <si>
    <t>Geotechnical Investigation</t>
  </si>
  <si>
    <t>Commissioning of the plant</t>
  </si>
  <si>
    <t>Preliminaries</t>
  </si>
  <si>
    <t>Fixed Charges</t>
  </si>
  <si>
    <t>Establishment of facilities on site</t>
  </si>
  <si>
    <t>Other contractual requirements</t>
  </si>
  <si>
    <t>Environmental related costs</t>
  </si>
  <si>
    <t>Health &amp; Safety related costs</t>
  </si>
  <si>
    <t>Quality related costs</t>
  </si>
  <si>
    <t>Training related costs</t>
  </si>
  <si>
    <t>Medical tests / Induction training</t>
  </si>
  <si>
    <t>Staff transportation</t>
  </si>
  <si>
    <t>Staff accommodation</t>
  </si>
  <si>
    <t>Access &amp; permits</t>
  </si>
  <si>
    <t>Site de-establishment</t>
  </si>
  <si>
    <t>Time Related Charges</t>
  </si>
  <si>
    <t>Management</t>
  </si>
  <si>
    <t>Project Management during construction period</t>
  </si>
  <si>
    <t>Supervision during construction period</t>
  </si>
  <si>
    <t>Specialist during construction period</t>
  </si>
  <si>
    <t>Site related cost</t>
  </si>
  <si>
    <t>Value Related Charges</t>
  </si>
  <si>
    <t>Performance Bonds</t>
  </si>
  <si>
    <t>Retention Bonds</t>
  </si>
  <si>
    <t>Workers Insurance</t>
  </si>
  <si>
    <t>Works Insurance</t>
  </si>
  <si>
    <t>Security for the Works</t>
  </si>
  <si>
    <t>PRICING INFORMATION</t>
  </si>
  <si>
    <t>REQUEST FOR BIDS</t>
  </si>
  <si>
    <t>RFB NO.</t>
  </si>
  <si>
    <t>SITENAME</t>
  </si>
  <si>
    <t xml:space="preserve">BIDDER’S NAME:  </t>
  </si>
  <si>
    <t>Value Added Tax  (VAT) Currently 15%</t>
  </si>
  <si>
    <t>TOTAL RAND VALUE:  IN RAND (Including VAT)</t>
  </si>
  <si>
    <t>TOTAL RAND VALUE IN WORDS (Including VAT)</t>
  </si>
  <si>
    <t>DATE :</t>
  </si>
  <si>
    <t>SIGNATURE :</t>
  </si>
  <si>
    <t>DESIGNATION :</t>
  </si>
  <si>
    <t>RFB No.</t>
  </si>
  <si>
    <t>BIDDER'S NAME:</t>
  </si>
  <si>
    <t xml:space="preserve">PREAMBLE TO PRICE SCHEDULE </t>
  </si>
  <si>
    <t>SCOPE GENERALLY</t>
  </si>
  <si>
    <t>UNIT OF MEASUREMENT</t>
  </si>
  <si>
    <t>DOCUMENTS SHALL BE MUTUALLY SELF EXPLANATORY</t>
  </si>
  <si>
    <t>PRICES SHALL BE COMPREHENSIVE</t>
  </si>
  <si>
    <t>ERRORS</t>
  </si>
  <si>
    <t>VALUE ADDED TAX</t>
  </si>
  <si>
    <t xml:space="preserve">The work under this Contract is classified as a taxable service under VAT and therefore the Contractor will collect VAT from the Employer and will pay the VAT over to the Receiver of Revenue for the work executed under this Contract. </t>
  </si>
  <si>
    <t>INSURANCE</t>
  </si>
  <si>
    <t>CONTRACT PRICE ADJUSTMENTS</t>
  </si>
  <si>
    <t>CURRENCY RATE OF EXCHANGE</t>
  </si>
  <si>
    <t>Fixed</t>
  </si>
  <si>
    <t>Description</t>
  </si>
  <si>
    <t>ZAR</t>
  </si>
  <si>
    <t>-</t>
  </si>
  <si>
    <t>Total</t>
  </si>
  <si>
    <t>Notes:</t>
  </si>
  <si>
    <t>Currency</t>
  </si>
  <si>
    <t>RoE Currency
1,00 = ZAR</t>
  </si>
  <si>
    <t>USD</t>
  </si>
  <si>
    <t>Geotechnical Investigation unit 1</t>
  </si>
  <si>
    <t>Geotechnical investigation</t>
  </si>
  <si>
    <t>Performance Testing</t>
  </si>
  <si>
    <t>Civil Works</t>
  </si>
  <si>
    <t>Site clearance</t>
  </si>
  <si>
    <t xml:space="preserve">Diggings including removal of trees, tree stumps and clearing of site </t>
  </si>
  <si>
    <t>Reinforced concrete foundation for solar panels</t>
  </si>
  <si>
    <t>Foundation (Allowance)</t>
  </si>
  <si>
    <t>Access roads (Allowance)</t>
  </si>
  <si>
    <t>Allowance for access roads</t>
  </si>
  <si>
    <t>Steelwork for working platforms</t>
  </si>
  <si>
    <t>Quality Test</t>
  </si>
  <si>
    <t>Mechanical works</t>
  </si>
  <si>
    <t>Inverter</t>
  </si>
  <si>
    <t>Tracking System</t>
  </si>
  <si>
    <t>Electrical works</t>
  </si>
  <si>
    <t xml:space="preserve">LV Switchgear </t>
  </si>
  <si>
    <t xml:space="preserve">MV Switchgear </t>
  </si>
  <si>
    <t>Protection (Allowance)</t>
  </si>
  <si>
    <t>Cabling (Allowance)</t>
  </si>
  <si>
    <t>Remote Engineering Access</t>
  </si>
  <si>
    <t>Network Integration (SSB)</t>
  </si>
  <si>
    <t>Network Integration (Substation 1)</t>
  </si>
  <si>
    <t>Network Integration (Substation 2)</t>
  </si>
  <si>
    <t>Allowance for other C&amp;I requirements</t>
  </si>
  <si>
    <t>C&amp;I Requirements</t>
  </si>
  <si>
    <t>Signal lighting</t>
  </si>
  <si>
    <t>Water Supply and Reticulation (Allowance)</t>
  </si>
  <si>
    <t>Water supply and Reticulation</t>
  </si>
  <si>
    <t>KPV33</t>
  </si>
  <si>
    <t>KPV02</t>
  </si>
  <si>
    <t>KPV03</t>
  </si>
  <si>
    <t>Manufacture and Assembly / Procurement of material</t>
  </si>
  <si>
    <t>KPV04</t>
  </si>
  <si>
    <t>KPV05</t>
  </si>
  <si>
    <t>KPV06</t>
  </si>
  <si>
    <t>PV Modules</t>
  </si>
  <si>
    <t>KPV07</t>
  </si>
  <si>
    <t>KPV08</t>
  </si>
  <si>
    <t>KPV09</t>
  </si>
  <si>
    <t>KPV10</t>
  </si>
  <si>
    <t>KPV11</t>
  </si>
  <si>
    <t>KPV12</t>
  </si>
  <si>
    <t>KPV13</t>
  </si>
  <si>
    <t>KPV14</t>
  </si>
  <si>
    <t>KPV15</t>
  </si>
  <si>
    <t>KPV16</t>
  </si>
  <si>
    <t>KPV17</t>
  </si>
  <si>
    <t>KPV18</t>
  </si>
  <si>
    <t>KPV19</t>
  </si>
  <si>
    <t>KPV20</t>
  </si>
  <si>
    <t>KPV21</t>
  </si>
  <si>
    <t>KPV22</t>
  </si>
  <si>
    <t>KPV23</t>
  </si>
  <si>
    <t>KPV25</t>
  </si>
  <si>
    <t>KPV26</t>
  </si>
  <si>
    <t>KPV28</t>
  </si>
  <si>
    <t>KPV29</t>
  </si>
  <si>
    <t>KPV30</t>
  </si>
  <si>
    <t>KPV34</t>
  </si>
  <si>
    <t>Horizontal Axis Tracking System</t>
  </si>
  <si>
    <t>Capacitor Banks</t>
  </si>
  <si>
    <t>Training</t>
  </si>
  <si>
    <t xml:space="preserve">Activity Schedule (Rev- 00) </t>
  </si>
  <si>
    <t xml:space="preserve"> - This is an example of Activity Schedule</t>
  </si>
  <si>
    <t>Security fence &amp; Gates</t>
  </si>
  <si>
    <t>PV2031</t>
  </si>
  <si>
    <t>Fence and Gates</t>
  </si>
  <si>
    <t>AC kW Inverter</t>
  </si>
  <si>
    <t>Operating, Maintenance, Training &amp; Manuals</t>
  </si>
  <si>
    <t>Year 01 - O &amp; M</t>
  </si>
  <si>
    <t>Year 02 - O &amp; M</t>
  </si>
  <si>
    <t>KPV35</t>
  </si>
  <si>
    <t>Operating, Maintenance and Training.</t>
  </si>
  <si>
    <t>Cost of SDL &amp; I Performance Security</t>
  </si>
  <si>
    <t>PV modules</t>
  </si>
  <si>
    <t>Foreign</t>
  </si>
  <si>
    <t>Operation and Maintenance Building (O &amp; M)</t>
  </si>
  <si>
    <t xml:space="preserve">Information Techonology </t>
  </si>
  <si>
    <t>Information Technology</t>
  </si>
  <si>
    <t>Cabling</t>
  </si>
  <si>
    <t>88/33kV Switching station (Allowance)</t>
  </si>
  <si>
    <t>88/33kV Switching station</t>
  </si>
  <si>
    <t>No</t>
  </si>
  <si>
    <t>Currency Description</t>
  </si>
  <si>
    <t>Code</t>
  </si>
  <si>
    <t>South African Rand</t>
  </si>
  <si>
    <t>Design, Engineering,  Supply, Construction, Installation, Testing, Commissioning Cost (excluding VAT)</t>
  </si>
  <si>
    <t>Operating and Maintenance Cost (O&amp;M) (excluding VAT)</t>
  </si>
  <si>
    <t>THE PRICE:  IN RAND (excluding VAT)
 Grand  TOTALS</t>
  </si>
  <si>
    <t xml:space="preserve">other </t>
  </si>
  <si>
    <t xml:space="preserve">Total </t>
  </si>
  <si>
    <t xml:space="preserve"> - The Bidder is welcomed to add or activities/description or items based on their design </t>
  </si>
  <si>
    <t>Enquiry No.</t>
  </si>
  <si>
    <t>Package Name:</t>
  </si>
  <si>
    <t>Tenderer's Name:</t>
  </si>
  <si>
    <t>Category of Offer:</t>
  </si>
  <si>
    <t>5.1.4 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</si>
  <si>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</si>
  <si>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</si>
  <si>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</si>
  <si>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</si>
  <si>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</si>
  <si>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</si>
  <si>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</si>
  <si>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</si>
  <si>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</si>
  <si>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</si>
  <si>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</si>
  <si>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Exchange Rate
Currency 1,00 = R Amount</t>
  </si>
  <si>
    <t>Payment Method 1a, 1b or 2</t>
  </si>
  <si>
    <t>Source</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</si>
  <si>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</si>
  <si>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</si>
  <si>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</si>
  <si>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</si>
  <si>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</si>
  <si>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</si>
  <si>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</si>
  <si>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</si>
  <si>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</si>
  <si>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</si>
  <si>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</si>
  <si>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</si>
  <si>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</si>
  <si>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</si>
  <si>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</si>
  <si>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</si>
  <si>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</si>
  <si>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</si>
  <si>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</si>
  <si>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</si>
  <si>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</si>
  <si>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</si>
  <si>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</si>
  <si>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</si>
  <si>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</si>
  <si>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 xml:space="preserve">Local </t>
  </si>
  <si>
    <t xml:space="preserve">For detailed instructions - refer to "Currency ROE Rate of Exchange.- This sheet is provided herein as  Exchange Rates </t>
  </si>
  <si>
    <t>This sheet is required to be completed by the BIDDER with the "Exchange Rates" in terms of Eskom's BID requirements</t>
  </si>
  <si>
    <t xml:space="preserve"> The Bids shall be quoted in the currencies of the bidder's choice (limited to a total of 3 different currencies of which one shall be ZAR) and these currencies and quoted price have to be included in the Letter of Bid accordingly.  The different currencies will be stated in the "Exchange Rates" worksheets and indicated in the Price Schedules where applicable.</t>
  </si>
  <si>
    <t xml:space="preserve">The Bidder's Activity Schedules shall contains, as far as can be determined, full details of the work that is to be executed by the Contractor and the materials that are to be supplied.  It should, however, not be presumed that the Schedule includes and describes every detail of the Contract Works.  Where any work or activities to be executed are described or implied without corresponding items appearing in the Price Schedules, the Contractor shall add such items in the price activity schedule. </t>
  </si>
  <si>
    <t>The Conditions of Contract, together with the Employer's Requirements, etc. shall be read in conjunction with the Bidder's  Activity  Schedules and in so far as they are relevant.</t>
  </si>
  <si>
    <t>No claims arising from errors, omissions or misunderstandings, shall be accepted after the closing date of the BID.</t>
  </si>
  <si>
    <t>The rates and prices inserted in the Activity Schedules shall be fully inclusive of the works as per Employer's requirements. Such prices shall cover all costs and expenses that may be required in and for the completion of the work described and shall cover the cost of all general risks, liabilities and obligations set forth or implied in the Contract Documents.</t>
  </si>
  <si>
    <t xml:space="preserve"> The Bidder can cost for supply , design etc. in local currency or combination of foreign and local currency.</t>
  </si>
  <si>
    <t xml:space="preserve"> Operation  &amp; Maintenance (O&amp;M)  shall be priced for Years 1 - 2 to determine the O&amp;M Contract value.
</t>
  </si>
  <si>
    <t>A price or rate is to be entered against each item in the Activity Schedules.  Items against which no price or rate is entered by the Contractor will not be paid for when executed but will be considered as covered by prices and rates elsewhere in the Activity Schedules.</t>
  </si>
  <si>
    <t xml:space="preserve">The Activity Schedules shall be divided into various sections for the convenience of pricing and measurement of the work. </t>
  </si>
  <si>
    <t xml:space="preserve">The Activity Schedule shall include but not limited to Description, Unit, Currency, RoE, Unit of measurements, Quantities,  Rates and Total  Amounts. As shown on typical Activity Schedule herein. </t>
  </si>
  <si>
    <t>In the event of any arithmetical errors occurring in the totals from Submitted Activity Schedules such totals will be corrected on the assumption that the rates quoted are correct.</t>
  </si>
  <si>
    <t xml:space="preserve">The total of the prices shall include for all direct and indirect costs, overheads, profits, on costs, risks, liabilities, obligations, etc. relative to the contract and all taxes including customs duties on imported Plant to authorities and Excluding VAT on all items. 
</t>
  </si>
  <si>
    <t xml:space="preserve">The Contractor shall allow for all necessary costs to complete the Works as required in terms of the Employer's requirements whether expressly stated or not in the Bidder's Activity schedule. </t>
  </si>
  <si>
    <t>Contractor to check and take responsibility for all descriptions, formulae, and structure of their Activity Schedule.</t>
  </si>
  <si>
    <t>Where reference is made to the "Contractor" in these documents it will mean "Bidder" or "Vice versa" during the bidding process.</t>
  </si>
  <si>
    <t>The Bidder's Activity Schedule provides the basis of all valuations of the work, payments in multiple currencies, price adjustment (CPA) and general progress monitoring.</t>
  </si>
  <si>
    <t xml:space="preserve">ACTIVITY SCHEDULES </t>
  </si>
  <si>
    <t>ALTERATIONS TO THE ACTIVITY SCHEDULES</t>
  </si>
  <si>
    <t>ACTIVITY SCHEDULES AND BID PRICES</t>
  </si>
  <si>
    <t>Insurances shall be as per NEC ECC contract</t>
  </si>
  <si>
    <t>For detailed instructions - refer to NEC ECC Contract  (X1) Clause</t>
  </si>
  <si>
    <t>Bidders may alter the Typical Activity schedule provided herein, and or the Bidder's may  provide their own preferred breakdown as per Employer's requirements.</t>
  </si>
  <si>
    <r>
      <rPr>
        <b/>
        <sz val="10"/>
        <rFont val="Arial"/>
        <family val="2"/>
      </rPr>
      <t xml:space="preserve">The contract price shall be based upon the Bid that offers required capacity .
</t>
    </r>
    <r>
      <rPr>
        <sz val="10"/>
        <rFont val="Arial"/>
        <family val="2"/>
      </rPr>
      <t>The provided activity schedule shall be deemed as a general guide only/ typical example. The Bidder's may  provide their own preferred breakdown as per Employer's requirements.  The Contractor shall use other documents provided as reference.  The prices provided shall include the cost of all required equipment, tools, material, labour, and supervision for the EPC of a complete commissioned component or system.  Any expected wastage of materials and components shall be included in the pricing provided.</t>
    </r>
  </si>
  <si>
    <t>Units of measurement  or quantity i.e., Number (no),  Lump Sum (Sum) or Item, are associated as applicable with the items as listed in the Activity Schedules.</t>
  </si>
  <si>
    <t>5.1.2 CONTRACT PRICE ADJUSTMENT (CPA) FOR INFLATION</t>
  </si>
  <si>
    <t>No.</t>
  </si>
  <si>
    <t>Formula Code</t>
  </si>
  <si>
    <t>Summary of the description of the Tenderer's Formulae</t>
  </si>
  <si>
    <t xml:space="preserve">Firm and Fixed </t>
  </si>
  <si>
    <r>
      <t>Prices are 100 % fixed and firm. CPA is not applicable</t>
    </r>
    <r>
      <rPr>
        <sz val="10"/>
        <color indexed="10"/>
        <rFont val="Arial"/>
        <family val="2"/>
      </rPr>
      <t xml:space="preserve">. </t>
    </r>
    <r>
      <rPr>
        <b/>
        <sz val="10"/>
        <color indexed="10"/>
        <rFont val="Arial"/>
        <family val="2"/>
      </rPr>
      <t/>
    </r>
  </si>
  <si>
    <t>A</t>
  </si>
  <si>
    <t>Tenderer's description of Formula A</t>
  </si>
  <si>
    <t>Type in the description of each formula in the tables below</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</si>
  <si>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</si>
  <si>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</si>
  <si>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</si>
  <si>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</si>
  <si>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</si>
  <si>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</si>
  <si>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</si>
  <si>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</si>
  <si>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</si>
  <si>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</si>
  <si>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</si>
  <si>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</si>
  <si>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</si>
  <si>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</si>
  <si>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</si>
  <si>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</si>
  <si>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</si>
  <si>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Prices will be fixed and firm for the first twelve (12) months after contract signing date and escalated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</si>
  <si>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</si>
  <si>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</si>
  <si>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</si>
  <si>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</si>
  <si>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</si>
  <si>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</si>
  <si>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</si>
  <si>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</si>
  <si>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</si>
  <si>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</si>
  <si>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</si>
  <si>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</si>
  <si>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</si>
  <si>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</si>
  <si>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</si>
  <si>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</si>
  <si>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</si>
  <si>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A1</t>
  </si>
  <si>
    <t>A2</t>
  </si>
  <si>
    <t>A3</t>
  </si>
  <si>
    <t>A4</t>
  </si>
  <si>
    <t>A5</t>
  </si>
  <si>
    <t>A6</t>
  </si>
  <si>
    <t>Fixed 15% minimum not subject to CPA (0.150)</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</si>
  <si>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</si>
  <si>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</si>
  <si>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</si>
  <si>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</si>
  <si>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</si>
  <si>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</si>
  <si>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</si>
  <si>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</si>
  <si>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</si>
  <si>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</si>
  <si>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</si>
  <si>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</si>
  <si>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</si>
  <si>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</si>
  <si>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</si>
  <si>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</si>
  <si>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</si>
  <si>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</si>
  <si>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</si>
  <si>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</si>
  <si>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</si>
  <si>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</si>
  <si>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</si>
  <si>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</si>
  <si>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</si>
  <si>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</si>
  <si>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</si>
  <si>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</si>
  <si>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</si>
  <si>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</si>
  <si>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</si>
  <si>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</si>
  <si>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</si>
  <si>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</si>
  <si>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</si>
  <si>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</si>
  <si>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</si>
  <si>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</si>
  <si>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</si>
  <si>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</si>
  <si>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</si>
  <si>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</si>
  <si>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</si>
  <si>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</si>
  <si>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</si>
  <si>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</si>
  <si>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</si>
  <si>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</si>
  <si>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</si>
  <si>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</si>
  <si>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</si>
  <si>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</si>
  <si>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</si>
  <si>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</si>
  <si>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</si>
  <si>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</si>
  <si>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</si>
  <si>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</si>
  <si>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</si>
  <si>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</si>
  <si>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</si>
  <si>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</si>
  <si>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</si>
  <si>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</si>
  <si>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</si>
  <si>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</si>
  <si>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</si>
  <si>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</si>
  <si>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</si>
  <si>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</si>
  <si>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</si>
  <si>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</si>
  <si>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</si>
  <si>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</si>
  <si>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CPA</t>
  </si>
  <si>
    <t>Project Name:</t>
  </si>
  <si>
    <t xml:space="preserve">The Contractor shall propose CPA formula on the attached CPA template provided. </t>
  </si>
  <si>
    <t xml:space="preserve">Other </t>
  </si>
  <si>
    <t>other</t>
  </si>
  <si>
    <t>item</t>
  </si>
  <si>
    <t>Tutuka Power Plant - Solar Photovoltaic  (Output:28.93MW)</t>
  </si>
  <si>
    <t>Design, Engineering, Supply, Construction, Installation, Testing, Commissioning, Operation and Maintenance (O&amp;M) 28.93 MW Solar PV Facility at Tutuka Power Station, Mpumalanga</t>
  </si>
  <si>
    <t xml:space="preserve">Tutuka Power Station </t>
  </si>
  <si>
    <t>Month-01</t>
  </si>
  <si>
    <t>Month-02</t>
  </si>
  <si>
    <t>Month-03</t>
  </si>
  <si>
    <t>Month-04</t>
  </si>
  <si>
    <t>Month-05</t>
  </si>
  <si>
    <t>Month-06</t>
  </si>
  <si>
    <t>Local Currency Rate</t>
  </si>
  <si>
    <t>Foreign Currency Rate</t>
  </si>
  <si>
    <t>Total Amount converted to ZAR</t>
  </si>
  <si>
    <t xml:space="preserve">The price activity schedule is for the Engineering, Procurement and Construction (EPC) , on a lump-sum basis under an EPC, It should include all studies, permitting, design, engineering, procurement, manufacturing, deliveries to Site, execution, erection, commissioning, testing, completion, operation and maintenance (O&amp;M) until the end of the Defects Liability Period, making good defects and warranty cover during the Defects Liability Period, and other works necessary to construct a solar photovoltaic (PV) power Plant , the access road, the Site facilities and any additional infrastructure as per EMPLOYER’S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</si>
</sst>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1C09]dd\ mmmm\ yyyy;@"/>
    <numFmt numFmtId="165" formatCode="_(* #,##0.00_);_(* \(#,##0.00\);_(* &quot;-&quot;??_);_(@_)"/>
    <numFmt numFmtId="166" formatCode="_ * #,##0.00_ ;_ * \-#,##0.00_ ;_ * &quot;-&quot;??_ ;_ @_ "/>
    <numFmt numFmtId="167" formatCode="dd\-mmm\-yyyy"/>
    <numFmt numFmtId="168" formatCode="&quot;R&quot;\ #,##0.00;[Red]&quot;R&quot;\ \-#,##0.00"/>
    <numFmt numFmtId="169" formatCode="&quot;R&quot;\ #,##0.00"/>
    <numFmt numFmtId="170" formatCode="dd/mmm/yy_)"/>
    <numFmt numFmtId="171" formatCode="_-[$$-409]* #,##0.00_ ;_-[$$-409]* \-#,##0.00\ ;_-[$$-409]* &quot;-&quot;??_ ;_-@_ "/>
    <numFmt numFmtId="172" formatCode="&quot;R&quot;\ #,##0.000000"/>
    <numFmt numFmtId="173" formatCode="_(* #,##0.0000_);_(* \(#,##0.0000\);_(* &quot;-&quot;??_);_(@_)"/>
    <numFmt numFmtId="174" formatCode="dd\-mmmm\-yyyy"/>
    <numFmt numFmtId="175" formatCode="0."/>
    <numFmt numFmtId="176" formatCode="#,##0.000"/>
    <numFmt numFmtId="177" formatCode="[$-409]mmm\-yy;@"/>
    <numFmt numFmtId="178" formatCode="mmm\-yyyy"/>
    <numFmt numFmtId="179" formatCode="&quot;R&quot;#,##0.0000;\-&quot;R&quot;#,##0.0000"/>
  </numFmts>
  <fonts count="52" x14ac:knownFonts="1">
    <font>
      <sz val="11"/>
      <color theme="1"/>
      <name val="Calibri"/>
      <family val="2"/>
      <scheme val="minor"/>
    </font>
    <font>
      <sz val="10"/>
      <name val="Arial"/>
      <family val="2"/>
    </font>
    <font>
      <sz val="10"/>
      <name val="Arial"/>
      <family val="2"/>
    </font>
    <font>
      <b/>
      <sz val="10"/>
      <name val="Arial"/>
      <family val="2"/>
    </font>
    <font>
      <sz val="8"/>
      <name val="Arial"/>
      <family val="2"/>
    </font>
    <font>
      <b/>
      <sz val="8"/>
      <name val="Arial"/>
      <family val="2"/>
    </font>
    <font>
      <sz val="8"/>
      <color indexed="10"/>
      <name val="Arial"/>
      <family val="2"/>
    </font>
    <font>
      <sz val="8"/>
      <color indexed="17"/>
      <name val="Arial"/>
      <family val="2"/>
    </font>
    <font>
      <sz val="8"/>
      <color indexed="12"/>
      <name val="Arial"/>
      <family val="2"/>
    </font>
    <font>
      <sz val="8"/>
      <color indexed="8"/>
      <name val="Arial"/>
      <family val="2"/>
    </font>
    <font>
      <sz val="12"/>
      <name val="Arial"/>
      <family val="2"/>
    </font>
    <font>
      <sz val="12"/>
      <color indexed="12"/>
      <name val="Arial"/>
      <family val="2"/>
    </font>
    <font>
      <b/>
      <sz val="12"/>
      <name val="Arial"/>
      <family val="2"/>
    </font>
    <font>
      <sz val="11"/>
      <color theme="1"/>
      <name val="Calibri"/>
      <family val="2"/>
      <scheme val="minor"/>
    </font>
    <font>
      <sz val="12"/>
      <color theme="1"/>
      <name val="Calibri"/>
      <family val="2"/>
      <scheme val="minor"/>
    </font>
    <font>
      <b/>
      <sz val="18"/>
      <name val="Arial"/>
      <family val="2"/>
    </font>
    <font>
      <b/>
      <sz val="14"/>
      <name val="Arial"/>
      <family val="2"/>
    </font>
    <font>
      <b/>
      <u/>
      <sz val="12"/>
      <name val="Arial"/>
      <family val="2"/>
    </font>
    <font>
      <b/>
      <sz val="11"/>
      <color rgb="FF000000"/>
      <name val="Arial"/>
      <family val="2"/>
    </font>
    <font>
      <b/>
      <sz val="12"/>
      <color theme="1"/>
      <name val="Arial"/>
      <family val="2"/>
    </font>
    <font>
      <b/>
      <sz val="12"/>
      <color rgb="FF000000"/>
      <name val="Arial"/>
      <family val="2"/>
    </font>
    <font>
      <b/>
      <sz val="11"/>
      <name val="Arial"/>
      <family val="2"/>
    </font>
    <font>
      <sz val="11"/>
      <name val="Arial"/>
      <family val="2"/>
    </font>
    <font>
      <b/>
      <i/>
      <sz val="11"/>
      <name val="Arial"/>
      <family val="2"/>
    </font>
    <font>
      <sz val="11"/>
      <name val="Calibri"/>
      <family val="2"/>
      <scheme val="minor"/>
    </font>
    <font>
      <b/>
      <sz val="11"/>
      <name val="Calibri"/>
      <family val="2"/>
      <scheme val="minor"/>
    </font>
    <font>
      <sz val="10"/>
      <name val="Helv"/>
    </font>
    <font>
      <b/>
      <sz val="10"/>
      <name val="Times New Roman"/>
      <family val="1"/>
    </font>
    <font>
      <b/>
      <sz val="9"/>
      <name val="Arial"/>
      <family val="2"/>
    </font>
    <font>
      <sz val="9"/>
      <name val="Arial"/>
      <family val="2"/>
    </font>
    <font>
      <b/>
      <u/>
      <sz val="12"/>
      <color rgb="FFFF0000"/>
      <name val="Arial"/>
      <family val="2"/>
    </font>
    <font>
      <u/>
      <sz val="11"/>
      <color theme="10"/>
      <name val="Calibri"/>
      <family val="2"/>
      <scheme val="minor"/>
    </font>
    <font>
      <sz val="12"/>
      <color indexed="17"/>
      <name val="Arial"/>
      <family val="2"/>
    </font>
    <font>
      <sz val="12"/>
      <color indexed="10"/>
      <name val="Arial"/>
      <family val="2"/>
    </font>
    <font>
      <b/>
      <sz val="14"/>
      <color indexed="10"/>
      <name val="Arial"/>
      <family val="2"/>
    </font>
    <font>
      <b/>
      <sz val="12"/>
      <color indexed="10"/>
      <name val="Arial"/>
      <family val="2"/>
    </font>
    <font>
      <u/>
      <sz val="12"/>
      <color indexed="12"/>
      <name val="Arial"/>
      <family val="2"/>
    </font>
    <font>
      <b/>
      <sz val="16"/>
      <name val="Arial"/>
      <family val="2"/>
    </font>
    <font>
      <sz val="16"/>
      <name val="Arial"/>
      <family val="2"/>
    </font>
    <font>
      <sz val="14"/>
      <name val="Arial"/>
      <family val="2"/>
    </font>
    <font>
      <sz val="8"/>
      <color theme="2" tint="-9.9978637043366805E-2"/>
      <name val="Arial"/>
      <family val="2"/>
    </font>
    <font>
      <sz val="8"/>
      <color theme="0" tint="-0.249977111117893"/>
      <name val="Arial"/>
      <family val="2"/>
    </font>
    <font>
      <sz val="10"/>
      <color theme="0"/>
      <name val="Arial"/>
      <family val="2"/>
    </font>
    <font>
      <sz val="8"/>
      <color theme="0"/>
      <name val="Arial"/>
      <family val="2"/>
    </font>
    <font>
      <b/>
      <sz val="8"/>
      <color theme="0"/>
      <name val="Arial"/>
      <family val="2"/>
    </font>
    <font>
      <sz val="12"/>
      <color theme="0"/>
      <name val="Arial"/>
      <family val="2"/>
    </font>
    <font>
      <sz val="10"/>
      <color indexed="10"/>
      <name val="Arial"/>
      <family val="2"/>
    </font>
    <font>
      <b/>
      <sz val="10"/>
      <color indexed="10"/>
      <name val="Arial"/>
      <family val="2"/>
    </font>
    <font>
      <sz val="9"/>
      <color indexed="10"/>
      <name val="Arial"/>
      <family val="2"/>
    </font>
    <font>
      <b/>
      <sz val="10"/>
      <color indexed="8"/>
      <name val="Arial"/>
      <family val="2"/>
    </font>
    <font>
      <b/>
      <sz val="8"/>
      <color rgb="FFFF0000"/>
      <name val="Arial"/>
      <family val="2"/>
    </font>
    <font>
      <b/>
      <sz val="8"/>
      <color theme="1"/>
      <name val="Arial"/>
      <family val="2"/>
    </font>
  </fonts>
  <fills count="14">
    <fill>
      <patternFill patternType="none"/>
    </fill>
    <fill>
      <patternFill patternType="gray125"/>
    </fill>
    <fill>
      <patternFill patternType="solid">
        <fgColor theme="2" tint="-0.499984740745262"/>
        <bgColor indexed="64"/>
      </patternFill>
    </fill>
    <fill>
      <patternFill patternType="solid">
        <fgColor rgb="FFFFFFCC"/>
        <bgColor indexed="64"/>
      </patternFill>
    </fill>
    <fill>
      <patternFill patternType="solid">
        <fgColor indexed="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55"/>
        <bgColor indexed="64"/>
      </patternFill>
    </fill>
    <fill>
      <patternFill patternType="solid">
        <fgColor indexed="50"/>
        <bgColor indexed="64"/>
      </patternFill>
    </fill>
  </fills>
  <borders count="1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style="hair">
        <color auto="1"/>
      </right>
      <top style="medium">
        <color auto="1"/>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auto="1"/>
      </top>
      <bottom style="medium">
        <color indexed="64"/>
      </bottom>
      <diagonal/>
    </border>
    <border>
      <left style="thin">
        <color indexed="64"/>
      </left>
      <right style="medium">
        <color auto="1"/>
      </right>
      <top style="medium">
        <color indexed="64"/>
      </top>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bottom style="medium">
        <color auto="1"/>
      </bottom>
      <diagonal/>
    </border>
    <border>
      <left style="thin">
        <color indexed="64"/>
      </left>
      <right/>
      <top/>
      <bottom style="medium">
        <color auto="1"/>
      </bottom>
      <diagonal/>
    </border>
    <border>
      <left/>
      <right style="thin">
        <color indexed="64"/>
      </right>
      <top/>
      <bottom style="medium">
        <color auto="1"/>
      </bottom>
      <diagonal/>
    </border>
    <border>
      <left/>
      <right style="hair">
        <color auto="1"/>
      </right>
      <top style="medium">
        <color indexed="64"/>
      </top>
      <bottom/>
      <diagonal/>
    </border>
    <border>
      <left style="thin">
        <color indexed="64"/>
      </left>
      <right style="medium">
        <color auto="1"/>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auto="1"/>
      </top>
      <bottom style="hair">
        <color auto="1"/>
      </bottom>
      <diagonal/>
    </border>
    <border>
      <left style="medium">
        <color auto="1"/>
      </left>
      <right style="medium">
        <color auto="1"/>
      </right>
      <top style="hair">
        <color indexed="64"/>
      </top>
      <bottom style="hair">
        <color indexed="64"/>
      </bottom>
      <diagonal/>
    </border>
    <border>
      <left/>
      <right style="medium">
        <color indexed="64"/>
      </right>
      <top style="hair">
        <color auto="1"/>
      </top>
      <bottom style="hair">
        <color auto="1"/>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auto="1"/>
      </top>
      <bottom style="thin">
        <color indexed="64"/>
      </bottom>
      <diagonal/>
    </border>
    <border>
      <left style="medium">
        <color auto="1"/>
      </left>
      <right style="medium">
        <color auto="1"/>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bottom style="hair">
        <color indexed="64"/>
      </bottom>
      <diagonal/>
    </border>
    <border>
      <left style="thin">
        <color indexed="64"/>
      </left>
      <right style="medium">
        <color indexed="64"/>
      </right>
      <top/>
      <bottom style="hair">
        <color auto="1"/>
      </bottom>
      <diagonal/>
    </border>
    <border>
      <left/>
      <right style="medium">
        <color indexed="64"/>
      </right>
      <top/>
      <bottom style="hair">
        <color auto="1"/>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auto="1"/>
      </top>
      <bottom style="medium">
        <color indexed="64"/>
      </bottom>
      <diagonal/>
    </border>
    <border>
      <left style="medium">
        <color auto="1"/>
      </left>
      <right style="medium">
        <color auto="1"/>
      </right>
      <top style="hair">
        <color indexed="64"/>
      </top>
      <bottom style="medium">
        <color auto="1"/>
      </bottom>
      <diagonal/>
    </border>
    <border>
      <left style="hair">
        <color auto="1"/>
      </left>
      <right style="hair">
        <color auto="1"/>
      </right>
      <top style="hair">
        <color auto="1"/>
      </top>
      <bottom/>
      <diagonal/>
    </border>
    <border>
      <left style="hair">
        <color indexed="64"/>
      </left>
      <right style="thin">
        <color indexed="64"/>
      </right>
      <top style="thin">
        <color indexed="64"/>
      </top>
      <bottom style="hair">
        <color indexed="64"/>
      </bottom>
      <diagonal/>
    </border>
    <border>
      <left style="medium">
        <color auto="1"/>
      </left>
      <right style="medium">
        <color auto="1"/>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hair">
        <color indexed="64"/>
      </top>
      <bottom/>
      <diagonal/>
    </border>
    <border>
      <left/>
      <right style="medium">
        <color auto="1"/>
      </right>
      <top style="thin">
        <color auto="1"/>
      </top>
      <bottom style="thin">
        <color auto="1"/>
      </bottom>
      <diagonal/>
    </border>
    <border>
      <left style="hair">
        <color indexed="64"/>
      </left>
      <right style="thin">
        <color indexed="64"/>
      </right>
      <top style="medium">
        <color auto="1"/>
      </top>
      <bottom/>
      <diagonal/>
    </border>
    <border>
      <left/>
      <right/>
      <top/>
      <bottom style="thin">
        <color indexed="64"/>
      </bottom>
      <diagonal/>
    </border>
    <border>
      <left style="thin">
        <color indexed="64"/>
      </left>
      <right/>
      <top/>
      <bottom/>
      <diagonal/>
    </border>
    <border>
      <left/>
      <right/>
      <top style="hair">
        <color auto="1"/>
      </top>
      <bottom/>
      <diagonal/>
    </border>
    <border>
      <left/>
      <right style="medium">
        <color indexed="64"/>
      </right>
      <top style="thin">
        <color indexed="64"/>
      </top>
      <bottom style="hair">
        <color auto="1"/>
      </bottom>
      <diagonal/>
    </border>
    <border>
      <left style="thin">
        <color indexed="64"/>
      </left>
      <right style="thin">
        <color indexed="64"/>
      </right>
      <top style="medium">
        <color indexed="64"/>
      </top>
      <bottom style="hair">
        <color indexed="64"/>
      </bottom>
      <diagonal/>
    </border>
    <border>
      <left/>
      <right style="medium">
        <color auto="1"/>
      </right>
      <top style="thin">
        <color indexed="64"/>
      </top>
      <bottom style="medium">
        <color indexed="64"/>
      </bottom>
      <diagonal/>
    </border>
    <border>
      <left style="medium">
        <color indexed="64"/>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style="hair">
        <color auto="1"/>
      </left>
      <right style="thin">
        <color indexed="64"/>
      </right>
      <top/>
      <bottom style="medium">
        <color auto="1"/>
      </bottom>
      <diagonal/>
    </border>
    <border>
      <left/>
      <right style="medium">
        <color auto="1"/>
      </right>
      <top style="hair">
        <color auto="1"/>
      </top>
      <bottom style="thin">
        <color indexed="64"/>
      </bottom>
      <diagonal/>
    </border>
    <border>
      <left style="medium">
        <color indexed="64"/>
      </left>
      <right style="hair">
        <color indexed="64"/>
      </right>
      <top style="medium">
        <color indexed="64"/>
      </top>
      <bottom style="hair">
        <color indexed="64"/>
      </bottom>
      <diagonal/>
    </border>
    <border>
      <left style="hair">
        <color auto="1"/>
      </left>
      <right style="hair">
        <color auto="1"/>
      </right>
      <top style="medium">
        <color indexed="64"/>
      </top>
      <bottom style="hair">
        <color auto="1"/>
      </bottom>
      <diagonal/>
    </border>
    <border>
      <left style="hair">
        <color indexed="64"/>
      </left>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hair">
        <color indexed="64"/>
      </left>
      <right/>
      <top style="hair">
        <color indexed="64"/>
      </top>
      <bottom style="thick">
        <color indexed="64"/>
      </bottom>
      <diagonal/>
    </border>
    <border>
      <left/>
      <right style="medium">
        <color auto="1"/>
      </right>
      <top style="hair">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medium">
        <color indexed="64"/>
      </right>
      <top style="hair">
        <color auto="1"/>
      </top>
      <bottom/>
      <diagonal/>
    </border>
  </borders>
  <cellStyleXfs count="25">
    <xf numFmtId="0" fontId="0" fillId="0" borderId="0"/>
    <xf numFmtId="0" fontId="1"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70" fontId="26" fillId="0" borderId="0"/>
    <xf numFmtId="171" fontId="13" fillId="0" borderId="0"/>
    <xf numFmtId="0" fontId="2" fillId="0" borderId="0"/>
    <xf numFmtId="166" fontId="13" fillId="0" borderId="0" applyFont="0" applyFill="0" applyBorder="0" applyAlignment="0" applyProtection="0"/>
    <xf numFmtId="0" fontId="13" fillId="0" borderId="0"/>
    <xf numFmtId="0" fontId="2" fillId="0" borderId="0"/>
    <xf numFmtId="0" fontId="2" fillId="0" borderId="0"/>
    <xf numFmtId="166" fontId="1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31" fillId="0" borderId="0" applyNumberFormat="0" applyFill="0" applyBorder="0" applyAlignment="0" applyProtection="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cellStyleXfs>
  <cellXfs count="537">
    <xf numFmtId="0" fontId="0" fillId="0" borderId="0" xfId="0"/>
    <xf numFmtId="0" fontId="4" fillId="0" borderId="0" xfId="2" applyFont="1" applyAlignment="1">
      <alignment vertical="center"/>
    </xf>
    <xf numFmtId="0" fontId="5" fillId="0" borderId="0" xfId="2" applyFont="1" applyAlignment="1">
      <alignment vertical="center"/>
    </xf>
    <xf numFmtId="2" fontId="4" fillId="0" borderId="0" xfId="2" applyNumberFormat="1" applyFont="1" applyAlignment="1">
      <alignment vertical="center"/>
    </xf>
    <xf numFmtId="2" fontId="6" fillId="0" borderId="0" xfId="2" applyNumberFormat="1" applyFont="1" applyAlignment="1">
      <alignment horizontal="center" vertical="center"/>
    </xf>
    <xf numFmtId="0" fontId="5" fillId="0" borderId="22" xfId="2" applyFont="1" applyBorder="1" applyAlignment="1">
      <alignment horizontal="center" vertical="center" wrapText="1"/>
    </xf>
    <xf numFmtId="2" fontId="5" fillId="0" borderId="0" xfId="2" applyNumberFormat="1" applyFont="1" applyAlignment="1">
      <alignment horizontal="center" vertical="center"/>
    </xf>
    <xf numFmtId="0" fontId="5" fillId="0" borderId="0" xfId="2" applyFont="1" applyAlignment="1">
      <alignment horizontal="center" vertical="center"/>
    </xf>
    <xf numFmtId="165" fontId="4" fillId="0" borderId="0" xfId="2" applyNumberFormat="1" applyFont="1" applyAlignment="1">
      <alignment vertical="center"/>
    </xf>
    <xf numFmtId="165" fontId="4" fillId="0" borderId="0" xfId="3" applyFont="1" applyFill="1" applyBorder="1" applyAlignment="1">
      <alignment vertical="center"/>
    </xf>
    <xf numFmtId="165" fontId="4" fillId="0" borderId="0" xfId="3" applyFont="1" applyFill="1" applyBorder="1"/>
    <xf numFmtId="166" fontId="4" fillId="0" borderId="0" xfId="2" applyNumberFormat="1" applyFont="1" applyAlignment="1">
      <alignment vertical="center"/>
    </xf>
    <xf numFmtId="167" fontId="6" fillId="4" borderId="29" xfId="2" applyNumberFormat="1" applyFont="1" applyFill="1" applyBorder="1" applyAlignment="1">
      <alignment vertical="center"/>
    </xf>
    <xf numFmtId="39" fontId="6" fillId="4" borderId="30" xfId="2" applyNumberFormat="1" applyFont="1" applyFill="1" applyBorder="1" applyAlignment="1">
      <alignment horizontal="center" vertical="center"/>
    </xf>
    <xf numFmtId="0" fontId="4" fillId="0" borderId="35" xfId="2" applyFont="1" applyBorder="1" applyAlignment="1">
      <alignment horizontal="center" vertical="center"/>
    </xf>
    <xf numFmtId="0" fontId="4" fillId="0" borderId="36" xfId="2" applyFont="1" applyBorder="1" applyAlignment="1">
      <alignment horizontal="center" vertical="center"/>
    </xf>
    <xf numFmtId="0" fontId="4" fillId="0" borderId="36" xfId="2" quotePrefix="1" applyFont="1" applyBorder="1" applyAlignment="1">
      <alignment horizontal="left"/>
    </xf>
    <xf numFmtId="0" fontId="4" fillId="0" borderId="30" xfId="2" applyFont="1" applyBorder="1" applyAlignment="1">
      <alignment horizontal="left" vertical="center"/>
    </xf>
    <xf numFmtId="167" fontId="6" fillId="4" borderId="29" xfId="2" applyNumberFormat="1" applyFont="1" applyFill="1" applyBorder="1" applyAlignment="1">
      <alignment horizontal="center" vertical="center"/>
    </xf>
    <xf numFmtId="39" fontId="6" fillId="4" borderId="37" xfId="2" applyNumberFormat="1" applyFont="1" applyFill="1" applyBorder="1" applyAlignment="1">
      <alignment horizontal="center" vertical="center"/>
    </xf>
    <xf numFmtId="165" fontId="8" fillId="0" borderId="29" xfId="3" applyFont="1" applyFill="1" applyBorder="1" applyAlignment="1">
      <alignment horizontal="center" vertical="center"/>
    </xf>
    <xf numFmtId="3" fontId="8" fillId="0" borderId="30" xfId="3" applyNumberFormat="1" applyFont="1" applyFill="1" applyBorder="1" applyAlignment="1">
      <alignment horizontal="center" vertical="center"/>
    </xf>
    <xf numFmtId="165" fontId="8" fillId="0" borderId="38" xfId="3" applyFont="1" applyFill="1" applyBorder="1" applyAlignment="1">
      <alignment horizontal="center" vertical="center"/>
    </xf>
    <xf numFmtId="165" fontId="8" fillId="0" borderId="31" xfId="3" applyFont="1" applyFill="1" applyBorder="1" applyAlignment="1" applyProtection="1">
      <alignment horizontal="center" vertical="center"/>
    </xf>
    <xf numFmtId="0" fontId="4" fillId="0" borderId="37" xfId="2" applyFont="1" applyBorder="1" applyAlignment="1">
      <alignment vertical="center" wrapText="1"/>
    </xf>
    <xf numFmtId="0" fontId="4" fillId="0" borderId="39" xfId="2" applyFont="1" applyBorder="1" applyAlignment="1">
      <alignment horizontal="center" vertical="center"/>
    </xf>
    <xf numFmtId="0" fontId="4" fillId="0" borderId="40" xfId="2" quotePrefix="1" applyFont="1" applyBorder="1" applyAlignment="1">
      <alignment horizontal="left"/>
    </xf>
    <xf numFmtId="0" fontId="4" fillId="0" borderId="41" xfId="2" applyFont="1" applyBorder="1" applyAlignment="1">
      <alignment vertical="center" wrapText="1"/>
    </xf>
    <xf numFmtId="167" fontId="6" fillId="4" borderId="42" xfId="2" applyNumberFormat="1" applyFont="1" applyFill="1" applyBorder="1" applyAlignment="1">
      <alignment horizontal="center" vertical="center"/>
    </xf>
    <xf numFmtId="39" fontId="6" fillId="4" borderId="41" xfId="2" applyNumberFormat="1" applyFont="1" applyFill="1" applyBorder="1" applyAlignment="1">
      <alignment horizontal="center" vertical="center"/>
    </xf>
    <xf numFmtId="165" fontId="8" fillId="0" borderId="43" xfId="3" applyFont="1" applyFill="1" applyBorder="1" applyAlignment="1">
      <alignment horizontal="center" vertical="center"/>
    </xf>
    <xf numFmtId="3" fontId="8" fillId="0" borderId="44" xfId="3" applyNumberFormat="1" applyFont="1" applyFill="1" applyBorder="1" applyAlignment="1">
      <alignment horizontal="center" vertical="center"/>
    </xf>
    <xf numFmtId="167" fontId="6" fillId="4" borderId="50" xfId="2" applyNumberFormat="1" applyFont="1" applyFill="1" applyBorder="1" applyAlignment="1">
      <alignment vertical="center"/>
    </xf>
    <xf numFmtId="39" fontId="6" fillId="4" borderId="51" xfId="2" applyNumberFormat="1" applyFont="1" applyFill="1" applyBorder="1" applyAlignment="1">
      <alignment horizontal="center" vertical="center"/>
    </xf>
    <xf numFmtId="0" fontId="5" fillId="3" borderId="55" xfId="2" applyFont="1" applyFill="1" applyBorder="1" applyAlignment="1">
      <alignment vertical="center" wrapText="1"/>
    </xf>
    <xf numFmtId="0" fontId="5" fillId="3" borderId="58" xfId="2" applyFont="1" applyFill="1" applyBorder="1" applyAlignment="1">
      <alignment vertical="center" wrapText="1"/>
    </xf>
    <xf numFmtId="0" fontId="4" fillId="0" borderId="30" xfId="2" applyFont="1" applyBorder="1" applyAlignment="1">
      <alignment vertical="center" wrapText="1"/>
    </xf>
    <xf numFmtId="0" fontId="4" fillId="0" borderId="40" xfId="2" applyFont="1" applyBorder="1" applyAlignment="1">
      <alignment horizontal="center" vertical="center"/>
    </xf>
    <xf numFmtId="0" fontId="4" fillId="0" borderId="44" xfId="2" applyFont="1" applyBorder="1" applyAlignment="1">
      <alignment vertical="center" wrapText="1"/>
    </xf>
    <xf numFmtId="165" fontId="8" fillId="0" borderId="59" xfId="3" applyFont="1" applyFill="1" applyBorder="1" applyAlignment="1" applyProtection="1">
      <alignment horizontal="center" vertical="center"/>
    </xf>
    <xf numFmtId="39" fontId="6" fillId="4" borderId="60" xfId="2" applyNumberFormat="1" applyFont="1" applyFill="1" applyBorder="1" applyAlignment="1">
      <alignment horizontal="center" vertical="center"/>
    </xf>
    <xf numFmtId="165" fontId="8" fillId="0" borderId="62" xfId="3" applyFont="1" applyFill="1" applyBorder="1" applyAlignment="1">
      <alignment horizontal="center" vertical="center"/>
    </xf>
    <xf numFmtId="165" fontId="8" fillId="0" borderId="63" xfId="3" applyFont="1" applyFill="1" applyBorder="1" applyAlignment="1">
      <alignment horizontal="center" vertical="center"/>
    </xf>
    <xf numFmtId="165" fontId="8" fillId="0" borderId="61" xfId="3" applyFont="1" applyFill="1" applyBorder="1" applyAlignment="1" applyProtection="1">
      <alignment horizontal="center" vertical="center"/>
    </xf>
    <xf numFmtId="165" fontId="8" fillId="0" borderId="64" xfId="3" applyFont="1" applyFill="1" applyBorder="1" applyAlignment="1">
      <alignment horizontal="center" vertical="center"/>
    </xf>
    <xf numFmtId="3" fontId="8" fillId="0" borderId="65" xfId="3" applyNumberFormat="1" applyFont="1" applyFill="1" applyBorder="1" applyAlignment="1">
      <alignment horizontal="center" vertical="center"/>
    </xf>
    <xf numFmtId="0" fontId="4" fillId="0" borderId="66" xfId="2" applyFont="1" applyBorder="1" applyAlignment="1">
      <alignment vertical="center" wrapText="1"/>
    </xf>
    <xf numFmtId="167" fontId="6" fillId="4" borderId="52" xfId="2" applyNumberFormat="1" applyFont="1" applyFill="1" applyBorder="1" applyAlignment="1">
      <alignment vertical="center"/>
    </xf>
    <xf numFmtId="39" fontId="6" fillId="4" borderId="78" xfId="2" applyNumberFormat="1" applyFont="1" applyFill="1" applyBorder="1" applyAlignment="1">
      <alignment horizontal="center" vertical="center"/>
    </xf>
    <xf numFmtId="165" fontId="8" fillId="0" borderId="37" xfId="3" applyFont="1" applyFill="1" applyBorder="1" applyAlignment="1">
      <alignment horizontal="center" vertical="center"/>
    </xf>
    <xf numFmtId="0" fontId="9" fillId="0" borderId="40" xfId="2" applyFont="1" applyBorder="1" applyAlignment="1">
      <alignment horizontal="left" vertical="center" wrapText="1"/>
    </xf>
    <xf numFmtId="165" fontId="8" fillId="0" borderId="41" xfId="3" applyFont="1" applyFill="1" applyBorder="1" applyAlignment="1">
      <alignment horizontal="center" vertical="center"/>
    </xf>
    <xf numFmtId="165" fontId="8" fillId="5" borderId="82" xfId="3" applyFont="1" applyFill="1" applyBorder="1" applyAlignment="1">
      <alignment horizontal="center" vertical="center"/>
    </xf>
    <xf numFmtId="165" fontId="8" fillId="5" borderId="55" xfId="3" applyFont="1" applyFill="1" applyBorder="1" applyAlignment="1" applyProtection="1">
      <alignment horizontal="center" vertical="center"/>
    </xf>
    <xf numFmtId="165" fontId="8" fillId="5" borderId="80" xfId="3" applyFont="1" applyFill="1" applyBorder="1" applyAlignment="1">
      <alignment horizontal="center" vertical="center"/>
    </xf>
    <xf numFmtId="165" fontId="8" fillId="5" borderId="53" xfId="3" applyFont="1" applyFill="1" applyBorder="1" applyAlignment="1">
      <alignment horizontal="center" vertical="center"/>
    </xf>
    <xf numFmtId="165" fontId="8" fillId="5" borderId="78" xfId="3" applyFont="1" applyFill="1" applyBorder="1" applyAlignment="1">
      <alignment horizontal="center" vertical="center"/>
    </xf>
    <xf numFmtId="165" fontId="8" fillId="5" borderId="58" xfId="3" applyFont="1" applyFill="1" applyBorder="1" applyAlignment="1" applyProtection="1">
      <alignment horizontal="center" vertical="center"/>
    </xf>
    <xf numFmtId="0" fontId="4" fillId="0" borderId="44" xfId="2" applyFont="1" applyBorder="1" applyAlignment="1">
      <alignment horizontal="left" vertical="center"/>
    </xf>
    <xf numFmtId="0" fontId="4" fillId="0" borderId="40" xfId="2" applyFont="1" applyBorder="1" applyAlignment="1">
      <alignment vertical="center" wrapText="1"/>
    </xf>
    <xf numFmtId="165" fontId="8" fillId="6" borderId="38" xfId="3" applyFont="1" applyFill="1" applyBorder="1" applyAlignment="1">
      <alignment horizontal="center" vertical="center"/>
    </xf>
    <xf numFmtId="165" fontId="8" fillId="6" borderId="27" xfId="3" applyFont="1" applyFill="1" applyBorder="1" applyAlignment="1">
      <alignment horizontal="center" vertical="center"/>
    </xf>
    <xf numFmtId="165" fontId="8" fillId="6" borderId="31" xfId="3" applyFont="1" applyFill="1" applyBorder="1" applyAlignment="1" applyProtection="1">
      <alignment horizontal="center" vertical="center"/>
    </xf>
    <xf numFmtId="165" fontId="8" fillId="6" borderId="37" xfId="3" applyFont="1" applyFill="1" applyBorder="1" applyAlignment="1">
      <alignment horizontal="center" vertical="center"/>
    </xf>
    <xf numFmtId="0" fontId="4" fillId="0" borderId="0" xfId="2" applyFont="1" applyAlignment="1">
      <alignment horizontal="left" vertical="center"/>
    </xf>
    <xf numFmtId="0" fontId="4" fillId="0" borderId="0" xfId="2" applyFont="1" applyAlignment="1">
      <alignment vertical="center" wrapText="1"/>
    </xf>
    <xf numFmtId="0" fontId="7" fillId="0" borderId="0" xfId="2" applyFont="1" applyAlignment="1">
      <alignment horizontal="left" vertical="center"/>
    </xf>
    <xf numFmtId="0" fontId="8" fillId="0" borderId="0" xfId="2" applyFont="1" applyAlignment="1">
      <alignment horizontal="center" vertical="center"/>
    </xf>
    <xf numFmtId="0" fontId="6" fillId="0" borderId="0" xfId="2" applyFont="1" applyAlignment="1">
      <alignment vertical="center"/>
    </xf>
    <xf numFmtId="0" fontId="10" fillId="0" borderId="0" xfId="2" applyFont="1" applyAlignment="1">
      <alignment vertical="center"/>
    </xf>
    <xf numFmtId="166" fontId="10" fillId="0" borderId="0" xfId="2" applyNumberFormat="1" applyFont="1" applyAlignment="1">
      <alignment vertical="center"/>
    </xf>
    <xf numFmtId="165" fontId="10" fillId="0" borderId="0" xfId="3" applyFont="1" applyFill="1" applyBorder="1" applyAlignment="1">
      <alignment vertical="center"/>
    </xf>
    <xf numFmtId="165" fontId="10" fillId="0" borderId="0" xfId="3" applyFont="1" applyFill="1" applyBorder="1"/>
    <xf numFmtId="0" fontId="12" fillId="0" borderId="0" xfId="2" applyFont="1" applyAlignment="1">
      <alignment vertical="center"/>
    </xf>
    <xf numFmtId="165" fontId="8" fillId="0" borderId="0" xfId="2" applyNumberFormat="1" applyFont="1" applyAlignment="1">
      <alignment horizontal="center" vertical="center"/>
    </xf>
    <xf numFmtId="0" fontId="14" fillId="0" borderId="0" xfId="0" applyFont="1"/>
    <xf numFmtId="0" fontId="14"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left" indent="3"/>
    </xf>
    <xf numFmtId="0" fontId="10" fillId="0" borderId="0" xfId="0" applyFont="1" applyAlignment="1">
      <alignment horizontal="center"/>
    </xf>
    <xf numFmtId="0" fontId="0" fillId="0" borderId="0" xfId="0" applyAlignment="1">
      <alignment horizontal="center"/>
    </xf>
    <xf numFmtId="0" fontId="12" fillId="0" borderId="0" xfId="0" applyFont="1" applyAlignment="1">
      <alignment horizontal="center" wrapText="1"/>
    </xf>
    <xf numFmtId="0" fontId="12" fillId="0" borderId="0" xfId="0" quotePrefix="1" applyFont="1" applyAlignment="1">
      <alignment vertical="center" wrapText="1"/>
    </xf>
    <xf numFmtId="0" fontId="12" fillId="0" borderId="83" xfId="0" quotePrefix="1" applyFont="1" applyBorder="1" applyAlignment="1">
      <alignment vertical="center" wrapText="1"/>
    </xf>
    <xf numFmtId="0" fontId="17" fillId="0" borderId="0" xfId="0" applyFont="1" applyAlignment="1">
      <alignment horizontal="center"/>
    </xf>
    <xf numFmtId="0" fontId="12" fillId="0" borderId="0" xfId="0" applyFont="1" applyAlignment="1">
      <alignment horizontal="left" vertical="center"/>
    </xf>
    <xf numFmtId="0" fontId="18" fillId="7" borderId="83" xfId="0" applyFont="1" applyFill="1" applyBorder="1" applyAlignment="1" applyProtection="1">
      <alignment horizontal="left" vertical="center" wrapText="1"/>
      <protection locked="0"/>
    </xf>
    <xf numFmtId="0" fontId="14" fillId="0" borderId="0" xfId="0" applyFont="1" applyAlignment="1">
      <alignment horizontal="center"/>
    </xf>
    <xf numFmtId="0" fontId="12" fillId="0" borderId="0" xfId="0" applyFont="1" applyAlignment="1">
      <alignment horizontal="center"/>
    </xf>
    <xf numFmtId="169" fontId="20" fillId="0" borderId="83" xfId="0" applyNumberFormat="1"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left"/>
    </xf>
    <xf numFmtId="0" fontId="14" fillId="0" borderId="0" xfId="0" applyFont="1" applyAlignment="1">
      <alignment horizontal="center" vertical="center" wrapText="1"/>
    </xf>
    <xf numFmtId="0" fontId="12" fillId="0" borderId="0" xfId="0" applyFont="1" applyAlignment="1">
      <alignment vertical="center" wrapText="1"/>
    </xf>
    <xf numFmtId="0" fontId="12" fillId="0" borderId="0" xfId="0" applyFont="1"/>
    <xf numFmtId="0" fontId="0" fillId="0" borderId="0" xfId="0" applyAlignment="1">
      <alignment horizontal="center" vertical="center"/>
    </xf>
    <xf numFmtId="0" fontId="21" fillId="8" borderId="1" xfId="0" applyFont="1" applyFill="1" applyBorder="1" applyAlignment="1">
      <alignment horizontal="left"/>
    </xf>
    <xf numFmtId="0" fontId="22" fillId="8" borderId="16" xfId="0" applyFont="1" applyFill="1" applyBorder="1"/>
    <xf numFmtId="0" fontId="22" fillId="8" borderId="0" xfId="0" applyFont="1" applyFill="1"/>
    <xf numFmtId="0" fontId="22" fillId="8" borderId="0" xfId="0" applyFont="1" applyFill="1" applyAlignment="1">
      <alignment horizontal="center" vertical="center"/>
    </xf>
    <xf numFmtId="0" fontId="21" fillId="8" borderId="3" xfId="0" applyFont="1" applyFill="1" applyBorder="1" applyAlignment="1">
      <alignment horizontal="left"/>
    </xf>
    <xf numFmtId="0" fontId="21" fillId="8" borderId="83" xfId="0" applyFont="1" applyFill="1" applyBorder="1" applyAlignment="1">
      <alignment vertical="top" wrapText="1"/>
    </xf>
    <xf numFmtId="0" fontId="21" fillId="8" borderId="0" xfId="0" applyFont="1" applyFill="1" applyAlignment="1">
      <alignment vertical="top" wrapText="1"/>
    </xf>
    <xf numFmtId="0" fontId="21" fillId="8" borderId="0" xfId="0" applyFont="1" applyFill="1"/>
    <xf numFmtId="0" fontId="22" fillId="8" borderId="0" xfId="0" applyFont="1" applyFill="1" applyAlignment="1">
      <alignment horizontal="left" vertical="center"/>
    </xf>
    <xf numFmtId="0" fontId="23" fillId="8" borderId="0" xfId="0" quotePrefix="1" applyFont="1" applyFill="1" applyAlignment="1">
      <alignment horizontal="left" vertical="center" wrapText="1"/>
    </xf>
    <xf numFmtId="0" fontId="3" fillId="8" borderId="0" xfId="0" applyFont="1" applyFill="1" applyAlignment="1">
      <alignment vertical="center"/>
    </xf>
    <xf numFmtId="0" fontId="24" fillId="8" borderId="0" xfId="0" applyFont="1" applyFill="1"/>
    <xf numFmtId="0" fontId="25" fillId="8" borderId="0" xfId="0" applyFont="1" applyFill="1"/>
    <xf numFmtId="0" fontId="3" fillId="8" borderId="0" xfId="0" applyFont="1" applyFill="1" applyAlignment="1">
      <alignment horizontal="justify" vertical="center"/>
    </xf>
    <xf numFmtId="0" fontId="5" fillId="6" borderId="27" xfId="2" applyFont="1" applyFill="1" applyBorder="1" applyAlignment="1" applyProtection="1">
      <alignment horizontal="left"/>
      <protection locked="0"/>
    </xf>
    <xf numFmtId="0" fontId="5" fillId="6" borderId="28" xfId="2" applyFont="1" applyFill="1" applyBorder="1" applyAlignment="1" applyProtection="1">
      <alignment horizontal="left"/>
      <protection locked="0"/>
    </xf>
    <xf numFmtId="0" fontId="4" fillId="0" borderId="0" xfId="2" applyFont="1" applyAlignment="1">
      <alignment horizontal="center" vertical="center"/>
    </xf>
    <xf numFmtId="165" fontId="8" fillId="0" borderId="42" xfId="3" applyFont="1" applyFill="1" applyBorder="1" applyAlignment="1" applyProtection="1">
      <alignment horizontal="center" vertical="center"/>
    </xf>
    <xf numFmtId="165" fontId="8" fillId="0" borderId="97" xfId="3" applyFont="1" applyFill="1" applyBorder="1" applyAlignment="1">
      <alignment horizontal="center" vertical="center"/>
    </xf>
    <xf numFmtId="0" fontId="4" fillId="0" borderId="30" xfId="2" applyFont="1" applyBorder="1" applyAlignment="1">
      <alignment horizontal="center" vertical="center"/>
    </xf>
    <xf numFmtId="0" fontId="4" fillId="0" borderId="36" xfId="2" applyFont="1" applyBorder="1" applyAlignment="1">
      <alignment wrapText="1"/>
    </xf>
    <xf numFmtId="0" fontId="4" fillId="0" borderId="77" xfId="2" applyFont="1" applyBorder="1" applyAlignment="1">
      <alignment wrapText="1"/>
    </xf>
    <xf numFmtId="0" fontId="2" fillId="0" borderId="0" xfId="2"/>
    <xf numFmtId="0" fontId="4" fillId="0" borderId="37" xfId="2" applyFont="1" applyBorder="1" applyAlignment="1">
      <alignment horizontal="left" vertical="center"/>
    </xf>
    <xf numFmtId="165" fontId="8" fillId="0" borderId="42" xfId="3" applyFont="1" applyFill="1" applyBorder="1" applyAlignment="1">
      <alignment horizontal="center" vertical="center"/>
    </xf>
    <xf numFmtId="3" fontId="8" fillId="0" borderId="40" xfId="3" applyNumberFormat="1" applyFont="1" applyFill="1" applyBorder="1" applyAlignment="1">
      <alignment horizontal="center" vertical="center"/>
    </xf>
    <xf numFmtId="165" fontId="8" fillId="0" borderId="36" xfId="3" applyFont="1" applyFill="1" applyBorder="1" applyAlignment="1">
      <alignment horizontal="center" vertical="center"/>
    </xf>
    <xf numFmtId="165" fontId="8" fillId="0" borderId="37" xfId="15" applyFont="1" applyFill="1" applyBorder="1" applyAlignment="1">
      <alignment horizontal="center" vertical="center"/>
    </xf>
    <xf numFmtId="0" fontId="5" fillId="6" borderId="92" xfId="2" applyFont="1" applyFill="1" applyBorder="1" applyAlignment="1" applyProtection="1">
      <alignment horizontal="left"/>
      <protection locked="0"/>
    </xf>
    <xf numFmtId="0" fontId="5" fillId="6" borderId="97" xfId="2" applyFont="1" applyFill="1" applyBorder="1" applyAlignment="1" applyProtection="1">
      <alignment horizontal="left"/>
      <protection locked="0"/>
    </xf>
    <xf numFmtId="0" fontId="4" fillId="0" borderId="51" xfId="2" applyFont="1" applyBorder="1" applyAlignment="1">
      <alignment horizontal="center" vertical="center"/>
    </xf>
    <xf numFmtId="0" fontId="4" fillId="0" borderId="30" xfId="2" applyFont="1" applyBorder="1" applyAlignment="1">
      <alignment horizontal="left" wrapText="1"/>
    </xf>
    <xf numFmtId="0" fontId="29" fillId="0" borderId="106" xfId="16" applyFont="1" applyBorder="1" applyAlignment="1">
      <alignment horizontal="center" vertical="center"/>
    </xf>
    <xf numFmtId="0" fontId="29" fillId="0" borderId="107" xfId="16" applyFont="1" applyBorder="1" applyAlignment="1">
      <alignment horizontal="center" vertical="center"/>
    </xf>
    <xf numFmtId="0" fontId="29" fillId="0" borderId="107" xfId="16" quotePrefix="1" applyFont="1" applyBorder="1" applyAlignment="1">
      <alignment horizontal="left"/>
    </xf>
    <xf numFmtId="0" fontId="29" fillId="0" borderId="108" xfId="16" applyFont="1" applyBorder="1" applyAlignment="1">
      <alignment horizontal="left" vertical="center"/>
    </xf>
    <xf numFmtId="0" fontId="29" fillId="0" borderId="35" xfId="16" applyFont="1" applyBorder="1" applyAlignment="1">
      <alignment horizontal="center" vertical="center"/>
    </xf>
    <xf numFmtId="0" fontId="29" fillId="0" borderId="36" xfId="16" applyFont="1" applyBorder="1" applyAlignment="1">
      <alignment horizontal="center" vertical="center"/>
    </xf>
    <xf numFmtId="0" fontId="29" fillId="0" borderId="36" xfId="16" quotePrefix="1" applyFont="1" applyBorder="1" applyAlignment="1">
      <alignment horizontal="left"/>
    </xf>
    <xf numFmtId="0" fontId="29" fillId="0" borderId="30" xfId="16" applyFont="1" applyBorder="1" applyAlignment="1">
      <alignment horizontal="left" vertical="center"/>
    </xf>
    <xf numFmtId="0" fontId="29" fillId="0" borderId="30" xfId="16" applyFont="1" applyBorder="1" applyAlignment="1">
      <alignment vertical="center" wrapText="1"/>
    </xf>
    <xf numFmtId="0" fontId="29" fillId="0" borderId="73" xfId="16" applyFont="1" applyBorder="1" applyAlignment="1">
      <alignment horizontal="center" vertical="center"/>
    </xf>
    <xf numFmtId="0" fontId="29" fillId="0" borderId="72" xfId="16" applyFont="1" applyBorder="1" applyAlignment="1">
      <alignment horizontal="center" vertical="center"/>
    </xf>
    <xf numFmtId="0" fontId="29" fillId="0" borderId="72" xfId="16" quotePrefix="1" applyFont="1" applyBorder="1" applyAlignment="1">
      <alignment horizontal="left"/>
    </xf>
    <xf numFmtId="0" fontId="29" fillId="0" borderId="74" xfId="16" applyFont="1" applyBorder="1" applyAlignment="1">
      <alignment vertical="center" wrapText="1"/>
    </xf>
    <xf numFmtId="0" fontId="5" fillId="2" borderId="4" xfId="2" applyFont="1" applyFill="1" applyBorder="1" applyAlignment="1">
      <alignment horizontal="center" vertical="center"/>
    </xf>
    <xf numFmtId="0" fontId="5" fillId="2" borderId="0" xfId="2" applyFont="1" applyFill="1" applyAlignment="1">
      <alignment horizontal="center" vertical="center"/>
    </xf>
    <xf numFmtId="165" fontId="8" fillId="0" borderId="38" xfId="17" applyFont="1" applyFill="1" applyBorder="1" applyAlignment="1">
      <alignment horizontal="center" vertical="center"/>
    </xf>
    <xf numFmtId="0" fontId="9" fillId="0" borderId="36" xfId="16" applyFont="1" applyBorder="1" applyAlignment="1">
      <alignment horizontal="left" vertical="center" wrapText="1"/>
    </xf>
    <xf numFmtId="0" fontId="4" fillId="0" borderId="30" xfId="16" applyFont="1" applyBorder="1" applyAlignment="1">
      <alignment horizontal="left" vertical="center"/>
    </xf>
    <xf numFmtId="0" fontId="11" fillId="0" borderId="0" xfId="2" applyFont="1" applyAlignment="1">
      <alignment horizontal="center" vertical="center"/>
    </xf>
    <xf numFmtId="43" fontId="8" fillId="0" borderId="0" xfId="2" applyNumberFormat="1" applyFont="1" applyAlignment="1">
      <alignment horizontal="center" vertical="center"/>
    </xf>
    <xf numFmtId="0" fontId="3" fillId="8" borderId="84" xfId="19" applyFont="1" applyFill="1" applyBorder="1" applyAlignment="1">
      <alignment horizontal="center" vertical="center"/>
    </xf>
    <xf numFmtId="0" fontId="1" fillId="8" borderId="84" xfId="19" applyFill="1" applyBorder="1" applyAlignment="1">
      <alignment horizontal="center" vertical="center"/>
    </xf>
    <xf numFmtId="0" fontId="1" fillId="8" borderId="0" xfId="0" applyFont="1" applyFill="1" applyAlignment="1">
      <alignment horizontal="left" vertical="center"/>
    </xf>
    <xf numFmtId="0" fontId="19" fillId="0" borderId="0" xfId="0" applyFont="1" applyAlignment="1">
      <alignment horizontal="left" vertical="center" wrapText="1"/>
    </xf>
    <xf numFmtId="0" fontId="19" fillId="0" borderId="0" xfId="0" applyFont="1" applyAlignment="1">
      <alignment vertical="center"/>
    </xf>
    <xf numFmtId="0" fontId="19" fillId="0" borderId="0" xfId="0" applyFont="1" applyAlignment="1">
      <alignment horizontal="left" vertical="center"/>
    </xf>
    <xf numFmtId="0" fontId="30" fillId="0" borderId="0" xfId="0" applyFont="1" applyAlignment="1">
      <alignment vertical="top" wrapText="1"/>
    </xf>
    <xf numFmtId="0" fontId="19" fillId="0" borderId="0" xfId="0" quotePrefix="1" applyFont="1" applyAlignment="1">
      <alignment vertical="top" wrapText="1"/>
    </xf>
    <xf numFmtId="0" fontId="4" fillId="0" borderId="110" xfId="2" applyFont="1" applyBorder="1" applyAlignment="1">
      <alignment horizontal="center" vertical="center"/>
    </xf>
    <xf numFmtId="0" fontId="4" fillId="0" borderId="111" xfId="2" applyFont="1" applyBorder="1" applyAlignment="1">
      <alignment horizontal="center" vertical="center"/>
    </xf>
    <xf numFmtId="0" fontId="4" fillId="0" borderId="111" xfId="2" applyFont="1" applyBorder="1" applyAlignment="1">
      <alignment wrapText="1"/>
    </xf>
    <xf numFmtId="0" fontId="4" fillId="0" borderId="112" xfId="2" applyFont="1" applyBorder="1" applyAlignment="1">
      <alignment horizontal="left" vertical="center"/>
    </xf>
    <xf numFmtId="165" fontId="8" fillId="0" borderId="113" xfId="3" applyFont="1" applyFill="1" applyBorder="1" applyAlignment="1" applyProtection="1">
      <alignment horizontal="center" vertical="center"/>
    </xf>
    <xf numFmtId="3" fontId="8" fillId="0" borderId="114" xfId="3" applyNumberFormat="1" applyFont="1" applyFill="1" applyBorder="1" applyAlignment="1">
      <alignment horizontal="center" vertical="center"/>
    </xf>
    <xf numFmtId="165" fontId="11" fillId="0" borderId="83" xfId="2" applyNumberFormat="1" applyFont="1" applyBorder="1" applyAlignment="1">
      <alignment vertical="center"/>
    </xf>
    <xf numFmtId="0" fontId="21" fillId="8" borderId="17" xfId="0" applyFont="1" applyFill="1" applyBorder="1" applyAlignment="1">
      <alignment horizontal="left"/>
    </xf>
    <xf numFmtId="0" fontId="21" fillId="8" borderId="18" xfId="0" applyFont="1" applyFill="1" applyBorder="1" applyAlignment="1">
      <alignment horizontal="left"/>
    </xf>
    <xf numFmtId="0" fontId="21" fillId="8" borderId="83" xfId="0" applyFont="1" applyFill="1" applyBorder="1"/>
    <xf numFmtId="166" fontId="10" fillId="0" borderId="0" xfId="21" applyNumberFormat="1" applyFont="1" applyAlignment="1">
      <alignment vertical="center"/>
    </xf>
    <xf numFmtId="0" fontId="10" fillId="0" borderId="0" xfId="21" applyFont="1" applyAlignment="1">
      <alignment vertical="center"/>
    </xf>
    <xf numFmtId="0" fontId="11" fillId="0" borderId="0" xfId="21" applyFont="1" applyAlignment="1">
      <alignment vertical="center"/>
    </xf>
    <xf numFmtId="172" fontId="32" fillId="0" borderId="0" xfId="21" applyNumberFormat="1" applyFont="1" applyAlignment="1">
      <alignment vertical="center" wrapText="1"/>
    </xf>
    <xf numFmtId="0" fontId="11" fillId="0" borderId="0" xfId="21" applyFont="1" applyAlignment="1">
      <alignment horizontal="center" vertical="center"/>
    </xf>
    <xf numFmtId="0" fontId="33" fillId="0" borderId="0" xfId="21" applyFont="1" applyAlignment="1">
      <alignment vertical="center"/>
    </xf>
    <xf numFmtId="39" fontId="33" fillId="0" borderId="0" xfId="21" applyNumberFormat="1" applyFont="1" applyAlignment="1">
      <alignment vertical="center"/>
    </xf>
    <xf numFmtId="0" fontId="32" fillId="0" borderId="0" xfId="21" applyFont="1" applyAlignment="1">
      <alignment vertical="center"/>
    </xf>
    <xf numFmtId="10" fontId="10" fillId="0" borderId="0" xfId="21" applyNumberFormat="1" applyFont="1" applyAlignment="1">
      <alignment vertical="center"/>
    </xf>
    <xf numFmtId="10" fontId="11" fillId="0" borderId="0" xfId="21" applyNumberFormat="1" applyFont="1" applyAlignment="1">
      <alignment vertical="center"/>
    </xf>
    <xf numFmtId="173" fontId="32" fillId="0" borderId="0" xfId="17" applyNumberFormat="1" applyFont="1" applyFill="1" applyBorder="1" applyAlignment="1">
      <alignment vertical="center"/>
    </xf>
    <xf numFmtId="0" fontId="16" fillId="9" borderId="0" xfId="18" applyFont="1" applyFill="1" applyAlignment="1">
      <alignment horizontal="left" vertical="center"/>
    </xf>
    <xf numFmtId="0" fontId="34" fillId="9" borderId="0" xfId="18" applyFont="1" applyFill="1" applyAlignment="1">
      <alignment horizontal="left" vertical="top"/>
    </xf>
    <xf numFmtId="0" fontId="34" fillId="9" borderId="0" xfId="18" applyFont="1" applyFill="1"/>
    <xf numFmtId="0" fontId="1" fillId="9" borderId="0" xfId="18" applyFill="1"/>
    <xf numFmtId="0" fontId="1" fillId="0" borderId="0" xfId="22"/>
    <xf numFmtId="0" fontId="16" fillId="0" borderId="0" xfId="22" applyFont="1" applyAlignment="1">
      <alignment horizontal="left" vertical="center"/>
    </xf>
    <xf numFmtId="0" fontId="1" fillId="0" borderId="0" xfId="22" applyAlignment="1">
      <alignment horizontal="left" vertical="top"/>
    </xf>
    <xf numFmtId="0" fontId="1" fillId="0" borderId="0" xfId="22" applyAlignment="1">
      <alignment vertical="center"/>
    </xf>
    <xf numFmtId="0" fontId="1" fillId="0" borderId="0" xfId="22" applyAlignment="1">
      <alignment vertical="center" wrapText="1" shrinkToFit="1"/>
    </xf>
    <xf numFmtId="0" fontId="12" fillId="0" borderId="0" xfId="18" quotePrefix="1" applyFont="1" applyAlignment="1">
      <alignment horizontal="left"/>
    </xf>
    <xf numFmtId="1" fontId="16" fillId="0" borderId="0" xfId="22" applyNumberFormat="1" applyFont="1" applyAlignment="1">
      <alignment vertical="center"/>
    </xf>
    <xf numFmtId="0" fontId="12" fillId="0" borderId="116" xfId="18" quotePrefix="1" applyFont="1" applyBorder="1" applyAlignment="1">
      <alignment horizontal="left" vertical="center"/>
    </xf>
    <xf numFmtId="0" fontId="12" fillId="0" borderId="0" xfId="18" quotePrefix="1" applyFont="1" applyAlignment="1">
      <alignment horizontal="center" vertical="top"/>
    </xf>
    <xf numFmtId="0" fontId="12" fillId="0" borderId="0" xfId="18" quotePrefix="1" applyFont="1" applyAlignment="1">
      <alignment horizontal="left" vertical="top"/>
    </xf>
    <xf numFmtId="0" fontId="12" fillId="0" borderId="88" xfId="18" quotePrefix="1" applyFont="1" applyBorder="1" applyAlignment="1">
      <alignment horizontal="left" vertical="center"/>
    </xf>
    <xf numFmtId="169" fontId="10" fillId="0" borderId="0" xfId="18" applyNumberFormat="1" applyFont="1"/>
    <xf numFmtId="0" fontId="37" fillId="0" borderId="0" xfId="18" quotePrefix="1" applyFont="1" applyAlignment="1">
      <alignment vertical="center"/>
    </xf>
    <xf numFmtId="0" fontId="10" fillId="0" borderId="0" xfId="18" applyFont="1"/>
    <xf numFmtId="0" fontId="12" fillId="0" borderId="0" xfId="18" quotePrefix="1" applyFont="1" applyAlignment="1">
      <alignment horizontal="left" vertical="center"/>
    </xf>
    <xf numFmtId="0" fontId="10" fillId="0" borderId="0" xfId="18" applyFont="1" applyAlignment="1">
      <alignment horizontal="left" vertical="top"/>
    </xf>
    <xf numFmtId="0" fontId="37" fillId="0" borderId="0" xfId="18" applyFont="1" applyAlignment="1">
      <alignment horizontal="left" vertical="top"/>
    </xf>
    <xf numFmtId="0" fontId="37" fillId="0" borderId="0" xfId="18" applyFont="1" applyAlignment="1">
      <alignment vertical="center"/>
    </xf>
    <xf numFmtId="0" fontId="38" fillId="0" borderId="0" xfId="18" applyFont="1" applyAlignment="1">
      <alignment vertical="center"/>
    </xf>
    <xf numFmtId="0" fontId="38" fillId="0" borderId="0" xfId="18" applyFont="1"/>
    <xf numFmtId="0" fontId="16" fillId="0" borderId="0" xfId="18" applyFont="1" applyAlignment="1">
      <alignment vertical="center"/>
    </xf>
    <xf numFmtId="0" fontId="16" fillId="0" borderId="0" xfId="18" applyFont="1" applyAlignment="1">
      <alignment horizontal="left" vertical="top"/>
    </xf>
    <xf numFmtId="0" fontId="39" fillId="0" borderId="0" xfId="18" applyFont="1" applyAlignment="1">
      <alignment vertical="center"/>
    </xf>
    <xf numFmtId="0" fontId="39" fillId="0" borderId="0" xfId="18" applyFont="1"/>
    <xf numFmtId="0" fontId="12" fillId="0" borderId="17" xfId="18" applyFont="1" applyBorder="1"/>
    <xf numFmtId="0" fontId="10" fillId="0" borderId="13" xfId="18" applyFont="1" applyBorder="1" applyAlignment="1">
      <alignment horizontal="left" vertical="top"/>
    </xf>
    <xf numFmtId="0" fontId="12" fillId="0" borderId="13" xfId="18" quotePrefix="1" applyFont="1" applyBorder="1" applyAlignment="1">
      <alignment horizontal="right" vertical="center"/>
    </xf>
    <xf numFmtId="0" fontId="1" fillId="0" borderId="17" xfId="18" applyBorder="1"/>
    <xf numFmtId="0" fontId="12" fillId="0" borderId="18" xfId="18" applyFont="1" applyBorder="1" applyAlignment="1">
      <alignment horizontal="right" vertical="center"/>
    </xf>
    <xf numFmtId="174" fontId="21" fillId="4" borderId="18" xfId="18" applyNumberFormat="1" applyFont="1" applyFill="1" applyBorder="1" applyAlignment="1">
      <alignment vertical="center"/>
    </xf>
    <xf numFmtId="0" fontId="3" fillId="0" borderId="121" xfId="18" applyFont="1" applyBorder="1" applyAlignment="1">
      <alignment horizontal="center" vertical="center"/>
    </xf>
    <xf numFmtId="0" fontId="12" fillId="0" borderId="122" xfId="18" quotePrefix="1" applyFont="1" applyBorder="1" applyAlignment="1">
      <alignment horizontal="left" vertical="top"/>
    </xf>
    <xf numFmtId="0" fontId="12" fillId="0" borderId="23" xfId="18" applyFont="1" applyBorder="1" applyAlignment="1">
      <alignment horizontal="center" vertical="center"/>
    </xf>
    <xf numFmtId="2" fontId="12" fillId="0" borderId="25" xfId="18" quotePrefix="1" applyNumberFormat="1" applyFont="1" applyBorder="1" applyAlignment="1">
      <alignment horizontal="center" vertical="center" wrapText="1"/>
    </xf>
    <xf numFmtId="0" fontId="12" fillId="0" borderId="18" xfId="18" applyFont="1" applyBorder="1" applyAlignment="1">
      <alignment horizontal="center" vertical="center" wrapText="1"/>
    </xf>
    <xf numFmtId="0" fontId="12" fillId="0" borderId="16" xfId="18" applyFont="1" applyBorder="1" applyAlignment="1">
      <alignment vertical="top" wrapText="1"/>
    </xf>
    <xf numFmtId="0" fontId="1" fillId="0" borderId="0" xfId="18" applyAlignment="1">
      <alignment vertical="top" wrapText="1"/>
    </xf>
    <xf numFmtId="0" fontId="3" fillId="0" borderId="88" xfId="18" applyFont="1" applyBorder="1" applyAlignment="1">
      <alignment horizontal="center" vertical="center"/>
    </xf>
    <xf numFmtId="3" fontId="10" fillId="0" borderId="123" xfId="18" applyNumberFormat="1" applyFont="1" applyBorder="1" applyAlignment="1">
      <alignment horizontal="left" vertical="top"/>
    </xf>
    <xf numFmtId="3" fontId="10" fillId="0" borderId="124" xfId="18" applyNumberFormat="1" applyFont="1" applyBorder="1" applyAlignment="1">
      <alignment horizontal="center" vertical="center"/>
    </xf>
    <xf numFmtId="169" fontId="10" fillId="4" borderId="116" xfId="18" applyNumberFormat="1" applyFont="1" applyFill="1" applyBorder="1" applyAlignment="1">
      <alignment horizontal="right" vertical="center"/>
    </xf>
    <xf numFmtId="169" fontId="10" fillId="11" borderId="125" xfId="18" applyNumberFormat="1" applyFont="1" applyFill="1" applyBorder="1" applyAlignment="1">
      <alignment horizontal="center"/>
    </xf>
    <xf numFmtId="0" fontId="10" fillId="4" borderId="93" xfId="18" applyFont="1" applyFill="1" applyBorder="1" applyAlignment="1">
      <alignment horizontal="center"/>
    </xf>
    <xf numFmtId="3" fontId="10" fillId="0" borderId="84" xfId="18" applyNumberFormat="1" applyFont="1" applyBorder="1" applyAlignment="1">
      <alignment horizontal="left" vertical="top"/>
    </xf>
    <xf numFmtId="3" fontId="10" fillId="0" borderId="87" xfId="18" applyNumberFormat="1" applyFont="1" applyBorder="1" applyAlignment="1">
      <alignment horizontal="center" vertical="center"/>
    </xf>
    <xf numFmtId="169" fontId="10" fillId="4" borderId="109" xfId="18" applyNumberFormat="1" applyFont="1" applyFill="1" applyBorder="1" applyAlignment="1">
      <alignment horizontal="right" vertical="center"/>
    </xf>
    <xf numFmtId="0" fontId="10" fillId="4" borderId="84" xfId="18" applyFont="1" applyFill="1" applyBorder="1" applyAlignment="1">
      <alignment horizontal="center"/>
    </xf>
    <xf numFmtId="0" fontId="12" fillId="0" borderId="0" xfId="18" applyFont="1" applyAlignment="1">
      <alignment horizontal="left"/>
    </xf>
    <xf numFmtId="0" fontId="12" fillId="9" borderId="0" xfId="18" applyFont="1" applyFill="1" applyAlignment="1">
      <alignment vertical="center" wrapText="1"/>
    </xf>
    <xf numFmtId="167" fontId="6" fillId="4" borderId="50" xfId="2" applyNumberFormat="1" applyFont="1" applyFill="1" applyBorder="1" applyAlignment="1">
      <alignment horizontal="center" vertical="center"/>
    </xf>
    <xf numFmtId="167" fontId="6" fillId="4" borderId="43" xfId="2" applyNumberFormat="1" applyFont="1" applyFill="1" applyBorder="1" applyAlignment="1">
      <alignment horizontal="center" vertical="center"/>
    </xf>
    <xf numFmtId="0" fontId="40" fillId="0" borderId="0" xfId="2" applyFont="1" applyAlignment="1">
      <alignment vertical="center"/>
    </xf>
    <xf numFmtId="0" fontId="41" fillId="0" borderId="0" xfId="2" applyFont="1" applyAlignment="1">
      <alignment vertical="center"/>
    </xf>
    <xf numFmtId="39" fontId="6" fillId="4" borderId="126" xfId="2" applyNumberFormat="1" applyFont="1" applyFill="1" applyBorder="1" applyAlignment="1">
      <alignment horizontal="center" vertical="center"/>
    </xf>
    <xf numFmtId="167" fontId="6" fillId="4" borderId="127" xfId="2" applyNumberFormat="1" applyFont="1" applyFill="1" applyBorder="1" applyAlignment="1">
      <alignment horizontal="center" vertical="center"/>
    </xf>
    <xf numFmtId="0" fontId="42" fillId="0" borderId="0" xfId="2" applyFont="1"/>
    <xf numFmtId="0" fontId="43" fillId="0" borderId="0" xfId="2" applyFont="1" applyAlignment="1">
      <alignment vertical="center"/>
    </xf>
    <xf numFmtId="0" fontId="43" fillId="0" borderId="32" xfId="2" applyFont="1" applyBorder="1" applyAlignment="1">
      <alignment horizontal="center" vertical="center"/>
    </xf>
    <xf numFmtId="0" fontId="43" fillId="0" borderId="33" xfId="2" applyFont="1" applyBorder="1" applyAlignment="1">
      <alignment vertical="center"/>
    </xf>
    <xf numFmtId="0" fontId="43" fillId="0" borderId="32" xfId="2" applyFont="1" applyBorder="1" applyAlignment="1">
      <alignment horizontal="center" vertical="center" wrapText="1"/>
    </xf>
    <xf numFmtId="4" fontId="43" fillId="0" borderId="33" xfId="2" applyNumberFormat="1" applyFont="1" applyBorder="1" applyAlignment="1">
      <alignment vertical="center"/>
    </xf>
    <xf numFmtId="0" fontId="43" fillId="0" borderId="45" xfId="2" applyFont="1" applyBorder="1" applyAlignment="1">
      <alignment horizontal="center" vertical="center" wrapText="1"/>
    </xf>
    <xf numFmtId="4" fontId="43" fillId="0" borderId="46" xfId="2" applyNumberFormat="1" applyFont="1" applyBorder="1" applyAlignment="1">
      <alignment vertical="center"/>
    </xf>
    <xf numFmtId="0" fontId="43" fillId="0" borderId="70" xfId="2" applyFont="1" applyBorder="1" applyAlignment="1">
      <alignment horizontal="center" vertical="center"/>
    </xf>
    <xf numFmtId="0" fontId="43" fillId="0" borderId="69" xfId="2" applyFont="1" applyBorder="1" applyAlignment="1">
      <alignment vertical="center"/>
    </xf>
    <xf numFmtId="0" fontId="43" fillId="0" borderId="75" xfId="2" applyFont="1" applyBorder="1" applyAlignment="1">
      <alignment horizontal="center" vertical="center" wrapText="1"/>
    </xf>
    <xf numFmtId="4" fontId="43" fillId="0" borderId="76" xfId="2" applyNumberFormat="1" applyFont="1" applyBorder="1" applyAlignment="1">
      <alignment vertical="center"/>
    </xf>
    <xf numFmtId="0" fontId="43" fillId="0" borderId="105" xfId="2" applyFont="1" applyBorder="1" applyAlignment="1">
      <alignment horizontal="center" vertical="center" wrapText="1"/>
    </xf>
    <xf numFmtId="0" fontId="43" fillId="0" borderId="57" xfId="2" applyFont="1" applyBorder="1" applyAlignment="1">
      <alignment horizontal="center" vertical="center"/>
    </xf>
    <xf numFmtId="0" fontId="43" fillId="0" borderId="79" xfId="2" applyFont="1" applyBorder="1" applyAlignment="1">
      <alignment vertical="center"/>
    </xf>
    <xf numFmtId="0" fontId="43" fillId="0" borderId="98" xfId="2" applyFont="1" applyBorder="1" applyAlignment="1">
      <alignment horizontal="center" vertical="center"/>
    </xf>
    <xf numFmtId="0" fontId="43" fillId="0" borderId="71" xfId="2" applyFont="1" applyBorder="1" applyAlignment="1">
      <alignment horizontal="center" vertical="center"/>
    </xf>
    <xf numFmtId="0" fontId="44" fillId="0" borderId="0" xfId="2" applyFont="1" applyAlignment="1">
      <alignment horizontal="center" vertical="center"/>
    </xf>
    <xf numFmtId="0" fontId="43" fillId="0" borderId="34" xfId="2" applyFont="1" applyBorder="1" applyAlignment="1">
      <alignment horizontal="center" vertical="center"/>
    </xf>
    <xf numFmtId="0" fontId="43" fillId="0" borderId="115" xfId="2" applyFont="1" applyBorder="1" applyAlignment="1">
      <alignment horizontal="center" vertical="center" wrapText="1"/>
    </xf>
    <xf numFmtId="4" fontId="43" fillId="0" borderId="0" xfId="2" applyNumberFormat="1" applyFont="1" applyAlignment="1">
      <alignment vertical="center"/>
    </xf>
    <xf numFmtId="168" fontId="45" fillId="0" borderId="0" xfId="2" applyNumberFormat="1" applyFont="1" applyAlignment="1">
      <alignment vertical="center"/>
    </xf>
    <xf numFmtId="168" fontId="43" fillId="0" borderId="0" xfId="2" applyNumberFormat="1" applyFont="1" applyAlignment="1">
      <alignment vertical="center"/>
    </xf>
    <xf numFmtId="166" fontId="43" fillId="0" borderId="0" xfId="2" applyNumberFormat="1" applyFont="1" applyAlignment="1">
      <alignment vertical="center"/>
    </xf>
    <xf numFmtId="2" fontId="5" fillId="0" borderId="2" xfId="23" applyNumberFormat="1" applyFont="1" applyBorder="1" applyAlignment="1">
      <alignment vertical="center" wrapText="1"/>
    </xf>
    <xf numFmtId="2" fontId="6" fillId="4" borderId="99" xfId="23" applyNumberFormat="1" applyFont="1" applyFill="1" applyBorder="1" applyAlignment="1">
      <alignment horizontal="center" vertical="center"/>
    </xf>
    <xf numFmtId="2" fontId="6" fillId="4" borderId="37" xfId="23" applyNumberFormat="1" applyFont="1" applyFill="1" applyBorder="1" applyAlignment="1">
      <alignment horizontal="center" vertical="center"/>
    </xf>
    <xf numFmtId="2" fontId="6" fillId="4" borderId="59" xfId="23" applyNumberFormat="1" applyFont="1" applyFill="1" applyBorder="1" applyAlignment="1">
      <alignment horizontal="center" vertical="center"/>
    </xf>
    <xf numFmtId="2" fontId="6" fillId="4" borderId="48" xfId="23" applyNumberFormat="1" applyFont="1" applyFill="1" applyBorder="1" applyAlignment="1">
      <alignment horizontal="center" vertical="center"/>
    </xf>
    <xf numFmtId="2" fontId="6" fillId="4" borderId="61" xfId="23" applyNumberFormat="1" applyFont="1" applyFill="1" applyBorder="1" applyAlignment="1">
      <alignment horizontal="center" vertical="center"/>
    </xf>
    <xf numFmtId="2" fontId="6" fillId="4" borderId="31" xfId="23" applyNumberFormat="1" applyFont="1" applyFill="1" applyBorder="1" applyAlignment="1">
      <alignment horizontal="center" vertical="center"/>
    </xf>
    <xf numFmtId="2" fontId="6" fillId="4" borderId="68" xfId="23" applyNumberFormat="1" applyFont="1" applyFill="1" applyBorder="1" applyAlignment="1">
      <alignment horizontal="center" vertical="center"/>
    </xf>
    <xf numFmtId="2" fontId="5" fillId="3" borderId="55" xfId="23" applyNumberFormat="1" applyFont="1" applyFill="1" applyBorder="1" applyAlignment="1">
      <alignment vertical="center" wrapText="1"/>
    </xf>
    <xf numFmtId="2" fontId="6" fillId="4" borderId="41" xfId="23" applyNumberFormat="1" applyFont="1" applyFill="1" applyBorder="1" applyAlignment="1">
      <alignment horizontal="center" vertical="center"/>
    </xf>
    <xf numFmtId="2" fontId="6" fillId="4" borderId="53" xfId="23" applyNumberFormat="1" applyFont="1" applyFill="1" applyBorder="1" applyAlignment="1">
      <alignment horizontal="center" vertical="center"/>
    </xf>
    <xf numFmtId="2" fontId="6" fillId="4" borderId="81" xfId="23" applyNumberFormat="1" applyFont="1" applyFill="1" applyBorder="1" applyAlignment="1">
      <alignment horizontal="center" vertical="center"/>
    </xf>
    <xf numFmtId="2" fontId="5" fillId="2" borderId="0" xfId="23" applyNumberFormat="1" applyFont="1" applyFill="1" applyAlignment="1">
      <alignment horizontal="center" vertical="center"/>
    </xf>
    <xf numFmtId="2" fontId="6" fillId="4" borderId="113" xfId="23" applyNumberFormat="1" applyFont="1" applyFill="1" applyBorder="1" applyAlignment="1">
      <alignment horizontal="center" vertical="center"/>
    </xf>
    <xf numFmtId="2" fontId="6" fillId="4" borderId="60" xfId="23" applyNumberFormat="1" applyFont="1" applyFill="1" applyBorder="1" applyAlignment="1">
      <alignment horizontal="center" vertical="center"/>
    </xf>
    <xf numFmtId="2" fontId="7" fillId="0" borderId="0" xfId="23" applyNumberFormat="1" applyFont="1" applyAlignment="1">
      <alignment horizontal="center" vertical="center"/>
    </xf>
    <xf numFmtId="0" fontId="43" fillId="0" borderId="0" xfId="2" applyFont="1" applyAlignment="1">
      <alignment horizontal="center" vertical="center"/>
    </xf>
    <xf numFmtId="0" fontId="12" fillId="0" borderId="84" xfId="1" applyFont="1" applyBorder="1" applyAlignment="1">
      <alignment horizontal="left" vertical="center"/>
    </xf>
    <xf numFmtId="0" fontId="12"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2" fillId="0" borderId="84" xfId="1" applyFont="1" applyBorder="1" applyAlignment="1">
      <alignment horizontal="left" vertical="center" wrapText="1"/>
    </xf>
    <xf numFmtId="10" fontId="10" fillId="0" borderId="0" xfId="1" applyNumberFormat="1" applyFont="1" applyAlignment="1">
      <alignment vertical="center"/>
    </xf>
    <xf numFmtId="10" fontId="11" fillId="0" borderId="0" xfId="1" applyNumberFormat="1" applyFont="1" applyAlignment="1">
      <alignment vertical="center"/>
    </xf>
    <xf numFmtId="0" fontId="12" fillId="0" borderId="0" xfId="1" applyFont="1" applyAlignment="1">
      <alignment vertical="center" wrapText="1"/>
    </xf>
    <xf numFmtId="0" fontId="12" fillId="0" borderId="0" xfId="1" applyFont="1" applyAlignment="1">
      <alignment horizontal="left" vertical="center"/>
    </xf>
    <xf numFmtId="0" fontId="1" fillId="0" borderId="0" xfId="1" applyAlignment="1">
      <alignment vertical="center"/>
    </xf>
    <xf numFmtId="0" fontId="3" fillId="0" borderId="0" xfId="1" applyFont="1" applyAlignment="1">
      <alignment vertical="center" wrapText="1"/>
    </xf>
    <xf numFmtId="0" fontId="3" fillId="12" borderId="83" xfId="1" applyFont="1" applyFill="1" applyBorder="1" applyAlignment="1">
      <alignment vertical="center" wrapText="1"/>
    </xf>
    <xf numFmtId="0" fontId="12" fillId="12" borderId="18" xfId="1" applyFont="1" applyFill="1" applyBorder="1" applyAlignment="1">
      <alignment horizontal="center" vertical="center" wrapText="1"/>
    </xf>
    <xf numFmtId="0" fontId="12" fillId="12" borderId="13" xfId="1" applyFont="1" applyFill="1" applyBorder="1" applyAlignment="1">
      <alignment vertical="center"/>
    </xf>
    <xf numFmtId="0" fontId="12" fillId="12" borderId="18" xfId="1" applyFont="1" applyFill="1" applyBorder="1" applyAlignment="1">
      <alignment vertical="center"/>
    </xf>
    <xf numFmtId="0" fontId="1" fillId="0" borderId="128" xfId="1" applyBorder="1" applyAlignment="1">
      <alignment vertical="center"/>
    </xf>
    <xf numFmtId="0" fontId="10" fillId="0" borderId="125" xfId="1" applyFont="1" applyBorder="1" applyAlignment="1">
      <alignment horizontal="center" vertical="center"/>
    </xf>
    <xf numFmtId="0" fontId="12" fillId="0" borderId="125" xfId="1" applyFont="1" applyBorder="1" applyAlignment="1">
      <alignment vertical="center"/>
    </xf>
    <xf numFmtId="0" fontId="1" fillId="0" borderId="130" xfId="1" applyBorder="1" applyAlignment="1">
      <alignment vertical="center"/>
    </xf>
    <xf numFmtId="0" fontId="22" fillId="0" borderId="93" xfId="1" applyFont="1" applyBorder="1" applyAlignment="1">
      <alignment horizontal="center" vertical="center"/>
    </xf>
    <xf numFmtId="0" fontId="1" fillId="0" borderId="131" xfId="1" applyBorder="1" applyAlignment="1">
      <alignment vertical="center"/>
    </xf>
    <xf numFmtId="0" fontId="22" fillId="0" borderId="100" xfId="1" applyFont="1" applyBorder="1" applyAlignment="1">
      <alignment horizontal="center" vertical="center"/>
    </xf>
    <xf numFmtId="0" fontId="1" fillId="0" borderId="0" xfId="1" applyAlignment="1">
      <alignment horizontal="left" vertical="center"/>
    </xf>
    <xf numFmtId="0" fontId="16" fillId="0" borderId="0" xfId="1" applyFont="1" applyAlignment="1">
      <alignment wrapText="1"/>
    </xf>
    <xf numFmtId="0" fontId="1" fillId="0" borderId="0" xfId="1"/>
    <xf numFmtId="175" fontId="22" fillId="0" borderId="84" xfId="1" applyNumberFormat="1" applyFont="1" applyBorder="1" applyAlignment="1">
      <alignment horizontal="left" wrapText="1"/>
    </xf>
    <xf numFmtId="175" fontId="21" fillId="0" borderId="0" xfId="1" applyNumberFormat="1" applyFont="1" applyAlignment="1">
      <alignment horizontal="left" wrapText="1"/>
    </xf>
    <xf numFmtId="0" fontId="21" fillId="0" borderId="0" xfId="1" applyFont="1"/>
    <xf numFmtId="0" fontId="16" fillId="0" borderId="0" xfId="1" applyFont="1" applyAlignment="1">
      <alignment vertical="center" wrapText="1"/>
    </xf>
    <xf numFmtId="0" fontId="22" fillId="0" borderId="0" xfId="1" applyFont="1" applyAlignment="1">
      <alignment vertical="center"/>
    </xf>
    <xf numFmtId="0" fontId="10" fillId="0" borderId="84" xfId="1" applyFont="1" applyBorder="1" applyAlignment="1">
      <alignment horizontal="left" vertical="top" wrapText="1"/>
    </xf>
    <xf numFmtId="0" fontId="10" fillId="0" borderId="0" xfId="1" applyFont="1" applyAlignment="1">
      <alignment horizontal="center" vertical="center"/>
    </xf>
    <xf numFmtId="0" fontId="10" fillId="0" borderId="84" xfId="1" quotePrefix="1" applyFont="1" applyBorder="1" applyAlignment="1">
      <alignment horizontal="left" vertical="top" wrapText="1"/>
    </xf>
    <xf numFmtId="0" fontId="10" fillId="0" borderId="0" xfId="1" applyFont="1" applyAlignment="1">
      <alignment horizontal="left" vertical="center" wrapText="1"/>
    </xf>
    <xf numFmtId="0" fontId="21" fillId="0" borderId="0" xfId="1" applyFont="1" applyAlignment="1">
      <alignment vertical="center"/>
    </xf>
    <xf numFmtId="0" fontId="10" fillId="0" borderId="0" xfId="1" applyFont="1" applyAlignment="1">
      <alignment horizontal="left" wrapText="1"/>
    </xf>
    <xf numFmtId="0" fontId="1" fillId="0" borderId="0" xfId="1" applyAlignment="1">
      <alignment horizontal="left" vertical="center" wrapText="1"/>
    </xf>
    <xf numFmtId="0" fontId="10" fillId="0" borderId="133" xfId="1" applyFont="1" applyBorder="1" applyAlignment="1">
      <alignment horizontal="left" vertical="top" wrapText="1"/>
    </xf>
    <xf numFmtId="0" fontId="10" fillId="0" borderId="68" xfId="1" applyFont="1" applyBorder="1" applyAlignment="1">
      <alignment horizontal="left" vertical="top" wrapText="1"/>
    </xf>
    <xf numFmtId="0" fontId="22" fillId="0" borderId="0" xfId="1" applyFont="1" applyAlignment="1">
      <alignment horizontal="left" vertical="center" wrapText="1"/>
    </xf>
    <xf numFmtId="0" fontId="22" fillId="0" borderId="0" xfId="1" quotePrefix="1" applyFont="1" applyAlignment="1">
      <alignment horizontal="left" vertical="top" wrapText="1"/>
    </xf>
    <xf numFmtId="0" fontId="22" fillId="0" borderId="0" xfId="1" applyFont="1" applyAlignment="1">
      <alignment horizontal="left" vertical="top" wrapText="1"/>
    </xf>
    <xf numFmtId="0" fontId="1" fillId="0" borderId="0" xfId="1" applyAlignment="1">
      <alignment horizontal="left" vertical="top" wrapText="1"/>
    </xf>
    <xf numFmtId="0" fontId="1" fillId="0" borderId="0" xfId="1" applyAlignment="1">
      <alignment vertical="center" wrapText="1"/>
    </xf>
    <xf numFmtId="0" fontId="3" fillId="0" borderId="0" xfId="1" quotePrefix="1" applyFont="1" applyAlignment="1">
      <alignment horizontal="center" vertical="center" wrapText="1"/>
    </xf>
    <xf numFmtId="0" fontId="21" fillId="13" borderId="84" xfId="1" applyFont="1" applyFill="1" applyBorder="1" applyAlignment="1">
      <alignment horizontal="center" vertical="center" wrapText="1"/>
    </xf>
    <xf numFmtId="0" fontId="1" fillId="0" borderId="89" xfId="1" applyBorder="1" applyAlignment="1">
      <alignment vertical="center"/>
    </xf>
    <xf numFmtId="0" fontId="1" fillId="0" borderId="86" xfId="1" applyBorder="1" applyAlignment="1">
      <alignment vertical="center"/>
    </xf>
    <xf numFmtId="0" fontId="28" fillId="12" borderId="84" xfId="1" applyFont="1" applyFill="1" applyBorder="1" applyAlignment="1">
      <alignment horizontal="center" vertical="center" wrapText="1"/>
    </xf>
    <xf numFmtId="0" fontId="28" fillId="12" borderId="84" xfId="1" quotePrefix="1" applyFont="1" applyFill="1" applyBorder="1" applyAlignment="1">
      <alignment horizontal="center" vertical="center" wrapText="1"/>
    </xf>
    <xf numFmtId="0" fontId="28" fillId="12" borderId="68" xfId="1" quotePrefix="1" applyFont="1" applyFill="1" applyBorder="1" applyAlignment="1">
      <alignment horizontal="center" vertical="center" wrapText="1"/>
    </xf>
    <xf numFmtId="177" fontId="1" fillId="12" borderId="86" xfId="1" applyNumberFormat="1" applyFill="1" applyBorder="1" applyAlignment="1">
      <alignment horizontal="center" vertical="center"/>
    </xf>
    <xf numFmtId="0" fontId="29" fillId="0" borderId="84" xfId="1" applyFont="1" applyBorder="1" applyAlignment="1">
      <alignment horizontal="center" vertical="center" wrapText="1"/>
    </xf>
    <xf numFmtId="9" fontId="48" fillId="4" borderId="84" xfId="24" applyFont="1" applyFill="1" applyBorder="1" applyAlignment="1">
      <alignment horizontal="center" vertical="center"/>
    </xf>
    <xf numFmtId="0" fontId="48" fillId="4" borderId="84" xfId="1" applyFont="1" applyFill="1" applyBorder="1" applyAlignment="1">
      <alignment vertical="center"/>
    </xf>
    <xf numFmtId="0" fontId="48" fillId="4" borderId="68" xfId="1" applyFont="1" applyFill="1" applyBorder="1" applyAlignment="1">
      <alignment vertical="center"/>
    </xf>
    <xf numFmtId="178" fontId="48" fillId="4" borderId="68" xfId="1" applyNumberFormat="1" applyFont="1" applyFill="1" applyBorder="1" applyAlignment="1">
      <alignment vertical="center"/>
    </xf>
    <xf numFmtId="0" fontId="46" fillId="4" borderId="84" xfId="1" applyFont="1" applyFill="1" applyBorder="1" applyAlignment="1">
      <alignment horizontal="center" vertical="center"/>
    </xf>
    <xf numFmtId="0" fontId="48" fillId="4" borderId="68" xfId="1" applyFont="1" applyFill="1" applyBorder="1" applyAlignment="1">
      <alignment horizontal="center" vertical="center"/>
    </xf>
    <xf numFmtId="0" fontId="46" fillId="4" borderId="86" xfId="1" applyFont="1" applyFill="1" applyBorder="1" applyAlignment="1">
      <alignment vertical="center"/>
    </xf>
    <xf numFmtId="0" fontId="46" fillId="4" borderId="84" xfId="1" applyFont="1" applyFill="1" applyBorder="1" applyAlignment="1">
      <alignment vertical="center"/>
    </xf>
    <xf numFmtId="0" fontId="46" fillId="0" borderId="0" xfId="1" applyFont="1" applyAlignment="1">
      <alignment vertical="center"/>
    </xf>
    <xf numFmtId="9" fontId="46" fillId="4" borderId="84" xfId="24" applyFont="1" applyFill="1" applyBorder="1" applyAlignment="1">
      <alignment horizontal="center" vertical="center"/>
    </xf>
    <xf numFmtId="178" fontId="46" fillId="4" borderId="84" xfId="1" applyNumberFormat="1" applyFont="1" applyFill="1" applyBorder="1" applyAlignment="1">
      <alignment vertical="center"/>
    </xf>
    <xf numFmtId="9" fontId="3" fillId="0" borderId="84" xfId="24" applyFont="1" applyBorder="1" applyAlignment="1">
      <alignment horizontal="center" vertical="center"/>
    </xf>
    <xf numFmtId="0" fontId="3" fillId="0" borderId="84" xfId="1" quotePrefix="1" applyFont="1" applyBorder="1" applyAlignment="1">
      <alignment horizontal="left" vertical="center"/>
    </xf>
    <xf numFmtId="0" fontId="1" fillId="0" borderId="84" xfId="1" applyBorder="1" applyAlignment="1">
      <alignment vertical="center"/>
    </xf>
    <xf numFmtId="0" fontId="1" fillId="0" borderId="90" xfId="1" applyBorder="1" applyAlignment="1">
      <alignment vertical="center"/>
    </xf>
    <xf numFmtId="0" fontId="1" fillId="0" borderId="84" xfId="1" applyBorder="1" applyAlignment="1">
      <alignment horizontal="center" vertical="center" wrapText="1"/>
    </xf>
    <xf numFmtId="0" fontId="3" fillId="0" borderId="84" xfId="1" applyFont="1" applyBorder="1" applyAlignment="1">
      <alignment vertical="center"/>
    </xf>
    <xf numFmtId="0" fontId="49" fillId="4" borderId="84" xfId="1" applyFont="1" applyFill="1" applyBorder="1" applyAlignment="1">
      <alignment vertical="center"/>
    </xf>
    <xf numFmtId="0" fontId="1" fillId="0" borderId="0" xfId="1" applyAlignment="1">
      <alignment horizontal="center" vertical="center" wrapText="1"/>
    </xf>
    <xf numFmtId="0" fontId="4" fillId="0" borderId="0" xfId="16" applyFont="1" applyAlignment="1">
      <alignment vertical="center"/>
    </xf>
    <xf numFmtId="4" fontId="7" fillId="0" borderId="46" xfId="16" applyNumberFormat="1" applyFont="1" applyBorder="1" applyAlignment="1">
      <alignment vertical="center"/>
    </xf>
    <xf numFmtId="165" fontId="4" fillId="0" borderId="0" xfId="16" applyNumberFormat="1" applyFont="1" applyAlignment="1">
      <alignment vertical="center"/>
    </xf>
    <xf numFmtId="165" fontId="4" fillId="0" borderId="0" xfId="17" applyFont="1" applyFill="1" applyBorder="1" applyAlignment="1">
      <alignment vertical="center"/>
    </xf>
    <xf numFmtId="166" fontId="4" fillId="0" borderId="0" xfId="16" applyNumberFormat="1" applyFont="1" applyAlignment="1">
      <alignment vertical="center"/>
    </xf>
    <xf numFmtId="165" fontId="4" fillId="0" borderId="0" xfId="17" applyFont="1" applyFill="1" applyBorder="1"/>
    <xf numFmtId="167" fontId="6" fillId="4" borderId="134" xfId="16" applyNumberFormat="1" applyFont="1" applyFill="1" applyBorder="1" applyAlignment="1">
      <alignment vertical="center"/>
    </xf>
    <xf numFmtId="39" fontId="6" fillId="4" borderId="135" xfId="16" applyNumberFormat="1" applyFont="1" applyFill="1" applyBorder="1" applyAlignment="1">
      <alignment horizontal="center" vertical="center"/>
    </xf>
    <xf numFmtId="179" fontId="6" fillId="4" borderId="94" xfId="16" applyNumberFormat="1" applyFont="1" applyFill="1" applyBorder="1" applyAlignment="1">
      <alignment horizontal="center" vertical="center"/>
    </xf>
    <xf numFmtId="165" fontId="8" fillId="5" borderId="136" xfId="17" applyFont="1" applyFill="1" applyBorder="1" applyAlignment="1">
      <alignment horizontal="center" vertical="center"/>
    </xf>
    <xf numFmtId="3" fontId="8" fillId="0" borderId="137" xfId="17" applyNumberFormat="1" applyFont="1" applyFill="1" applyBorder="1" applyAlignment="1">
      <alignment horizontal="center" vertical="center"/>
    </xf>
    <xf numFmtId="165" fontId="8" fillId="0" borderId="138" xfId="17" applyFont="1" applyFill="1" applyBorder="1" applyAlignment="1">
      <alignment horizontal="center" vertical="center"/>
    </xf>
    <xf numFmtId="165" fontId="8" fillId="0" borderId="123" xfId="17" applyFont="1" applyFill="1" applyBorder="1" applyAlignment="1" applyProtection="1">
      <alignment horizontal="center" vertical="center"/>
    </xf>
    <xf numFmtId="0" fontId="6" fillId="4" borderId="125" xfId="16" applyFont="1" applyFill="1" applyBorder="1" applyAlignment="1">
      <alignment horizontal="center" vertical="center" wrapText="1"/>
    </xf>
    <xf numFmtId="0" fontId="4" fillId="0" borderId="73" xfId="2" applyFont="1" applyBorder="1" applyAlignment="1">
      <alignment horizontal="center" vertical="center"/>
    </xf>
    <xf numFmtId="0" fontId="4" fillId="0" borderId="139" xfId="2" applyFont="1" applyBorder="1" applyAlignment="1">
      <alignment horizontal="center" vertical="center"/>
    </xf>
    <xf numFmtId="0" fontId="9" fillId="0" borderId="72" xfId="16" applyFont="1" applyBorder="1" applyAlignment="1">
      <alignment horizontal="left" vertical="center" wrapText="1"/>
    </xf>
    <xf numFmtId="0" fontId="4" fillId="0" borderId="74" xfId="16" applyFont="1" applyBorder="1" applyAlignment="1">
      <alignment horizontal="left" vertical="center"/>
    </xf>
    <xf numFmtId="167" fontId="6" fillId="4" borderId="140" xfId="2" applyNumberFormat="1" applyFont="1" applyFill="1" applyBorder="1" applyAlignment="1">
      <alignment horizontal="center" vertical="center"/>
    </xf>
    <xf numFmtId="2" fontId="6" fillId="4" borderId="141" xfId="23" applyNumberFormat="1" applyFont="1" applyFill="1" applyBorder="1" applyAlignment="1">
      <alignment horizontal="center" vertical="center"/>
    </xf>
    <xf numFmtId="165" fontId="8" fillId="0" borderId="142" xfId="17" applyFont="1" applyFill="1" applyBorder="1" applyAlignment="1">
      <alignment horizontal="center" vertical="center"/>
    </xf>
    <xf numFmtId="3" fontId="8" fillId="0" borderId="74" xfId="3" applyNumberFormat="1" applyFont="1" applyFill="1" applyBorder="1" applyAlignment="1">
      <alignment horizontal="center" vertical="center"/>
    </xf>
    <xf numFmtId="165" fontId="8" fillId="0" borderId="126" xfId="3" applyFont="1" applyFill="1" applyBorder="1" applyAlignment="1">
      <alignment horizontal="center" vertical="center"/>
    </xf>
    <xf numFmtId="165" fontId="8" fillId="0" borderId="141" xfId="3" applyFont="1" applyFill="1" applyBorder="1" applyAlignment="1" applyProtection="1">
      <alignment horizontal="center" vertical="center"/>
    </xf>
    <xf numFmtId="0" fontId="43" fillId="0" borderId="143" xfId="2" applyFont="1" applyBorder="1" applyAlignment="1">
      <alignment horizontal="center" vertical="center" wrapText="1"/>
    </xf>
    <xf numFmtId="0" fontId="43" fillId="0" borderId="144" xfId="2" applyFont="1" applyBorder="1" applyAlignment="1">
      <alignment horizontal="center" vertical="center" wrapText="1"/>
    </xf>
    <xf numFmtId="165" fontId="45" fillId="0" borderId="83" xfId="2" applyNumberFormat="1" applyFont="1" applyBorder="1" applyAlignment="1">
      <alignment vertical="center"/>
    </xf>
    <xf numFmtId="0" fontId="27" fillId="0" borderId="0" xfId="2" applyFont="1" applyAlignment="1">
      <alignment horizontal="left" vertical="center"/>
    </xf>
    <xf numFmtId="0" fontId="5" fillId="0" borderId="0" xfId="2" applyFont="1" applyAlignment="1">
      <alignment horizontal="left" vertical="center" wrapText="1"/>
    </xf>
    <xf numFmtId="0" fontId="4" fillId="0" borderId="0" xfId="2" applyFont="1" applyAlignment="1">
      <alignment horizontal="left" vertical="center" wrapText="1"/>
    </xf>
    <xf numFmtId="0" fontId="51" fillId="0" borderId="84" xfId="16" applyFont="1" applyBorder="1" applyAlignment="1">
      <alignment vertical="center"/>
    </xf>
    <xf numFmtId="165" fontId="8" fillId="0" borderId="37" xfId="17" applyFont="1" applyFill="1" applyBorder="1" applyAlignment="1">
      <alignment horizontal="center" vertical="center"/>
    </xf>
    <xf numFmtId="165" fontId="8" fillId="0" borderId="31" xfId="17" applyFont="1" applyFill="1" applyBorder="1" applyAlignment="1" applyProtection="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wrapText="1"/>
    </xf>
    <xf numFmtId="0" fontId="0" fillId="0" borderId="0" xfId="0" applyAlignment="1">
      <alignment horizontal="center"/>
    </xf>
    <xf numFmtId="170" fontId="1" fillId="8" borderId="85" xfId="7" applyFont="1" applyFill="1" applyBorder="1" applyAlignment="1">
      <alignment horizontal="left" vertical="center" wrapText="1"/>
    </xf>
    <xf numFmtId="170" fontId="1" fillId="8" borderId="86" xfId="7" applyFont="1" applyFill="1" applyBorder="1" applyAlignment="1">
      <alignment horizontal="left" vertical="center" wrapText="1"/>
    </xf>
    <xf numFmtId="0" fontId="3" fillId="8" borderId="85" xfId="19" applyFont="1" applyFill="1" applyBorder="1" applyAlignment="1">
      <alignment horizontal="left" vertical="center"/>
    </xf>
    <xf numFmtId="0" fontId="3" fillId="8" borderId="86" xfId="19" applyFont="1" applyFill="1" applyBorder="1" applyAlignment="1">
      <alignment horizontal="left" vertical="center"/>
    </xf>
    <xf numFmtId="170" fontId="1" fillId="8" borderId="85" xfId="7" quotePrefix="1" applyFont="1" applyFill="1" applyBorder="1" applyAlignment="1">
      <alignment horizontal="left" vertical="center" wrapText="1"/>
    </xf>
    <xf numFmtId="170" fontId="1" fillId="8" borderId="86" xfId="7" quotePrefix="1" applyFont="1" applyFill="1" applyBorder="1" applyAlignment="1">
      <alignment horizontal="left" vertical="center" wrapText="1"/>
    </xf>
    <xf numFmtId="170" fontId="1" fillId="0" borderId="85" xfId="7" applyFont="1" applyBorder="1" applyAlignment="1">
      <alignment horizontal="left" vertical="center" wrapText="1"/>
    </xf>
    <xf numFmtId="170" fontId="1" fillId="0" borderId="86" xfId="7" applyFont="1" applyBorder="1" applyAlignment="1">
      <alignment horizontal="left" vertical="center" wrapText="1"/>
    </xf>
    <xf numFmtId="0" fontId="21" fillId="8" borderId="17" xfId="0" applyFont="1" applyFill="1" applyBorder="1" applyAlignment="1">
      <alignment horizontal="left"/>
    </xf>
    <xf numFmtId="0" fontId="21" fillId="8" borderId="18" xfId="0" applyFont="1" applyFill="1" applyBorder="1" applyAlignment="1">
      <alignment horizontal="left"/>
    </xf>
    <xf numFmtId="0" fontId="3" fillId="8" borderId="85" xfId="19" applyFont="1" applyFill="1" applyBorder="1" applyAlignment="1">
      <alignment horizontal="left" vertical="top"/>
    </xf>
    <xf numFmtId="0" fontId="3" fillId="8" borderId="86" xfId="19" applyFont="1" applyFill="1" applyBorder="1" applyAlignment="1">
      <alignment horizontal="left" vertical="top"/>
    </xf>
    <xf numFmtId="0" fontId="3" fillId="8" borderId="85" xfId="19" quotePrefix="1" applyFont="1" applyFill="1" applyBorder="1" applyAlignment="1">
      <alignment horizontal="left" vertical="top"/>
    </xf>
    <xf numFmtId="0" fontId="3" fillId="8" borderId="86" xfId="19" quotePrefix="1" applyFont="1" applyFill="1" applyBorder="1" applyAlignment="1">
      <alignment horizontal="left" vertical="top"/>
    </xf>
    <xf numFmtId="0" fontId="1" fillId="8" borderId="85" xfId="19" applyFill="1" applyBorder="1" applyAlignment="1">
      <alignment horizontal="left" vertical="center" wrapText="1"/>
    </xf>
    <xf numFmtId="0" fontId="1" fillId="8" borderId="86" xfId="19" applyFill="1" applyBorder="1" applyAlignment="1">
      <alignment horizontal="left" vertical="center" wrapText="1"/>
    </xf>
    <xf numFmtId="170" fontId="1" fillId="0" borderId="85" xfId="7" quotePrefix="1" applyFont="1" applyBorder="1" applyAlignment="1">
      <alignment horizontal="left" vertical="center" wrapText="1"/>
    </xf>
    <xf numFmtId="170" fontId="1" fillId="0" borderId="86" xfId="7" quotePrefix="1" applyFont="1" applyBorder="1" applyAlignment="1">
      <alignment horizontal="left" vertical="center" wrapText="1"/>
    </xf>
    <xf numFmtId="0" fontId="1" fillId="8" borderId="85" xfId="1" applyFill="1" applyBorder="1" applyAlignment="1">
      <alignment horizontal="left" vertical="center" wrapText="1"/>
    </xf>
    <xf numFmtId="0" fontId="1" fillId="8" borderId="86" xfId="1" applyFill="1" applyBorder="1" applyAlignment="1">
      <alignment horizontal="left" vertical="center" wrapText="1"/>
    </xf>
    <xf numFmtId="0" fontId="3" fillId="8" borderId="85" xfId="19" quotePrefix="1" applyFont="1" applyFill="1" applyBorder="1" applyAlignment="1">
      <alignment horizontal="left" vertical="center"/>
    </xf>
    <xf numFmtId="0" fontId="3" fillId="8" borderId="86" xfId="19" quotePrefix="1" applyFont="1" applyFill="1" applyBorder="1" applyAlignment="1">
      <alignment horizontal="left" vertical="center"/>
    </xf>
    <xf numFmtId="0" fontId="44" fillId="0" borderId="16" xfId="2" applyFont="1" applyBorder="1" applyAlignment="1">
      <alignment horizontal="center" vertical="center" wrapText="1"/>
    </xf>
    <xf numFmtId="0" fontId="44" fillId="0" borderId="24" xfId="2" applyFont="1" applyBorder="1" applyAlignment="1">
      <alignment horizontal="center" vertical="center" wrapText="1"/>
    </xf>
    <xf numFmtId="0" fontId="12" fillId="0" borderId="17" xfId="2" applyFont="1" applyBorder="1" applyAlignment="1">
      <alignment horizontal="center" vertical="center"/>
    </xf>
    <xf numFmtId="0" fontId="12" fillId="0" borderId="13" xfId="2" applyFont="1" applyBorder="1" applyAlignment="1">
      <alignment horizontal="center" vertical="center"/>
    </xf>
    <xf numFmtId="0" fontId="5" fillId="0" borderId="1" xfId="2" applyFont="1" applyBorder="1" applyAlignment="1">
      <alignment horizontal="center" vertical="center" wrapText="1"/>
    </xf>
    <xf numFmtId="0" fontId="5" fillId="0" borderId="6" xfId="2" applyFont="1" applyBorder="1" applyAlignment="1">
      <alignment horizontal="center" vertical="center" wrapText="1"/>
    </xf>
    <xf numFmtId="0" fontId="50" fillId="0" borderId="15" xfId="2" applyFont="1" applyBorder="1" applyAlignment="1">
      <alignment horizontal="center" vertical="center" wrapText="1"/>
    </xf>
    <xf numFmtId="0" fontId="50" fillId="0" borderId="23" xfId="2" applyFont="1" applyBorder="1" applyAlignment="1">
      <alignment horizontal="center" vertical="center" wrapText="1"/>
    </xf>
    <xf numFmtId="17" fontId="5" fillId="0" borderId="12" xfId="2" quotePrefix="1" applyNumberFormat="1" applyFont="1" applyBorder="1" applyAlignment="1">
      <alignment horizontal="center" vertical="center" wrapText="1"/>
    </xf>
    <xf numFmtId="0" fontId="5" fillId="0" borderId="13" xfId="2" quotePrefix="1" applyFont="1" applyBorder="1" applyAlignment="1">
      <alignment horizontal="center" vertical="center" wrapText="1"/>
    </xf>
    <xf numFmtId="0" fontId="5" fillId="0" borderId="14" xfId="2" quotePrefix="1" applyFont="1" applyBorder="1" applyAlignment="1">
      <alignment horizontal="center" vertical="center" wrapText="1"/>
    </xf>
    <xf numFmtId="0" fontId="5" fillId="0" borderId="9"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94" xfId="2" applyFont="1" applyBorder="1" applyAlignment="1">
      <alignment horizontal="center" vertical="center" wrapText="1"/>
    </xf>
    <xf numFmtId="0" fontId="5" fillId="0" borderId="104"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20" xfId="2" applyFont="1" applyBorder="1" applyAlignment="1">
      <alignment horizontal="center" vertical="center" wrapText="1"/>
    </xf>
    <xf numFmtId="0" fontId="5" fillId="0" borderId="21" xfId="2" applyFont="1" applyBorder="1" applyAlignment="1">
      <alignment horizontal="center" vertical="center" wrapText="1"/>
    </xf>
    <xf numFmtId="0" fontId="5" fillId="2" borderId="17" xfId="2" applyFont="1" applyFill="1" applyBorder="1" applyAlignment="1">
      <alignment horizontal="center" vertical="center"/>
    </xf>
    <xf numFmtId="0" fontId="5" fillId="2" borderId="13" xfId="2" applyFont="1" applyFill="1" applyBorder="1" applyAlignment="1">
      <alignment horizontal="center" vertical="center"/>
    </xf>
    <xf numFmtId="0" fontId="5" fillId="3" borderId="47" xfId="2" applyFont="1" applyFill="1" applyBorder="1" applyAlignment="1">
      <alignment horizontal="left" vertical="center" wrapText="1"/>
    </xf>
    <xf numFmtId="0" fontId="5" fillId="3" borderId="48" xfId="2" applyFont="1" applyFill="1" applyBorder="1" applyAlignment="1">
      <alignment horizontal="left" vertical="center" wrapText="1"/>
    </xf>
    <xf numFmtId="0" fontId="5" fillId="3" borderId="49" xfId="2" applyFont="1" applyFill="1" applyBorder="1" applyAlignment="1">
      <alignment horizontal="left" vertical="center" wrapText="1"/>
    </xf>
    <xf numFmtId="0" fontId="5" fillId="3" borderId="52" xfId="2" applyFont="1" applyFill="1" applyBorder="1" applyAlignment="1">
      <alignment horizontal="center" vertical="center" wrapText="1"/>
    </xf>
    <xf numFmtId="0" fontId="5" fillId="3" borderId="53" xfId="2" applyFont="1" applyFill="1" applyBorder="1" applyAlignment="1">
      <alignment horizontal="center" vertical="center" wrapText="1"/>
    </xf>
    <xf numFmtId="0" fontId="5" fillId="3" borderId="50" xfId="2" applyFont="1" applyFill="1" applyBorder="1" applyAlignment="1">
      <alignment horizontal="center" vertical="center" wrapText="1"/>
    </xf>
    <xf numFmtId="0" fontId="5" fillId="3" borderId="48" xfId="2" applyFont="1" applyFill="1" applyBorder="1" applyAlignment="1">
      <alignment horizontal="center" vertical="center" wrapText="1"/>
    </xf>
    <xf numFmtId="0" fontId="3" fillId="0" borderId="1" xfId="2" applyFont="1" applyBorder="1" applyAlignment="1">
      <alignment horizontal="left" vertical="center"/>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0" xfId="2" applyFont="1" applyAlignment="1">
      <alignment horizontal="left" vertical="center"/>
    </xf>
    <xf numFmtId="0" fontId="3" fillId="0" borderId="5" xfId="2" applyFont="1" applyBorder="1" applyAlignment="1">
      <alignment horizontal="left" vertical="center"/>
    </xf>
    <xf numFmtId="164" fontId="3" fillId="0" borderId="6" xfId="2" applyNumberFormat="1" applyFont="1" applyBorder="1" applyAlignment="1">
      <alignment horizontal="left" vertical="center"/>
    </xf>
    <xf numFmtId="164" fontId="3" fillId="0" borderId="7" xfId="2" applyNumberFormat="1" applyFont="1" applyBorder="1" applyAlignment="1">
      <alignment horizontal="left" vertical="center"/>
    </xf>
    <xf numFmtId="164" fontId="3" fillId="0" borderId="8" xfId="2" applyNumberFormat="1" applyFont="1" applyBorder="1" applyAlignment="1">
      <alignment horizontal="left" vertical="center"/>
    </xf>
    <xf numFmtId="0" fontId="2" fillId="0" borderId="7" xfId="2" applyBorder="1" applyAlignment="1">
      <alignment horizontal="center" vertical="center"/>
    </xf>
    <xf numFmtId="0" fontId="5" fillId="3" borderId="54" xfId="2" applyFont="1" applyFill="1" applyBorder="1" applyAlignment="1">
      <alignment horizontal="center" vertical="center" wrapText="1"/>
    </xf>
    <xf numFmtId="0" fontId="5" fillId="3" borderId="56" xfId="2" applyFont="1" applyFill="1" applyBorder="1" applyAlignment="1">
      <alignment horizontal="left" vertical="center" wrapText="1"/>
    </xf>
    <xf numFmtId="0" fontId="5" fillId="3" borderId="53" xfId="2" applyFont="1" applyFill="1" applyBorder="1" applyAlignment="1">
      <alignment horizontal="left" vertical="center" wrapText="1"/>
    </xf>
    <xf numFmtId="0" fontId="5" fillId="3" borderId="54" xfId="2" applyFont="1" applyFill="1" applyBorder="1" applyAlignment="1">
      <alignment horizontal="left" vertical="center" wrapText="1"/>
    </xf>
    <xf numFmtId="0" fontId="5" fillId="5" borderId="101" xfId="2" quotePrefix="1" applyFont="1" applyFill="1" applyBorder="1" applyAlignment="1">
      <alignment horizontal="left" vertical="center" wrapText="1"/>
    </xf>
    <xf numFmtId="0" fontId="5" fillId="5" borderId="102" xfId="2" applyFont="1" applyFill="1" applyBorder="1" applyAlignment="1">
      <alignment horizontal="left" vertical="center" wrapText="1"/>
    </xf>
    <xf numFmtId="0" fontId="5" fillId="5" borderId="103" xfId="2" applyFont="1" applyFill="1" applyBorder="1" applyAlignment="1">
      <alignment horizontal="left" vertical="center" wrapText="1"/>
    </xf>
    <xf numFmtId="0" fontId="28" fillId="3" borderId="4" xfId="16" applyFont="1" applyFill="1" applyBorder="1" applyAlignment="1">
      <alignment horizontal="left" vertical="center" wrapText="1"/>
    </xf>
    <xf numFmtId="0" fontId="28" fillId="3" borderId="0" xfId="16" applyFont="1" applyFill="1" applyAlignment="1">
      <alignment horizontal="left" vertical="center" wrapText="1"/>
    </xf>
    <xf numFmtId="0" fontId="5" fillId="2" borderId="17" xfId="2" applyFont="1" applyFill="1" applyBorder="1" applyAlignment="1">
      <alignment horizontal="left" vertical="center"/>
    </xf>
    <xf numFmtId="0" fontId="5" fillId="2" borderId="13" xfId="2" applyFont="1" applyFill="1" applyBorder="1" applyAlignment="1">
      <alignment horizontal="left" vertical="center"/>
    </xf>
    <xf numFmtId="0" fontId="5" fillId="0" borderId="0" xfId="2" applyFont="1" applyAlignment="1">
      <alignment horizontal="left" vertical="center" wrapText="1"/>
    </xf>
    <xf numFmtId="0" fontId="4" fillId="0" borderId="0" xfId="2" applyFont="1" applyAlignment="1">
      <alignment horizontal="left" vertical="center" wrapText="1"/>
    </xf>
    <xf numFmtId="0" fontId="5" fillId="5" borderId="101" xfId="16" applyFont="1" applyFill="1" applyBorder="1" applyAlignment="1">
      <alignment horizontal="left" vertical="center" wrapText="1"/>
    </xf>
    <xf numFmtId="0" fontId="5" fillId="5" borderId="102" xfId="16" applyFont="1" applyFill="1" applyBorder="1" applyAlignment="1">
      <alignment horizontal="left" vertical="center" wrapText="1"/>
    </xf>
    <xf numFmtId="0" fontId="5" fillId="5" borderId="103" xfId="16" applyFont="1" applyFill="1" applyBorder="1" applyAlignment="1">
      <alignment horizontal="left" vertical="center" wrapText="1"/>
    </xf>
    <xf numFmtId="0" fontId="5" fillId="6" borderId="26" xfId="2" applyFont="1" applyFill="1" applyBorder="1" applyAlignment="1" applyProtection="1">
      <alignment horizontal="left"/>
      <protection locked="0"/>
    </xf>
    <xf numFmtId="0" fontId="5" fillId="6" borderId="27" xfId="2" applyFont="1" applyFill="1" applyBorder="1" applyAlignment="1" applyProtection="1">
      <alignment horizontal="left"/>
      <protection locked="0"/>
    </xf>
    <xf numFmtId="0" fontId="5" fillId="6" borderId="28" xfId="2" applyFont="1" applyFill="1" applyBorder="1" applyAlignment="1" applyProtection="1">
      <alignment horizontal="left"/>
      <protection locked="0"/>
    </xf>
    <xf numFmtId="0" fontId="2" fillId="0" borderId="7" xfId="2" applyBorder="1" applyAlignment="1">
      <alignment horizontal="center"/>
    </xf>
    <xf numFmtId="0" fontId="5" fillId="5" borderId="47" xfId="2" applyFont="1" applyFill="1" applyBorder="1" applyAlignment="1">
      <alignment horizontal="left" vertical="center" wrapText="1"/>
    </xf>
    <xf numFmtId="0" fontId="5" fillId="5" borderId="48" xfId="2" applyFont="1" applyFill="1" applyBorder="1" applyAlignment="1">
      <alignment horizontal="left" vertical="center" wrapText="1"/>
    </xf>
    <xf numFmtId="0" fontId="5" fillId="5" borderId="49" xfId="2" applyFont="1" applyFill="1" applyBorder="1" applyAlignment="1">
      <alignment horizontal="left" vertical="center" wrapText="1"/>
    </xf>
    <xf numFmtId="0" fontId="27" fillId="0" borderId="0" xfId="2" applyFont="1" applyAlignment="1">
      <alignment horizontal="left" vertical="center"/>
    </xf>
    <xf numFmtId="0" fontId="5" fillId="3" borderId="56" xfId="2" quotePrefix="1" applyFont="1" applyFill="1" applyBorder="1" applyAlignment="1">
      <alignment horizontal="left" vertical="center" wrapText="1"/>
    </xf>
    <xf numFmtId="0" fontId="5" fillId="3" borderId="53" xfId="2" quotePrefix="1" applyFont="1" applyFill="1" applyBorder="1" applyAlignment="1">
      <alignment horizontal="left" vertical="center" wrapText="1"/>
    </xf>
    <xf numFmtId="0" fontId="5" fillId="3" borderId="54" xfId="2" quotePrefix="1" applyFont="1" applyFill="1" applyBorder="1" applyAlignment="1">
      <alignment horizontal="left" vertical="center" wrapText="1"/>
    </xf>
    <xf numFmtId="0" fontId="5" fillId="5" borderId="101" xfId="2" applyFont="1" applyFill="1" applyBorder="1" applyAlignment="1">
      <alignment horizontal="left" vertical="center" wrapText="1"/>
    </xf>
    <xf numFmtId="0" fontId="5" fillId="5" borderId="56" xfId="2" applyFont="1" applyFill="1" applyBorder="1" applyAlignment="1">
      <alignment horizontal="left" vertical="center" wrapText="1"/>
    </xf>
    <xf numFmtId="0" fontId="5" fillId="5" borderId="53" xfId="2" applyFont="1" applyFill="1" applyBorder="1" applyAlignment="1">
      <alignment horizontal="left" vertical="center" wrapText="1"/>
    </xf>
    <xf numFmtId="0" fontId="5" fillId="5" borderId="54" xfId="2" applyFont="1" applyFill="1" applyBorder="1" applyAlignment="1">
      <alignment horizontal="left" vertical="center" wrapText="1"/>
    </xf>
    <xf numFmtId="0" fontId="10" fillId="9" borderId="0" xfId="18" quotePrefix="1" applyFont="1" applyFill="1" applyAlignment="1">
      <alignment horizontal="left" vertical="center" wrapText="1"/>
    </xf>
    <xf numFmtId="0" fontId="10" fillId="9" borderId="0" xfId="18" applyFont="1" applyFill="1" applyAlignment="1">
      <alignment horizontal="left" vertical="center" wrapText="1"/>
    </xf>
    <xf numFmtId="0" fontId="36" fillId="9" borderId="96" xfId="20" quotePrefix="1" applyFont="1" applyFill="1" applyBorder="1" applyAlignment="1">
      <alignment horizontal="left" vertical="center" wrapText="1"/>
    </xf>
    <xf numFmtId="0" fontId="10" fillId="9" borderId="5" xfId="18" applyFont="1" applyFill="1" applyBorder="1" applyAlignment="1">
      <alignment horizontal="left" vertical="center" wrapText="1"/>
    </xf>
    <xf numFmtId="0" fontId="10" fillId="9" borderId="67" xfId="18" quotePrefix="1" applyFont="1" applyFill="1" applyBorder="1" applyAlignment="1">
      <alignment horizontal="left" vertical="center" wrapText="1"/>
    </xf>
    <xf numFmtId="0" fontId="10" fillId="9" borderId="95" xfId="18" applyFont="1" applyFill="1" applyBorder="1" applyAlignment="1">
      <alignment horizontal="left" vertical="center" wrapText="1"/>
    </xf>
    <xf numFmtId="0" fontId="10" fillId="9" borderId="119" xfId="18" applyFont="1" applyFill="1" applyBorder="1" applyAlignment="1">
      <alignment horizontal="left" vertical="center" wrapText="1"/>
    </xf>
    <xf numFmtId="0" fontId="12" fillId="0" borderId="85" xfId="0" applyFont="1" applyBorder="1" applyAlignment="1">
      <alignment horizontal="left" vertical="center"/>
    </xf>
    <xf numFmtId="0" fontId="12" fillId="0" borderId="86" xfId="0" applyFont="1" applyBorder="1" applyAlignment="1">
      <alignment horizontal="left" vertical="center"/>
    </xf>
    <xf numFmtId="0" fontId="12" fillId="0" borderId="89" xfId="0" applyFont="1" applyBorder="1" applyAlignment="1">
      <alignment horizontal="left" vertical="center"/>
    </xf>
    <xf numFmtId="0" fontId="12" fillId="0" borderId="85" xfId="0" applyFont="1" applyBorder="1" applyAlignment="1">
      <alignment horizontal="left" vertical="center" wrapText="1"/>
    </xf>
    <xf numFmtId="0" fontId="12" fillId="0" borderId="89" xfId="0" applyFont="1" applyBorder="1" applyAlignment="1">
      <alignment horizontal="left" vertical="center" wrapText="1"/>
    </xf>
    <xf numFmtId="0" fontId="12" fillId="0" borderId="86" xfId="0" applyFont="1" applyBorder="1" applyAlignment="1">
      <alignment horizontal="left" vertical="center" wrapText="1"/>
    </xf>
    <xf numFmtId="0" fontId="3" fillId="10" borderId="4" xfId="18" applyFont="1" applyFill="1" applyBorder="1" applyAlignment="1">
      <alignment vertical="center" wrapText="1"/>
    </xf>
    <xf numFmtId="0" fontId="1" fillId="10" borderId="0" xfId="18" applyFill="1" applyAlignment="1">
      <alignment vertical="center" wrapText="1"/>
    </xf>
    <xf numFmtId="0" fontId="10" fillId="9" borderId="68" xfId="18" quotePrefix="1" applyFont="1" applyFill="1" applyBorder="1" applyAlignment="1">
      <alignment horizontal="left" vertical="center" wrapText="1"/>
    </xf>
    <xf numFmtId="0" fontId="10" fillId="9" borderId="68" xfId="18" applyFont="1" applyFill="1" applyBorder="1" applyAlignment="1">
      <alignment horizontal="left" vertical="center" wrapText="1"/>
    </xf>
    <xf numFmtId="0" fontId="10" fillId="9" borderId="120" xfId="18" applyFont="1" applyFill="1" applyBorder="1" applyAlignment="1">
      <alignment horizontal="left" vertical="center" wrapText="1"/>
    </xf>
    <xf numFmtId="0" fontId="12" fillId="9" borderId="85" xfId="18" quotePrefix="1" applyFont="1" applyFill="1" applyBorder="1" applyAlignment="1">
      <alignment horizontal="left" vertical="top" wrapText="1"/>
    </xf>
    <xf numFmtId="0" fontId="12" fillId="9" borderId="89" xfId="18" applyFont="1" applyFill="1" applyBorder="1" applyAlignment="1">
      <alignment horizontal="left" vertical="top" wrapText="1"/>
    </xf>
    <xf numFmtId="0" fontId="12" fillId="9" borderId="93" xfId="18" applyFont="1" applyFill="1" applyBorder="1" applyAlignment="1">
      <alignment horizontal="left" vertical="top" wrapText="1"/>
    </xf>
    <xf numFmtId="0" fontId="10" fillId="9" borderId="117" xfId="18" quotePrefix="1" applyFont="1" applyFill="1" applyBorder="1" applyAlignment="1">
      <alignment horizontal="left" vertical="center" wrapText="1"/>
    </xf>
    <xf numFmtId="0" fontId="10" fillId="9" borderId="117" xfId="18" applyFont="1" applyFill="1" applyBorder="1" applyAlignment="1">
      <alignment horizontal="left" vertical="center" wrapText="1"/>
    </xf>
    <xf numFmtId="0" fontId="10" fillId="9" borderId="15" xfId="18" applyFont="1" applyFill="1" applyBorder="1" applyAlignment="1">
      <alignment horizontal="left" vertical="center" wrapText="1"/>
    </xf>
    <xf numFmtId="0" fontId="12" fillId="0" borderId="88" xfId="18" quotePrefix="1" applyFont="1" applyBorder="1" applyAlignment="1">
      <alignment horizontal="left" vertical="center" wrapText="1"/>
    </xf>
    <xf numFmtId="0" fontId="10" fillId="9" borderId="90" xfId="18" quotePrefix="1" applyFont="1" applyFill="1" applyBorder="1" applyAlignment="1">
      <alignment horizontal="left" vertical="center" wrapText="1"/>
    </xf>
    <xf numFmtId="0" fontId="10" fillId="9" borderId="91" xfId="18" applyFont="1" applyFill="1" applyBorder="1" applyAlignment="1">
      <alignment horizontal="left" vertical="center" wrapText="1"/>
    </xf>
    <xf numFmtId="0" fontId="10" fillId="9" borderId="118" xfId="18" applyFont="1" applyFill="1" applyBorder="1" applyAlignment="1">
      <alignment horizontal="left" vertical="center" wrapText="1"/>
    </xf>
    <xf numFmtId="0" fontId="21" fillId="0" borderId="85" xfId="1" quotePrefix="1" applyFont="1" applyBorder="1" applyAlignment="1">
      <alignment horizontal="left" wrapText="1"/>
    </xf>
    <xf numFmtId="0" fontId="21" fillId="0" borderId="89" xfId="1" quotePrefix="1" applyFont="1" applyBorder="1" applyAlignment="1">
      <alignment horizontal="left" wrapText="1"/>
    </xf>
    <xf numFmtId="0" fontId="21" fillId="0" borderId="86" xfId="1" quotePrefix="1" applyFont="1" applyBorder="1" applyAlignment="1">
      <alignment horizontal="left" wrapText="1"/>
    </xf>
    <xf numFmtId="0" fontId="21" fillId="0" borderId="85" xfId="1" applyFont="1" applyBorder="1" applyAlignment="1">
      <alignment horizontal="left"/>
    </xf>
    <xf numFmtId="0" fontId="21" fillId="0" borderId="89" xfId="1" applyFont="1" applyBorder="1" applyAlignment="1">
      <alignment horizontal="left"/>
    </xf>
    <xf numFmtId="0" fontId="12" fillId="0" borderId="85" xfId="1" applyFont="1" applyBorder="1" applyAlignment="1">
      <alignment horizontal="left" vertical="center"/>
    </xf>
    <xf numFmtId="0" fontId="12" fillId="0" borderId="86" xfId="1" applyFont="1" applyBorder="1" applyAlignment="1">
      <alignment horizontal="left" vertical="center"/>
    </xf>
    <xf numFmtId="0" fontId="16" fillId="0" borderId="0" xfId="1" applyFont="1" applyAlignment="1">
      <alignment horizontal="left" vertical="center" wrapText="1"/>
    </xf>
    <xf numFmtId="0" fontId="1" fillId="0" borderId="17" xfId="1" applyBorder="1" applyAlignment="1">
      <alignment horizontal="left" vertical="top"/>
    </xf>
    <xf numFmtId="0" fontId="1" fillId="0" borderId="13" xfId="1" applyBorder="1" applyAlignment="1">
      <alignment horizontal="left" vertical="top"/>
    </xf>
    <xf numFmtId="0" fontId="1" fillId="0" borderId="18" xfId="1" applyBorder="1" applyAlignment="1">
      <alignment horizontal="left" vertical="top"/>
    </xf>
    <xf numFmtId="0" fontId="22" fillId="0" borderId="89" xfId="1" applyFont="1" applyBorder="1" applyAlignment="1">
      <alignment horizontal="left" vertical="center"/>
    </xf>
    <xf numFmtId="0" fontId="22" fillId="0" borderId="93" xfId="1" applyFont="1" applyBorder="1" applyAlignment="1">
      <alignment horizontal="left" vertical="center"/>
    </xf>
    <xf numFmtId="0" fontId="1" fillId="12" borderId="1" xfId="1" applyFill="1" applyBorder="1" applyAlignment="1">
      <alignment horizontal="center" vertical="center"/>
    </xf>
    <xf numFmtId="0" fontId="1" fillId="12" borderId="2" xfId="1" applyFill="1" applyBorder="1" applyAlignment="1">
      <alignment horizontal="center" vertical="center"/>
    </xf>
    <xf numFmtId="0" fontId="1" fillId="12" borderId="3" xfId="1" applyFill="1" applyBorder="1" applyAlignment="1">
      <alignment horizontal="center" vertical="center"/>
    </xf>
    <xf numFmtId="0" fontId="1" fillId="12" borderId="4" xfId="1" applyFill="1" applyBorder="1" applyAlignment="1">
      <alignment horizontal="center" vertical="center"/>
    </xf>
    <xf numFmtId="0" fontId="1" fillId="12" borderId="0" xfId="1" applyFill="1" applyAlignment="1">
      <alignment horizontal="center" vertical="center"/>
    </xf>
    <xf numFmtId="0" fontId="1" fillId="12" borderId="5" xfId="1" applyFill="1" applyBorder="1" applyAlignment="1">
      <alignment horizontal="center" vertical="center"/>
    </xf>
    <xf numFmtId="0" fontId="1" fillId="12" borderId="6" xfId="1" applyFill="1" applyBorder="1" applyAlignment="1">
      <alignment horizontal="center" vertical="center"/>
    </xf>
    <xf numFmtId="0" fontId="1" fillId="12" borderId="7" xfId="1" applyFill="1" applyBorder="1" applyAlignment="1">
      <alignment horizontal="center" vertical="center"/>
    </xf>
    <xf numFmtId="0" fontId="1" fillId="12" borderId="8" xfId="1" applyFill="1" applyBorder="1" applyAlignment="1">
      <alignment horizontal="center" vertical="center"/>
    </xf>
    <xf numFmtId="0" fontId="10" fillId="0" borderId="129" xfId="1" applyFont="1" applyBorder="1" applyAlignment="1">
      <alignment horizontal="left" vertical="center"/>
    </xf>
    <xf numFmtId="0" fontId="22" fillId="0" borderId="132" xfId="1" applyFont="1" applyBorder="1" applyAlignment="1">
      <alignment horizontal="left" vertical="center"/>
    </xf>
    <xf numFmtId="0" fontId="22" fillId="0" borderId="100" xfId="1" applyFont="1" applyBorder="1" applyAlignment="1">
      <alignment horizontal="left" vertical="center"/>
    </xf>
    <xf numFmtId="0" fontId="10" fillId="0" borderId="84" xfId="1" applyFont="1" applyBorder="1" applyAlignment="1">
      <alignment horizontal="left" vertical="top" wrapText="1"/>
    </xf>
    <xf numFmtId="176" fontId="35" fillId="4" borderId="85" xfId="1" applyNumberFormat="1" applyFont="1" applyFill="1" applyBorder="1" applyAlignment="1">
      <alignment horizontal="left" vertical="center"/>
    </xf>
    <xf numFmtId="176" fontId="35" fillId="4" borderId="89" xfId="1" applyNumberFormat="1" applyFont="1" applyFill="1" applyBorder="1" applyAlignment="1">
      <alignment horizontal="left" vertical="center"/>
    </xf>
    <xf numFmtId="0" fontId="10" fillId="0" borderId="133" xfId="1" applyFont="1" applyBorder="1" applyAlignment="1">
      <alignment horizontal="left" vertical="top" wrapText="1"/>
    </xf>
    <xf numFmtId="0" fontId="10" fillId="0" borderId="68" xfId="1" applyFont="1" applyBorder="1" applyAlignment="1">
      <alignment horizontal="left" vertical="top" wrapText="1"/>
    </xf>
    <xf numFmtId="0" fontId="5" fillId="0" borderId="22" xfId="16" applyFont="1" applyBorder="1" applyAlignment="1">
      <alignment horizontal="center" vertical="center" wrapText="1"/>
    </xf>
    <xf numFmtId="0" fontId="5" fillId="0" borderId="10" xfId="16" quotePrefix="1" applyFont="1" applyBorder="1" applyAlignment="1">
      <alignment vertical="center" wrapText="1"/>
    </xf>
  </cellXfs>
  <cellStyles count="25">
    <cellStyle name="Comma" xfId="23" builtinId="3"/>
    <cellStyle name="Comma 2" xfId="3" xr:uid="{00000000-0005-0000-0000-000000000000}"/>
    <cellStyle name="Comma 2 2" xfId="17" xr:uid="{48EC1C75-76DE-4672-99E5-A63F857BFD44}"/>
    <cellStyle name="Comma 24" xfId="15" xr:uid="{00000000-0005-0000-0000-000001000000}"/>
    <cellStyle name="Comma 27" xfId="14" xr:uid="{00000000-0005-0000-0000-000002000000}"/>
    <cellStyle name="Comma 3" xfId="10" xr:uid="{00000000-0005-0000-0000-000003000000}"/>
    <cellStyle name="Hyperlink" xfId="20" builtinId="8"/>
    <cellStyle name="Normal" xfId="0" builtinId="0"/>
    <cellStyle name="Normal 10" xfId="2" xr:uid="{00000000-0005-0000-0000-000005000000}"/>
    <cellStyle name="Normal 10 18" xfId="16" xr:uid="{1B01128B-F33B-49F0-A8AD-BC75A40D1449}"/>
    <cellStyle name="Normal 117" xfId="11" xr:uid="{00000000-0005-0000-0000-000006000000}"/>
    <cellStyle name="Normal 2" xfId="1" xr:uid="{00000000-0005-0000-0000-000007000000}"/>
    <cellStyle name="Normal 2 2" xfId="6" xr:uid="{00000000-0005-0000-0000-000008000000}"/>
    <cellStyle name="Normal 2 2 2" xfId="9" xr:uid="{00000000-0005-0000-0000-000009000000}"/>
    <cellStyle name="Normal 2 2 2 2" xfId="18" xr:uid="{1C484BB5-61F0-436E-80D9-E4CBDA733CB4}"/>
    <cellStyle name="Normal 2 2 58" xfId="13" xr:uid="{00000000-0005-0000-0000-00000A000000}"/>
    <cellStyle name="Normal 2 3" xfId="7" xr:uid="{00000000-0005-0000-0000-00000B000000}"/>
    <cellStyle name="Normal 2_Medupi Section E- Price Schedules Rev2" xfId="5" xr:uid="{00000000-0005-0000-0000-00000C000000}"/>
    <cellStyle name="Normal 2_Medupi Section E- Price Schedules Rev2 2" xfId="19" xr:uid="{75B01367-30AE-4274-8E36-04F2230B3EDF}"/>
    <cellStyle name="Normal 3 28" xfId="12" xr:uid="{00000000-0005-0000-0000-00000D000000}"/>
    <cellStyle name="Normal 47" xfId="22" xr:uid="{355B606A-4605-421B-BBAD-97DAB45F4330}"/>
    <cellStyle name="Normal 51" xfId="21" xr:uid="{1042F77E-23A4-424D-B1C0-2BA9A5588A09}"/>
    <cellStyle name="Normal 6" xfId="8" xr:uid="{00000000-0005-0000-0000-00000E000000}"/>
    <cellStyle name="Percent 2" xfId="4" xr:uid="{00000000-0005-0000-0000-000011000000}"/>
    <cellStyle name="Percent 2 2 2" xfId="24" xr:uid="{31FB9620-5F4F-4946-8FE9-F1DBA2D51D1C}"/>
  </cellStyles>
  <dxfs count="0"/>
  <tableStyles count="0" defaultTableStyle="TableStyleMedium2" defaultPivotStyle="PivotStyleLight16"/>
  <colors>
    <mruColors>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471486</xdr:colOff>
      <xdr:row>2</xdr:row>
      <xdr:rowOff>85725</xdr:rowOff>
    </xdr:from>
    <xdr:to>
      <xdr:col>2</xdr:col>
      <xdr:colOff>2324100</xdr:colOff>
      <xdr:row>9</xdr:row>
      <xdr:rowOff>141548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1077911" y="520700"/>
          <a:ext cx="6713539" cy="146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skom-my.sharepoint.com/Users/mahlakaw/AppData/Local/Microsoft/Windows/INetCache/Content.Outlook/PTAFTNFT/Copy%20of%20Lethabo%20PV%20-%20Activity%20Schedule%2021_02_24_UnPrice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skom-my.sharepoint.com/Analysis%20Breakdown/Hitachi%20Price%20schedules/20070119%20Hitachi-Turb%20Activity%20Schedules(3uni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skom-my.sharepoint.com/Users/singhvv/Documents/Documents/Eskom/Kusile/P31/Signed%20Contract%20Docs%20-%20Final/Contract%20FR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skom-my.sharepoint.com/Users/Singot/AppData/Local/Microsoft/Windows/INetCache/Content.Outlook/PD6C4A60/Pricing%20Schedule%20-%2066kV%20-%20750kV%20Capacitor%20voltage%20transformers%20(Rev%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skom-my.sharepoint.com/Users/Malulemg/Desktop/TRANSMISSION/NEW%20TENDERS/Providance%20Sedupane%20_%20%20SubStation%20Control%20Equipment/Annexure%20L%20-%20Pricing%20Schedule%20_Tx_Substation%20Control%20Equipmen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skom-my.sharepoint.com/personal/malulemg_eskom_co_za/Documents/TRANSMISSION/NEW%20TENDERS/14.%20Intrussion%20Detection%20Systems%20IDS/Procurement%20Stratergy/Annexure%20L%20-%20Pricing%20Schedule%20_Tx_IDS_v1%20HI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my.sharepoint.com/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QweleM/Desktop/Mpumalanga%20Projects/Matla%20Power%20Station%20-%20GCD/20200114%20Matla%20CTC%20Mega%20Model_%20(Act%20October%202019)(Ind%20Sep%202019)%20rev1_2026.xlsb"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eskom-my.sharepoint.com/DATA%20(D)/Work%20Data/Alpha%20Project/Boiler%20&amp;%20Turbine/Negotiation%20strategies/Negotiation%20modelling/Data/Turbine/Eskom%20Alstom%20analysis/20070411%20CPA%20alloc%20Eskom%20analysis%20Turbine%20Price%20schedule%20clarification.xls?70B1E604" TargetMode="External"/><Relationship Id="rId1" Type="http://schemas.openxmlformats.org/officeDocument/2006/relationships/externalLinkPath" Target="file:///\\70B1E604\20070411%20CPA%20alloc%20Eskom%20analysis%20Turbine%20Price%20schedule%20clarifi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my.sharepoint.com/Users/QweleM/AppData/Local/Temp/Temp1_Vol%2002%20-%20Price%20Schedule%20(003).zip/Vol%2002%20-%20Price%20Schedule/Skaapvlei%20BESS%20Price%20Schedules%20RFB%20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my.sharepoint.com/Users/mahlakaw/Documents/Work/PROJECTS/MWP/P2/BiD/Melkhout_BESS%20Price%20Schedules_RFQ_Final_23-07-2020_for%20Release_R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kom-my.sharepoint.com/Data/Finman/WUC/REP99/Votf08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300-720 HCS 00"/>
      <sheetName val="FRI"/>
      <sheetName val="Delivery"/>
      <sheetName val="Qm"/>
      <sheetName val="Total Cost"/>
      <sheetName val="IM Project n"/>
      <sheetName val="Turbine Tender 3 Unit base (2)"/>
      <sheetName val="CPA Formulae"/>
      <sheetName val="Input Sheet"/>
      <sheetName val="EXTERNAL SERVICES-DISCIPLINE "/>
      <sheetName val="GVL"/>
      <sheetName val="_Unit 1 Summary"/>
      <sheetName val="Budget Utilisation"/>
      <sheetName val="Statistics"/>
      <sheetName val="IS"/>
      <sheetName val="Sheet1"/>
      <sheetName val="Consol IS"/>
      <sheetName val="PROCUREMENT DATA"/>
      <sheetName val="CoC"/>
      <sheetName val="ROE"/>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sheetData sheetId="23"/>
      <sheetData sheetId="24"/>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Sheet2"/>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Schedule vlookkup"/>
      <sheetName val="Electr.-equipm."/>
      <sheetName val="Xrate"/>
      <sheetName val="Lookup"/>
      <sheetName val="Cover"/>
      <sheetName val="absorber_silo"/>
      <sheetName val="Material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COVER  "/>
      <sheetName val="PREAMBLE"/>
      <sheetName val="PV Power Plant Activity Schedul"/>
      <sheetName val="Exchange rates"/>
      <sheetName val="Schedule ROE Foreign Currency"/>
      <sheetName val="n"/>
      <sheetName val="Preambles"/>
      <sheetName val="Summary PV"/>
    </sheetNames>
    <sheetDataSet>
      <sheetData sheetId="0"/>
      <sheetData sheetId="1"/>
      <sheetData sheetId="2"/>
      <sheetData sheetId="3"/>
      <sheetData sheetId="4"/>
      <sheetData sheetId="5">
        <row r="32">
          <cell r="C32" t="str">
            <v>(Select Payment Method)</v>
          </cell>
        </row>
        <row r="33">
          <cell r="C33" t="str">
            <v>1a</v>
          </cell>
        </row>
        <row r="34">
          <cell r="C34" t="str">
            <v>1b</v>
          </cell>
        </row>
        <row r="35">
          <cell r="C35">
            <v>2</v>
          </cell>
        </row>
      </sheetData>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Cover Sheet"/>
      <sheetName val="5.1.1.1 Preamble"/>
      <sheetName val="5.1.1.2 Summary Currency &amp; CPA"/>
      <sheetName val="5.1.1.3 Summary Unit"/>
      <sheetName val="5.1.1.4 Lookup"/>
      <sheetName val="5.1.1 Rate Only Schedule"/>
      <sheetName val="5.1.2 Activity Schedule"/>
      <sheetName val="5.1.3 Rate of Exchange"/>
      <sheetName val="5.1.4 Price adjustment formulae"/>
      <sheetName val="5.1.5  PS5 Schedule"/>
      <sheetName val="5.1.6 LME"/>
      <sheetName val="5.1.7 Spares Activity Schedule"/>
      <sheetName val="5.1.8 Life Cycle costing"/>
      <sheetName val="Estimate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8">
          <cell r="A8" t="str">
            <v>A</v>
          </cell>
          <cell r="B8" t="str">
            <v>Local Labour  Commission and Installation and Commissioning Supervisor</v>
          </cell>
        </row>
        <row r="9">
          <cell r="A9" t="str">
            <v>B</v>
          </cell>
          <cell r="B9" t="str">
            <v>Local Road Transport</v>
          </cell>
        </row>
        <row r="10">
          <cell r="A10" t="str">
            <v>C</v>
          </cell>
          <cell r="B10" t="str">
            <v>Engineering , Manufacture and Assembly</v>
          </cell>
        </row>
        <row r="11">
          <cell r="A11" t="str">
            <v>D</v>
          </cell>
          <cell r="B11" t="str">
            <v>Protection OR Switchgear CPA</v>
          </cell>
        </row>
        <row r="12">
          <cell r="A12" t="str">
            <v>E</v>
          </cell>
          <cell r="B12" t="str">
            <v>Preliminaries and General</v>
          </cell>
        </row>
        <row r="13">
          <cell r="A13" t="str">
            <v>F</v>
          </cell>
          <cell r="B13" t="str">
            <v>Transformer Foreign</v>
          </cell>
        </row>
        <row r="14">
          <cell r="A14" t="str">
            <v>G</v>
          </cell>
          <cell r="B14" t="str">
            <v>Description of formula G</v>
          </cell>
        </row>
        <row r="15">
          <cell r="A15" t="str">
            <v>H</v>
          </cell>
          <cell r="B15" t="str">
            <v>Description of formula H</v>
          </cell>
        </row>
        <row r="16">
          <cell r="A16" t="str">
            <v>I</v>
          </cell>
          <cell r="B16" t="str">
            <v>Description of formula I</v>
          </cell>
        </row>
        <row r="17">
          <cell r="A17" t="str">
            <v>J</v>
          </cell>
          <cell r="B17" t="str">
            <v>Description of formula J</v>
          </cell>
        </row>
        <row r="18">
          <cell r="A18" t="str">
            <v>K</v>
          </cell>
          <cell r="B18" t="str">
            <v>Description of formula K</v>
          </cell>
        </row>
        <row r="19">
          <cell r="A19" t="str">
            <v>L</v>
          </cell>
          <cell r="B19" t="str">
            <v>Description of formula L</v>
          </cell>
        </row>
      </sheetData>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nder Cover Sheet"/>
      <sheetName val="Pricing Instruction"/>
      <sheetName val="5.1.0 Preamble"/>
      <sheetName val="5.1.1 Pricing Schedule"/>
      <sheetName val="5.1.2 CPA Formulae"/>
      <sheetName val="5.1.3 Summary"/>
      <sheetName val="5.1.4 Exchange Rates"/>
      <sheetName val="5.1.5 PS5"/>
      <sheetName val="5.1.6 Transport Matrix"/>
      <sheetName val="5.1.7 Installation"/>
    </sheetNames>
    <sheetDataSet>
      <sheetData sheetId="0"/>
      <sheetData sheetId="1"/>
      <sheetData sheetId="2"/>
      <sheetData sheetId="3">
        <row r="5">
          <cell r="L5" t="str">
            <v>F.O.B PORTION</v>
          </cell>
        </row>
      </sheetData>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Tender Cover Sheet"/>
      <sheetName val="5.1.0 Preamble"/>
      <sheetName val="5.1.1 Pricing"/>
      <sheetName val="5.1.2 CPA Formulae"/>
      <sheetName val="5.1.3 Summary"/>
      <sheetName val="5.1.4 PS5"/>
      <sheetName val="5.1.4 Exchange Rates"/>
      <sheetName val="5.1.5.1 PS5 Pricing Schedule"/>
    </sheetNames>
    <sheetDataSet>
      <sheetData sheetId="0" refreshError="1">
        <row r="4">
          <cell r="C4"/>
        </row>
      </sheetData>
      <sheetData sheetId="1" refreshError="1">
        <row r="16">
          <cell r="C1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5.1.0 Preamble"/>
      <sheetName val="5.1.1 Pricing"/>
      <sheetName val="5.1.2 CPA Formulae"/>
      <sheetName val="5.1.3 Summary"/>
      <sheetName val="5.1.4 PS5"/>
      <sheetName val="5.1.4 Exchange Rates"/>
    </sheetNames>
    <sheetDataSet>
      <sheetData sheetId="0" refreshError="1">
        <row r="4">
          <cell r="C4" t="str">
            <v>Main Offer Only</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 val="VO Escal Claim"/>
      <sheetName val="Index"/>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ecklist "/>
      <sheetName val="Validation"/>
      <sheetName val="Key Outputs --&gt;"/>
      <sheetName val="Total Cost(Y)"/>
      <sheetName val="Total Cost(M)"/>
      <sheetName val="Package Phasing(Y)"/>
      <sheetName val="Package Phasing(M)"/>
      <sheetName val="Package Totals"/>
      <sheetName val="Project Variances"/>
      <sheetName val="5 Yr Budget"/>
      <sheetName val="CPA analyses"/>
      <sheetName val="Parameters --&gt;"/>
      <sheetName val="Definition1"/>
      <sheetName val="Definition2"/>
      <sheetName val="Econ(yearly)"/>
      <sheetName val="Econ(monthly)"/>
      <sheetName val="Inputs --&gt;"/>
      <sheetName val="U1"/>
      <sheetName val="U2"/>
      <sheetName val="U3"/>
      <sheetName val="U4"/>
      <sheetName val="U5"/>
      <sheetName val="U6"/>
      <sheetName val="U1-6 Common"/>
      <sheetName val="CP1&gt;1-14"/>
      <sheetName val="CP2&gt;16-22"/>
      <sheetName val="CP3&gt;22a-31"/>
      <sheetName val="CP4&gt;31-39"/>
      <sheetName val="CP5&gt;Other"/>
      <sheetName val="ODC"/>
      <sheetName val="IDC(actuals)"/>
      <sheetName val="COC"/>
      <sheetName val="Calcs --&gt; "/>
      <sheetName val="Calc"/>
      <sheetName val="Other --&gt;"/>
      <sheetName val="Trfr to CO(incl IDC)"/>
      <sheetName val="Trfr to CO(excl IDC)"/>
      <sheetName val="Recon to SAP"/>
      <sheetName val="Records"/>
      <sheetName val="Other Outputs--&gt;"/>
      <sheetName val="Treasury(M)"/>
      <sheetName val="S-Curve &amp; Overnight"/>
      <sheetName val="Admin--&gt;"/>
      <sheetName val="Rev History"/>
      <sheetName val="Model Structure  "/>
      <sheetName val="CTC Analysis---&gt;"/>
      <sheetName val="2. Summary Cost Report "/>
      <sheetName val="Sheet1"/>
      <sheetName val="20200114 Matla CTC Mega Model_ "/>
    </sheetNames>
    <sheetDataSet>
      <sheetData sheetId="0"/>
      <sheetData sheetId="1"/>
      <sheetData sheetId="2"/>
      <sheetData sheetId="3"/>
      <sheetData sheetId="4"/>
      <sheetData sheetId="5">
        <row r="9">
          <cell r="D9">
            <v>1</v>
          </cell>
          <cell r="E9">
            <v>1</v>
          </cell>
          <cell r="F9">
            <v>1</v>
          </cell>
          <cell r="G9">
            <v>1</v>
          </cell>
          <cell r="H9">
            <v>1</v>
          </cell>
          <cell r="I9">
            <v>1</v>
          </cell>
          <cell r="J9">
            <v>1</v>
          </cell>
          <cell r="K9">
            <v>1</v>
          </cell>
          <cell r="L9">
            <v>1</v>
          </cell>
          <cell r="M9">
            <v>1</v>
          </cell>
          <cell r="N9">
            <v>1</v>
          </cell>
          <cell r="O9">
            <v>1</v>
          </cell>
          <cell r="P9">
            <v>1</v>
          </cell>
          <cell r="Q9">
            <v>1</v>
          </cell>
          <cell r="R9">
            <v>1</v>
          </cell>
          <cell r="S9">
            <v>1</v>
          </cell>
          <cell r="T9">
            <v>0</v>
          </cell>
          <cell r="U9">
            <v>1</v>
          </cell>
          <cell r="V9">
            <v>1</v>
          </cell>
          <cell r="W9">
            <v>1</v>
          </cell>
          <cell r="X9">
            <v>1</v>
          </cell>
          <cell r="Y9">
            <v>1</v>
          </cell>
          <cell r="Z9">
            <v>1</v>
          </cell>
          <cell r="AA9">
            <v>1</v>
          </cell>
          <cell r="AB9">
            <v>1</v>
          </cell>
          <cell r="AC9">
            <v>1</v>
          </cell>
          <cell r="AD9">
            <v>1</v>
          </cell>
          <cell r="AE9">
            <v>1</v>
          </cell>
          <cell r="AF9">
            <v>1</v>
          </cell>
          <cell r="AG9">
            <v>1</v>
          </cell>
          <cell r="AH9">
            <v>1</v>
          </cell>
          <cell r="AI9">
            <v>1</v>
          </cell>
          <cell r="AJ9">
            <v>1</v>
          </cell>
          <cell r="AK9">
            <v>1</v>
          </cell>
          <cell r="AL9">
            <v>1</v>
          </cell>
          <cell r="AM9">
            <v>1</v>
          </cell>
          <cell r="AN9">
            <v>1</v>
          </cell>
          <cell r="AO9">
            <v>1</v>
          </cell>
          <cell r="AP9">
            <v>1</v>
          </cell>
          <cell r="AQ9">
            <v>0</v>
          </cell>
          <cell r="AR9">
            <v>1</v>
          </cell>
          <cell r="AS9">
            <v>1</v>
          </cell>
          <cell r="AT9">
            <v>1</v>
          </cell>
          <cell r="AU9">
            <v>1</v>
          </cell>
          <cell r="AV9">
            <v>1</v>
          </cell>
          <cell r="AW9">
            <v>1</v>
          </cell>
          <cell r="AX9">
            <v>1</v>
          </cell>
          <cell r="AY9">
            <v>1</v>
          </cell>
          <cell r="AZ9">
            <v>1</v>
          </cell>
          <cell r="BA9">
            <v>1</v>
          </cell>
          <cell r="BB9">
            <v>1</v>
          </cell>
          <cell r="BC9">
            <v>1</v>
          </cell>
          <cell r="BD9">
            <v>1</v>
          </cell>
          <cell r="BE9">
            <v>1</v>
          </cell>
          <cell r="BF9">
            <v>1</v>
          </cell>
          <cell r="BG9">
            <v>1</v>
          </cell>
          <cell r="BH9">
            <v>1</v>
          </cell>
          <cell r="BI9">
            <v>1</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0</v>
          </cell>
          <cell r="ED9">
            <v>0</v>
          </cell>
          <cell r="EE9">
            <v>0</v>
          </cell>
          <cell r="EF9">
            <v>0</v>
          </cell>
          <cell r="EG9">
            <v>0</v>
          </cell>
          <cell r="EH9">
            <v>0</v>
          </cell>
          <cell r="EI9">
            <v>0</v>
          </cell>
          <cell r="EJ9">
            <v>0</v>
          </cell>
          <cell r="EK9">
            <v>0</v>
          </cell>
          <cell r="EL9">
            <v>0</v>
          </cell>
          <cell r="EM9">
            <v>0</v>
          </cell>
          <cell r="EN9">
            <v>0</v>
          </cell>
          <cell r="EO9">
            <v>0</v>
          </cell>
          <cell r="EP9">
            <v>0</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0</v>
          </cell>
          <cell r="FS9">
            <v>0</v>
          </cell>
          <cell r="FT9">
            <v>0</v>
          </cell>
          <cell r="FU9">
            <v>0</v>
          </cell>
          <cell r="FV9">
            <v>0</v>
          </cell>
          <cell r="FW9">
            <v>0</v>
          </cell>
          <cell r="FX9">
            <v>0</v>
          </cell>
          <cell r="FY9">
            <v>0</v>
          </cell>
          <cell r="FZ9">
            <v>0</v>
          </cell>
          <cell r="GA9">
            <v>0</v>
          </cell>
          <cell r="GB9">
            <v>0</v>
          </cell>
          <cell r="GC9">
            <v>0</v>
          </cell>
          <cell r="GD9">
            <v>0</v>
          </cell>
          <cell r="GE9">
            <v>0</v>
          </cell>
          <cell r="GF9">
            <v>0</v>
          </cell>
          <cell r="GG9">
            <v>0</v>
          </cell>
          <cell r="GH9">
            <v>0</v>
          </cell>
          <cell r="GI9">
            <v>0</v>
          </cell>
          <cell r="GJ9">
            <v>0</v>
          </cell>
          <cell r="GK9">
            <v>0</v>
          </cell>
          <cell r="GL9">
            <v>0</v>
          </cell>
          <cell r="GM9">
            <v>0</v>
          </cell>
          <cell r="GN9">
            <v>0</v>
          </cell>
          <cell r="GO9">
            <v>0</v>
          </cell>
          <cell r="GP9">
            <v>0</v>
          </cell>
          <cell r="GQ9">
            <v>0</v>
          </cell>
          <cell r="GR9">
            <v>0</v>
          </cell>
          <cell r="GS9">
            <v>0</v>
          </cell>
          <cell r="GT9">
            <v>0</v>
          </cell>
          <cell r="GU9">
            <v>0</v>
          </cell>
          <cell r="GV9">
            <v>0</v>
          </cell>
          <cell r="GW9">
            <v>0</v>
          </cell>
          <cell r="GX9">
            <v>0</v>
          </cell>
          <cell r="GY9">
            <v>0</v>
          </cell>
          <cell r="GZ9">
            <v>0</v>
          </cell>
          <cell r="HA9">
            <v>0</v>
          </cell>
          <cell r="HB9">
            <v>0</v>
          </cell>
          <cell r="HC9">
            <v>0</v>
          </cell>
          <cell r="HD9">
            <v>0</v>
          </cell>
          <cell r="HE9">
            <v>0</v>
          </cell>
          <cell r="HF9">
            <v>0</v>
          </cell>
          <cell r="HG9">
            <v>0</v>
          </cell>
          <cell r="HH9">
            <v>0</v>
          </cell>
          <cell r="HI9">
            <v>0</v>
          </cell>
          <cell r="HJ9">
            <v>0</v>
          </cell>
          <cell r="HK9">
            <v>0</v>
          </cell>
          <cell r="HL9">
            <v>0</v>
          </cell>
          <cell r="HM9">
            <v>0</v>
          </cell>
          <cell r="HN9">
            <v>0</v>
          </cell>
          <cell r="HO9">
            <v>0</v>
          </cell>
          <cell r="HP9">
            <v>0</v>
          </cell>
          <cell r="HQ9">
            <v>0</v>
          </cell>
          <cell r="HR9">
            <v>0</v>
          </cell>
          <cell r="HS9">
            <v>0</v>
          </cell>
          <cell r="HT9">
            <v>0</v>
          </cell>
          <cell r="HU9">
            <v>0</v>
          </cell>
          <cell r="HV9">
            <v>0</v>
          </cell>
          <cell r="HW9">
            <v>0</v>
          </cell>
          <cell r="HX9">
            <v>0</v>
          </cell>
          <cell r="HY9">
            <v>0</v>
          </cell>
          <cell r="HZ9">
            <v>0</v>
          </cell>
          <cell r="IA9">
            <v>0</v>
          </cell>
          <cell r="IB9">
            <v>0</v>
          </cell>
          <cell r="IC9">
            <v>0</v>
          </cell>
          <cell r="ID9">
            <v>0</v>
          </cell>
          <cell r="IE9">
            <v>0</v>
          </cell>
          <cell r="IF9">
            <v>0</v>
          </cell>
          <cell r="IG9">
            <v>0</v>
          </cell>
          <cell r="IH9">
            <v>0</v>
          </cell>
          <cell r="II9">
            <v>0</v>
          </cell>
          <cell r="IJ9">
            <v>0</v>
          </cell>
          <cell r="IK9">
            <v>0</v>
          </cell>
          <cell r="IL9">
            <v>0</v>
          </cell>
          <cell r="IM9">
            <v>0</v>
          </cell>
          <cell r="IN9">
            <v>0</v>
          </cell>
          <cell r="IO9">
            <v>0</v>
          </cell>
          <cell r="IP9">
            <v>0</v>
          </cell>
          <cell r="IQ9">
            <v>0</v>
          </cell>
          <cell r="IR9">
            <v>0</v>
          </cell>
          <cell r="IS9">
            <v>0</v>
          </cell>
          <cell r="IT9">
            <v>0</v>
          </cell>
          <cell r="IU9">
            <v>0</v>
          </cell>
          <cell r="IV9">
            <v>0</v>
          </cell>
          <cell r="IW9">
            <v>0</v>
          </cell>
          <cell r="IX9">
            <v>0</v>
          </cell>
          <cell r="IY9">
            <v>0</v>
          </cell>
          <cell r="IZ9">
            <v>0</v>
          </cell>
          <cell r="JA9">
            <v>0</v>
          </cell>
          <cell r="JB9">
            <v>0</v>
          </cell>
          <cell r="JC9">
            <v>0</v>
          </cell>
          <cell r="JD9">
            <v>0</v>
          </cell>
          <cell r="JE9">
            <v>0</v>
          </cell>
          <cell r="JF9">
            <v>0</v>
          </cell>
          <cell r="JG9">
            <v>0</v>
          </cell>
          <cell r="JH9">
            <v>0</v>
          </cell>
          <cell r="JI9">
            <v>0</v>
          </cell>
          <cell r="JJ9">
            <v>0</v>
          </cell>
          <cell r="JK9">
            <v>0</v>
          </cell>
          <cell r="JL9">
            <v>0</v>
          </cell>
          <cell r="JM9">
            <v>0</v>
          </cell>
          <cell r="JN9">
            <v>0</v>
          </cell>
          <cell r="JO9">
            <v>0</v>
          </cell>
          <cell r="JP9">
            <v>0</v>
          </cell>
          <cell r="JQ9">
            <v>0</v>
          </cell>
          <cell r="JR9">
            <v>0</v>
          </cell>
          <cell r="JS9">
            <v>0</v>
          </cell>
          <cell r="JT9">
            <v>0</v>
          </cell>
          <cell r="JU9">
            <v>0</v>
          </cell>
          <cell r="JV9">
            <v>0</v>
          </cell>
          <cell r="JW9">
            <v>0</v>
          </cell>
          <cell r="JX9">
            <v>0</v>
          </cell>
          <cell r="JY9">
            <v>0</v>
          </cell>
          <cell r="JZ9">
            <v>0</v>
          </cell>
          <cell r="KA9">
            <v>0</v>
          </cell>
          <cell r="KB9">
            <v>0</v>
          </cell>
          <cell r="KC9">
            <v>0</v>
          </cell>
          <cell r="KD9">
            <v>0</v>
          </cell>
          <cell r="KE9">
            <v>0</v>
          </cell>
          <cell r="KF9">
            <v>0</v>
          </cell>
          <cell r="KG9">
            <v>0</v>
          </cell>
          <cell r="KH9">
            <v>0</v>
          </cell>
          <cell r="KI9">
            <v>0</v>
          </cell>
          <cell r="KJ9">
            <v>0</v>
          </cell>
          <cell r="KK9">
            <v>0</v>
          </cell>
          <cell r="KL9">
            <v>0</v>
          </cell>
          <cell r="KM9">
            <v>0</v>
          </cell>
          <cell r="KN9">
            <v>0</v>
          </cell>
          <cell r="KO9">
            <v>0</v>
          </cell>
          <cell r="KP9">
            <v>0</v>
          </cell>
          <cell r="KQ9">
            <v>0</v>
          </cell>
          <cell r="KR9">
            <v>0</v>
          </cell>
          <cell r="KS9">
            <v>0</v>
          </cell>
          <cell r="KT9">
            <v>0</v>
          </cell>
          <cell r="KU9">
            <v>0</v>
          </cell>
          <cell r="KV9">
            <v>0</v>
          </cell>
          <cell r="KW9">
            <v>0</v>
          </cell>
          <cell r="KX9">
            <v>0</v>
          </cell>
          <cell r="KY9">
            <v>0</v>
          </cell>
          <cell r="KZ9">
            <v>0</v>
          </cell>
          <cell r="LA9">
            <v>0</v>
          </cell>
          <cell r="LB9">
            <v>0</v>
          </cell>
          <cell r="LC9">
            <v>0</v>
          </cell>
          <cell r="LD9">
            <v>0</v>
          </cell>
          <cell r="LE9">
            <v>0</v>
          </cell>
          <cell r="LF9">
            <v>0</v>
          </cell>
          <cell r="LG9">
            <v>0</v>
          </cell>
          <cell r="LH9">
            <v>0</v>
          </cell>
          <cell r="LI9">
            <v>0</v>
          </cell>
          <cell r="LJ9">
            <v>0</v>
          </cell>
          <cell r="LK9">
            <v>0</v>
          </cell>
          <cell r="LL9">
            <v>0</v>
          </cell>
          <cell r="LM9">
            <v>0</v>
          </cell>
          <cell r="LN9">
            <v>0</v>
          </cell>
          <cell r="LO9">
            <v>0</v>
          </cell>
          <cell r="LP9">
            <v>0</v>
          </cell>
          <cell r="LQ9">
            <v>0</v>
          </cell>
          <cell r="LR9">
            <v>0</v>
          </cell>
          <cell r="LS9">
            <v>0</v>
          </cell>
          <cell r="LT9">
            <v>0</v>
          </cell>
          <cell r="LU9">
            <v>0</v>
          </cell>
          <cell r="LV9">
            <v>0</v>
          </cell>
          <cell r="LW9">
            <v>0</v>
          </cell>
          <cell r="LX9">
            <v>0</v>
          </cell>
          <cell r="LY9">
            <v>0</v>
          </cell>
          <cell r="LZ9">
            <v>0</v>
          </cell>
          <cell r="MA9">
            <v>0</v>
          </cell>
          <cell r="MB9">
            <v>0</v>
          </cell>
          <cell r="MC9">
            <v>0</v>
          </cell>
          <cell r="MD9">
            <v>0</v>
          </cell>
          <cell r="ME9">
            <v>0</v>
          </cell>
          <cell r="MF9">
            <v>0</v>
          </cell>
          <cell r="MG9">
            <v>0</v>
          </cell>
          <cell r="MH9">
            <v>0</v>
          </cell>
          <cell r="MI9">
            <v>0</v>
          </cell>
          <cell r="MJ9">
            <v>0</v>
          </cell>
          <cell r="MK9">
            <v>0</v>
          </cell>
          <cell r="ML9">
            <v>0</v>
          </cell>
          <cell r="MM9">
            <v>0</v>
          </cell>
          <cell r="MN9">
            <v>0</v>
          </cell>
          <cell r="MO9">
            <v>0</v>
          </cell>
          <cell r="MP9">
            <v>0</v>
          </cell>
          <cell r="MQ9">
            <v>0</v>
          </cell>
          <cell r="MR9">
            <v>0</v>
          </cell>
          <cell r="MS9">
            <v>0</v>
          </cell>
          <cell r="MT9">
            <v>0</v>
          </cell>
          <cell r="MU9">
            <v>0</v>
          </cell>
          <cell r="MV9">
            <v>0</v>
          </cell>
          <cell r="MW9">
            <v>0</v>
          </cell>
          <cell r="MX9">
            <v>0</v>
          </cell>
          <cell r="MY9">
            <v>0</v>
          </cell>
          <cell r="MZ9">
            <v>0</v>
          </cell>
          <cell r="NA9">
            <v>0</v>
          </cell>
          <cell r="NB9">
            <v>0</v>
          </cell>
          <cell r="NC9">
            <v>0</v>
          </cell>
          <cell r="ND9">
            <v>0</v>
          </cell>
          <cell r="NE9">
            <v>0</v>
          </cell>
          <cell r="NF9">
            <v>0</v>
          </cell>
          <cell r="NG9">
            <v>0</v>
          </cell>
          <cell r="NH9">
            <v>0</v>
          </cell>
          <cell r="NI9">
            <v>0</v>
          </cell>
          <cell r="NJ9">
            <v>0</v>
          </cell>
          <cell r="NK9">
            <v>0</v>
          </cell>
          <cell r="NL9">
            <v>0</v>
          </cell>
          <cell r="NM9">
            <v>0</v>
          </cell>
          <cell r="NN9">
            <v>0</v>
          </cell>
          <cell r="NO9">
            <v>0</v>
          </cell>
          <cell r="NP9">
            <v>0</v>
          </cell>
          <cell r="NQ9">
            <v>0</v>
          </cell>
          <cell r="NR9">
            <v>0</v>
          </cell>
          <cell r="NS9">
            <v>0</v>
          </cell>
          <cell r="NT9">
            <v>0</v>
          </cell>
          <cell r="NU9">
            <v>0</v>
          </cell>
          <cell r="NV9">
            <v>0</v>
          </cell>
          <cell r="NW9">
            <v>0</v>
          </cell>
          <cell r="NX9">
            <v>0</v>
          </cell>
          <cell r="NY9">
            <v>0</v>
          </cell>
          <cell r="NZ9">
            <v>0</v>
          </cell>
          <cell r="OA9">
            <v>0</v>
          </cell>
          <cell r="OB9">
            <v>0</v>
          </cell>
          <cell r="OC9">
            <v>0</v>
          </cell>
          <cell r="OD9">
            <v>0</v>
          </cell>
          <cell r="OE9">
            <v>0</v>
          </cell>
          <cell r="OF9">
            <v>0</v>
          </cell>
          <cell r="OG9">
            <v>0</v>
          </cell>
          <cell r="OH9">
            <v>0</v>
          </cell>
          <cell r="OI9">
            <v>0</v>
          </cell>
          <cell r="OJ9">
            <v>0</v>
          </cell>
          <cell r="OK9">
            <v>0</v>
          </cell>
          <cell r="OL9">
            <v>0</v>
          </cell>
          <cell r="OM9">
            <v>0</v>
          </cell>
          <cell r="ON9">
            <v>0</v>
          </cell>
          <cell r="OO9">
            <v>0</v>
          </cell>
          <cell r="OP9">
            <v>0</v>
          </cell>
          <cell r="OQ9">
            <v>0</v>
          </cell>
          <cell r="OR9">
            <v>0</v>
          </cell>
          <cell r="OS9">
            <v>0</v>
          </cell>
          <cell r="OT9">
            <v>0</v>
          </cell>
          <cell r="OU9">
            <v>0</v>
          </cell>
          <cell r="OV9">
            <v>0</v>
          </cell>
          <cell r="OW9">
            <v>0</v>
          </cell>
          <cell r="OX9">
            <v>0</v>
          </cell>
          <cell r="OY9">
            <v>0</v>
          </cell>
          <cell r="OZ9">
            <v>0</v>
          </cell>
          <cell r="PA9">
            <v>0</v>
          </cell>
          <cell r="PB9">
            <v>0</v>
          </cell>
          <cell r="PC9">
            <v>0</v>
          </cell>
          <cell r="PD9">
            <v>0</v>
          </cell>
          <cell r="PE9">
            <v>0</v>
          </cell>
          <cell r="PF9">
            <v>0</v>
          </cell>
          <cell r="PG9">
            <v>0</v>
          </cell>
          <cell r="PH9">
            <v>0</v>
          </cell>
          <cell r="PI9">
            <v>0</v>
          </cell>
          <cell r="PJ9">
            <v>0</v>
          </cell>
          <cell r="PK9">
            <v>0</v>
          </cell>
          <cell r="PL9">
            <v>0</v>
          </cell>
          <cell r="PM9">
            <v>0</v>
          </cell>
          <cell r="PN9">
            <v>0</v>
          </cell>
          <cell r="PO9">
            <v>0</v>
          </cell>
          <cell r="PP9">
            <v>1</v>
          </cell>
          <cell r="PQ9">
            <v>0</v>
          </cell>
          <cell r="PR9">
            <v>1</v>
          </cell>
          <cell r="PS9">
            <v>1</v>
          </cell>
          <cell r="PT9">
            <v>1</v>
          </cell>
        </row>
        <row r="107">
          <cell r="J107">
            <v>11845869408.324923</v>
          </cell>
        </row>
      </sheetData>
      <sheetData sheetId="6"/>
      <sheetData sheetId="7">
        <row r="8">
          <cell r="C8">
            <v>0</v>
          </cell>
        </row>
        <row r="9">
          <cell r="C9">
            <v>0</v>
          </cell>
        </row>
        <row r="10">
          <cell r="C10">
            <v>0</v>
          </cell>
        </row>
        <row r="11">
          <cell r="C11">
            <v>0</v>
          </cell>
        </row>
        <row r="12">
          <cell r="C12">
            <v>0</v>
          </cell>
        </row>
        <row r="13">
          <cell r="C13">
            <v>0</v>
          </cell>
        </row>
        <row r="14">
          <cell r="C14">
            <v>0</v>
          </cell>
        </row>
        <row r="15">
          <cell r="C15">
            <v>1</v>
          </cell>
        </row>
        <row r="16">
          <cell r="C16">
            <v>0</v>
          </cell>
        </row>
        <row r="17">
          <cell r="C17">
            <v>0</v>
          </cell>
        </row>
        <row r="18">
          <cell r="C18">
            <v>0</v>
          </cell>
        </row>
        <row r="19">
          <cell r="C19">
            <v>1</v>
          </cell>
        </row>
        <row r="20">
          <cell r="C20">
            <v>1</v>
          </cell>
        </row>
        <row r="21">
          <cell r="C21">
            <v>1</v>
          </cell>
        </row>
        <row r="22">
          <cell r="C22">
            <v>1</v>
          </cell>
        </row>
        <row r="23">
          <cell r="C23">
            <v>0</v>
          </cell>
        </row>
        <row r="24">
          <cell r="C24">
            <v>1</v>
          </cell>
        </row>
        <row r="25">
          <cell r="C25">
            <v>1</v>
          </cell>
        </row>
        <row r="26">
          <cell r="C26">
            <v>1</v>
          </cell>
        </row>
        <row r="27">
          <cell r="C27">
            <v>1</v>
          </cell>
        </row>
        <row r="28">
          <cell r="C28">
            <v>1</v>
          </cell>
        </row>
        <row r="29">
          <cell r="C29">
            <v>1</v>
          </cell>
        </row>
        <row r="30">
          <cell r="C30">
            <v>1</v>
          </cell>
        </row>
        <row r="31">
          <cell r="C31">
            <v>1</v>
          </cell>
        </row>
        <row r="32">
          <cell r="C32">
            <v>1</v>
          </cell>
        </row>
        <row r="33">
          <cell r="C33">
            <v>1</v>
          </cell>
        </row>
        <row r="34">
          <cell r="C34">
            <v>1</v>
          </cell>
        </row>
        <row r="35">
          <cell r="C35">
            <v>1</v>
          </cell>
        </row>
        <row r="36">
          <cell r="C36">
            <v>1</v>
          </cell>
        </row>
        <row r="37">
          <cell r="C37">
            <v>1</v>
          </cell>
        </row>
        <row r="38">
          <cell r="C38">
            <v>1</v>
          </cell>
        </row>
        <row r="39">
          <cell r="C39">
            <v>1</v>
          </cell>
        </row>
        <row r="40">
          <cell r="C40">
            <v>1</v>
          </cell>
        </row>
        <row r="41">
          <cell r="C41">
            <v>1</v>
          </cell>
        </row>
        <row r="42">
          <cell r="C42">
            <v>1</v>
          </cell>
        </row>
        <row r="43">
          <cell r="C43">
            <v>1</v>
          </cell>
        </row>
        <row r="44">
          <cell r="C44">
            <v>1</v>
          </cell>
        </row>
        <row r="45">
          <cell r="C45">
            <v>1</v>
          </cell>
        </row>
        <row r="46">
          <cell r="C46">
            <v>1</v>
          </cell>
        </row>
        <row r="47">
          <cell r="C47">
            <v>1</v>
          </cell>
        </row>
        <row r="48">
          <cell r="C48">
            <v>1</v>
          </cell>
        </row>
        <row r="49">
          <cell r="C49">
            <v>1</v>
          </cell>
        </row>
        <row r="50">
          <cell r="C50">
            <v>1</v>
          </cell>
        </row>
        <row r="51">
          <cell r="C51">
            <v>1</v>
          </cell>
        </row>
        <row r="52">
          <cell r="C52">
            <v>1</v>
          </cell>
        </row>
        <row r="53">
          <cell r="C53">
            <v>1</v>
          </cell>
        </row>
        <row r="54">
          <cell r="C54">
            <v>1</v>
          </cell>
        </row>
        <row r="55">
          <cell r="C55">
            <v>1</v>
          </cell>
        </row>
        <row r="56">
          <cell r="C56">
            <v>1</v>
          </cell>
        </row>
        <row r="57">
          <cell r="C57">
            <v>1</v>
          </cell>
        </row>
        <row r="58">
          <cell r="C58">
            <v>1</v>
          </cell>
        </row>
        <row r="59">
          <cell r="C59">
            <v>1</v>
          </cell>
        </row>
        <row r="60">
          <cell r="C60">
            <v>1</v>
          </cell>
        </row>
        <row r="61">
          <cell r="C61">
            <v>1</v>
          </cell>
        </row>
        <row r="62">
          <cell r="C62">
            <v>1</v>
          </cell>
        </row>
        <row r="63">
          <cell r="C63">
            <v>1</v>
          </cell>
        </row>
        <row r="64">
          <cell r="C64">
            <v>0</v>
          </cell>
        </row>
        <row r="65">
          <cell r="C65">
            <v>0</v>
          </cell>
        </row>
        <row r="66">
          <cell r="C66">
            <v>1</v>
          </cell>
        </row>
        <row r="67">
          <cell r="C67">
            <v>1</v>
          </cell>
        </row>
        <row r="68">
          <cell r="C68">
            <v>1</v>
          </cell>
        </row>
        <row r="69">
          <cell r="C69">
            <v>1</v>
          </cell>
        </row>
        <row r="70">
          <cell r="C70">
            <v>1</v>
          </cell>
        </row>
        <row r="71">
          <cell r="C71">
            <v>1</v>
          </cell>
        </row>
        <row r="72">
          <cell r="C72">
            <v>1</v>
          </cell>
        </row>
        <row r="73">
          <cell r="C73">
            <v>1</v>
          </cell>
        </row>
        <row r="74">
          <cell r="C74">
            <v>1</v>
          </cell>
        </row>
        <row r="75">
          <cell r="C75">
            <v>1</v>
          </cell>
        </row>
        <row r="76">
          <cell r="C76">
            <v>1</v>
          </cell>
        </row>
        <row r="77">
          <cell r="C77">
            <v>1</v>
          </cell>
        </row>
        <row r="78">
          <cell r="C78">
            <v>1</v>
          </cell>
        </row>
        <row r="79">
          <cell r="C79">
            <v>1</v>
          </cell>
        </row>
        <row r="80">
          <cell r="C80">
            <v>1</v>
          </cell>
        </row>
        <row r="81">
          <cell r="C81">
            <v>1</v>
          </cell>
        </row>
        <row r="82">
          <cell r="C82">
            <v>1</v>
          </cell>
        </row>
        <row r="83">
          <cell r="C83">
            <v>1</v>
          </cell>
        </row>
        <row r="84">
          <cell r="C84">
            <v>1</v>
          </cell>
        </row>
        <row r="85">
          <cell r="C85">
            <v>1</v>
          </cell>
        </row>
        <row r="86">
          <cell r="C86">
            <v>1</v>
          </cell>
        </row>
        <row r="87">
          <cell r="C87">
            <v>1</v>
          </cell>
        </row>
        <row r="88">
          <cell r="C88">
            <v>1</v>
          </cell>
        </row>
        <row r="89">
          <cell r="C89">
            <v>1</v>
          </cell>
        </row>
        <row r="90">
          <cell r="C90">
            <v>1</v>
          </cell>
        </row>
        <row r="91">
          <cell r="C91">
            <v>1</v>
          </cell>
        </row>
        <row r="92">
          <cell r="C92">
            <v>1</v>
          </cell>
        </row>
        <row r="93">
          <cell r="C93">
            <v>1</v>
          </cell>
        </row>
        <row r="94">
          <cell r="C94">
            <v>1</v>
          </cell>
        </row>
        <row r="95">
          <cell r="C95">
            <v>1</v>
          </cell>
        </row>
        <row r="96">
          <cell r="C96">
            <v>1</v>
          </cell>
        </row>
        <row r="97">
          <cell r="C97">
            <v>1</v>
          </cell>
        </row>
        <row r="98">
          <cell r="C98">
            <v>1</v>
          </cell>
        </row>
        <row r="99">
          <cell r="C99">
            <v>1</v>
          </cell>
        </row>
        <row r="100">
          <cell r="C100">
            <v>1</v>
          </cell>
        </row>
        <row r="101">
          <cell r="C101">
            <v>1</v>
          </cell>
        </row>
        <row r="102">
          <cell r="C102">
            <v>1</v>
          </cell>
        </row>
        <row r="103">
          <cell r="C103">
            <v>1</v>
          </cell>
        </row>
        <row r="104">
          <cell r="C104">
            <v>1</v>
          </cell>
        </row>
        <row r="105">
          <cell r="C105">
            <v>1</v>
          </cell>
        </row>
        <row r="106">
          <cell r="C106">
            <v>1</v>
          </cell>
        </row>
        <row r="107">
          <cell r="C107">
            <v>1</v>
          </cell>
        </row>
        <row r="108">
          <cell r="C108">
            <v>1</v>
          </cell>
        </row>
        <row r="109">
          <cell r="C109">
            <v>1</v>
          </cell>
        </row>
        <row r="110">
          <cell r="C110">
            <v>1</v>
          </cell>
        </row>
        <row r="111">
          <cell r="C111">
            <v>1</v>
          </cell>
        </row>
        <row r="112">
          <cell r="C112">
            <v>1</v>
          </cell>
        </row>
        <row r="113">
          <cell r="C113">
            <v>1</v>
          </cell>
        </row>
        <row r="114">
          <cell r="C114">
            <v>1</v>
          </cell>
        </row>
        <row r="115">
          <cell r="C115">
            <v>1</v>
          </cell>
        </row>
        <row r="116">
          <cell r="C116">
            <v>1</v>
          </cell>
        </row>
        <row r="117">
          <cell r="C117">
            <v>1</v>
          </cell>
        </row>
        <row r="118">
          <cell r="C118">
            <v>1</v>
          </cell>
        </row>
        <row r="119">
          <cell r="C119">
            <v>1</v>
          </cell>
        </row>
        <row r="120">
          <cell r="C120">
            <v>1</v>
          </cell>
        </row>
        <row r="121">
          <cell r="C121">
            <v>1</v>
          </cell>
        </row>
        <row r="122">
          <cell r="C122">
            <v>1</v>
          </cell>
        </row>
        <row r="123">
          <cell r="C123">
            <v>1</v>
          </cell>
        </row>
        <row r="124">
          <cell r="C124">
            <v>1</v>
          </cell>
        </row>
        <row r="125">
          <cell r="C125">
            <v>1</v>
          </cell>
        </row>
        <row r="126">
          <cell r="C126">
            <v>1</v>
          </cell>
        </row>
        <row r="127">
          <cell r="C127">
            <v>1</v>
          </cell>
        </row>
        <row r="128">
          <cell r="C128">
            <v>1</v>
          </cell>
        </row>
        <row r="129">
          <cell r="C129">
            <v>1</v>
          </cell>
        </row>
        <row r="130">
          <cell r="C130">
            <v>1</v>
          </cell>
        </row>
        <row r="131">
          <cell r="C131">
            <v>1</v>
          </cell>
        </row>
        <row r="132">
          <cell r="C132">
            <v>1</v>
          </cell>
        </row>
        <row r="133">
          <cell r="C133">
            <v>1</v>
          </cell>
        </row>
        <row r="134">
          <cell r="C134">
            <v>1</v>
          </cell>
        </row>
        <row r="135">
          <cell r="C135">
            <v>1</v>
          </cell>
        </row>
        <row r="136">
          <cell r="C136">
            <v>1</v>
          </cell>
        </row>
        <row r="137">
          <cell r="C137">
            <v>1</v>
          </cell>
        </row>
        <row r="138">
          <cell r="C138">
            <v>1</v>
          </cell>
        </row>
        <row r="139">
          <cell r="C139">
            <v>1</v>
          </cell>
        </row>
        <row r="140">
          <cell r="C140">
            <v>1</v>
          </cell>
        </row>
        <row r="141">
          <cell r="C141">
            <v>1</v>
          </cell>
        </row>
        <row r="142">
          <cell r="C142">
            <v>1</v>
          </cell>
        </row>
        <row r="143">
          <cell r="C143">
            <v>1</v>
          </cell>
        </row>
        <row r="144">
          <cell r="C144">
            <v>1</v>
          </cell>
        </row>
        <row r="145">
          <cell r="C145">
            <v>1</v>
          </cell>
        </row>
        <row r="146">
          <cell r="C146">
            <v>1</v>
          </cell>
        </row>
        <row r="147">
          <cell r="C147">
            <v>1</v>
          </cell>
        </row>
        <row r="148">
          <cell r="C148">
            <v>1</v>
          </cell>
        </row>
        <row r="149">
          <cell r="C149">
            <v>1</v>
          </cell>
        </row>
        <row r="150">
          <cell r="C150">
            <v>1</v>
          </cell>
        </row>
        <row r="151">
          <cell r="C151">
            <v>1</v>
          </cell>
        </row>
        <row r="152">
          <cell r="C152">
            <v>1</v>
          </cell>
        </row>
        <row r="153">
          <cell r="C153">
            <v>1</v>
          </cell>
        </row>
        <row r="154">
          <cell r="C154">
            <v>1</v>
          </cell>
        </row>
        <row r="155">
          <cell r="C155">
            <v>1</v>
          </cell>
        </row>
        <row r="156">
          <cell r="C156">
            <v>1</v>
          </cell>
        </row>
        <row r="157">
          <cell r="C157">
            <v>1</v>
          </cell>
        </row>
        <row r="158">
          <cell r="C158">
            <v>1</v>
          </cell>
        </row>
        <row r="159">
          <cell r="C159">
            <v>1</v>
          </cell>
        </row>
        <row r="160">
          <cell r="C160">
            <v>1</v>
          </cell>
        </row>
        <row r="161">
          <cell r="C161">
            <v>1</v>
          </cell>
        </row>
        <row r="162">
          <cell r="C162">
            <v>1</v>
          </cell>
        </row>
        <row r="163">
          <cell r="C163">
            <v>1</v>
          </cell>
        </row>
        <row r="164">
          <cell r="C164">
            <v>1</v>
          </cell>
        </row>
        <row r="165">
          <cell r="C165">
            <v>1</v>
          </cell>
        </row>
        <row r="166">
          <cell r="C166">
            <v>1</v>
          </cell>
        </row>
        <row r="167">
          <cell r="C167">
            <v>1</v>
          </cell>
        </row>
        <row r="168">
          <cell r="C168">
            <v>1</v>
          </cell>
        </row>
        <row r="169">
          <cell r="C169">
            <v>1</v>
          </cell>
        </row>
        <row r="170">
          <cell r="C170">
            <v>1</v>
          </cell>
        </row>
        <row r="171">
          <cell r="C171">
            <v>1</v>
          </cell>
        </row>
        <row r="172">
          <cell r="C172">
            <v>1</v>
          </cell>
        </row>
        <row r="173">
          <cell r="C173">
            <v>1</v>
          </cell>
        </row>
        <row r="174">
          <cell r="C174">
            <v>1</v>
          </cell>
        </row>
        <row r="175">
          <cell r="C175">
            <v>1</v>
          </cell>
        </row>
        <row r="176">
          <cell r="C176">
            <v>1</v>
          </cell>
        </row>
        <row r="177">
          <cell r="C177">
            <v>1</v>
          </cell>
        </row>
        <row r="178">
          <cell r="C178">
            <v>1</v>
          </cell>
        </row>
        <row r="179">
          <cell r="C179">
            <v>1</v>
          </cell>
        </row>
        <row r="180">
          <cell r="C180">
            <v>1</v>
          </cell>
        </row>
        <row r="181">
          <cell r="C181">
            <v>1</v>
          </cell>
        </row>
        <row r="182">
          <cell r="C182">
            <v>1</v>
          </cell>
        </row>
        <row r="183">
          <cell r="C183">
            <v>1</v>
          </cell>
        </row>
        <row r="184">
          <cell r="C184">
            <v>1</v>
          </cell>
        </row>
        <row r="185">
          <cell r="C185">
            <v>1</v>
          </cell>
        </row>
        <row r="186">
          <cell r="C186">
            <v>1</v>
          </cell>
        </row>
        <row r="187">
          <cell r="C187">
            <v>1</v>
          </cell>
        </row>
        <row r="188">
          <cell r="C188">
            <v>1</v>
          </cell>
        </row>
        <row r="189">
          <cell r="C189">
            <v>1</v>
          </cell>
        </row>
        <row r="190">
          <cell r="C190">
            <v>1</v>
          </cell>
        </row>
        <row r="191">
          <cell r="C191">
            <v>1</v>
          </cell>
        </row>
        <row r="192">
          <cell r="C192">
            <v>1</v>
          </cell>
        </row>
        <row r="193">
          <cell r="C193">
            <v>1</v>
          </cell>
        </row>
        <row r="194">
          <cell r="C194">
            <v>1</v>
          </cell>
        </row>
        <row r="195">
          <cell r="C195">
            <v>1</v>
          </cell>
        </row>
        <row r="196">
          <cell r="C196">
            <v>1</v>
          </cell>
        </row>
        <row r="197">
          <cell r="C197">
            <v>1</v>
          </cell>
        </row>
        <row r="198">
          <cell r="C198">
            <v>1</v>
          </cell>
        </row>
        <row r="199">
          <cell r="C199">
            <v>1</v>
          </cell>
        </row>
        <row r="200">
          <cell r="C200">
            <v>1</v>
          </cell>
        </row>
        <row r="201">
          <cell r="C201">
            <v>1</v>
          </cell>
        </row>
        <row r="202">
          <cell r="C202">
            <v>1</v>
          </cell>
        </row>
        <row r="203">
          <cell r="C203">
            <v>1</v>
          </cell>
        </row>
        <row r="204">
          <cell r="C204">
            <v>1</v>
          </cell>
        </row>
        <row r="205">
          <cell r="C205">
            <v>1</v>
          </cell>
        </row>
        <row r="206">
          <cell r="C206">
            <v>1</v>
          </cell>
        </row>
        <row r="207">
          <cell r="C207">
            <v>1</v>
          </cell>
        </row>
        <row r="208">
          <cell r="C208">
            <v>1</v>
          </cell>
        </row>
        <row r="209">
          <cell r="C209">
            <v>1</v>
          </cell>
        </row>
        <row r="210">
          <cell r="C210">
            <v>1</v>
          </cell>
        </row>
        <row r="211">
          <cell r="C211">
            <v>1</v>
          </cell>
        </row>
        <row r="212">
          <cell r="C212">
            <v>1</v>
          </cell>
        </row>
        <row r="213">
          <cell r="C213">
            <v>1</v>
          </cell>
        </row>
        <row r="214">
          <cell r="C214">
            <v>1</v>
          </cell>
        </row>
        <row r="215">
          <cell r="C215">
            <v>1</v>
          </cell>
        </row>
        <row r="216">
          <cell r="C216">
            <v>1</v>
          </cell>
        </row>
        <row r="217">
          <cell r="C217">
            <v>1</v>
          </cell>
        </row>
        <row r="218">
          <cell r="C218">
            <v>1</v>
          </cell>
        </row>
        <row r="219">
          <cell r="C219">
            <v>1</v>
          </cell>
        </row>
        <row r="220">
          <cell r="C220">
            <v>1</v>
          </cell>
        </row>
        <row r="221">
          <cell r="C221">
            <v>1</v>
          </cell>
        </row>
        <row r="222">
          <cell r="C222">
            <v>1</v>
          </cell>
        </row>
        <row r="223">
          <cell r="C223">
            <v>1</v>
          </cell>
        </row>
        <row r="224">
          <cell r="C224">
            <v>1</v>
          </cell>
        </row>
        <row r="225">
          <cell r="C225">
            <v>1</v>
          </cell>
        </row>
        <row r="226">
          <cell r="C226">
            <v>1</v>
          </cell>
        </row>
        <row r="227">
          <cell r="C227">
            <v>1</v>
          </cell>
        </row>
        <row r="228">
          <cell r="C228">
            <v>1</v>
          </cell>
        </row>
        <row r="229">
          <cell r="C229">
            <v>1</v>
          </cell>
        </row>
        <row r="230">
          <cell r="C230">
            <v>1</v>
          </cell>
        </row>
        <row r="231">
          <cell r="C231">
            <v>1</v>
          </cell>
        </row>
        <row r="232">
          <cell r="C232">
            <v>1</v>
          </cell>
        </row>
        <row r="233">
          <cell r="C233">
            <v>1</v>
          </cell>
        </row>
        <row r="234">
          <cell r="C234">
            <v>1</v>
          </cell>
        </row>
        <row r="235">
          <cell r="C235">
            <v>1</v>
          </cell>
        </row>
        <row r="236">
          <cell r="C236">
            <v>1</v>
          </cell>
        </row>
        <row r="237">
          <cell r="C237">
            <v>1</v>
          </cell>
        </row>
        <row r="238">
          <cell r="C238">
            <v>1</v>
          </cell>
        </row>
        <row r="239">
          <cell r="C239">
            <v>1</v>
          </cell>
        </row>
        <row r="240">
          <cell r="C240">
            <v>1</v>
          </cell>
        </row>
        <row r="241">
          <cell r="C241">
            <v>1</v>
          </cell>
        </row>
        <row r="242">
          <cell r="C242">
            <v>1</v>
          </cell>
        </row>
        <row r="243">
          <cell r="C243">
            <v>1</v>
          </cell>
        </row>
        <row r="244">
          <cell r="C244">
            <v>1</v>
          </cell>
        </row>
        <row r="245">
          <cell r="C245">
            <v>1</v>
          </cell>
        </row>
        <row r="246">
          <cell r="C246">
            <v>1</v>
          </cell>
        </row>
        <row r="247">
          <cell r="C247">
            <v>1</v>
          </cell>
        </row>
        <row r="248">
          <cell r="C248">
            <v>1</v>
          </cell>
        </row>
        <row r="249">
          <cell r="C249">
            <v>1</v>
          </cell>
        </row>
        <row r="250">
          <cell r="C250">
            <v>1</v>
          </cell>
        </row>
        <row r="251">
          <cell r="C251">
            <v>1</v>
          </cell>
        </row>
        <row r="252">
          <cell r="C252">
            <v>1</v>
          </cell>
        </row>
        <row r="253">
          <cell r="C253">
            <v>1</v>
          </cell>
        </row>
        <row r="254">
          <cell r="C254">
            <v>1</v>
          </cell>
        </row>
        <row r="255">
          <cell r="C255">
            <v>1</v>
          </cell>
        </row>
        <row r="256">
          <cell r="C256">
            <v>1</v>
          </cell>
        </row>
        <row r="257">
          <cell r="C257">
            <v>1</v>
          </cell>
        </row>
        <row r="258">
          <cell r="C258">
            <v>1</v>
          </cell>
        </row>
        <row r="259">
          <cell r="C259">
            <v>1</v>
          </cell>
        </row>
        <row r="260">
          <cell r="C260">
            <v>1</v>
          </cell>
        </row>
        <row r="261">
          <cell r="C261">
            <v>1</v>
          </cell>
        </row>
        <row r="262">
          <cell r="C262">
            <v>1</v>
          </cell>
        </row>
        <row r="263">
          <cell r="C263">
            <v>1</v>
          </cell>
        </row>
        <row r="264">
          <cell r="C264">
            <v>1</v>
          </cell>
        </row>
        <row r="265">
          <cell r="C265">
            <v>1</v>
          </cell>
        </row>
        <row r="266">
          <cell r="C266">
            <v>1</v>
          </cell>
        </row>
        <row r="267">
          <cell r="C267">
            <v>1</v>
          </cell>
        </row>
        <row r="268">
          <cell r="C268">
            <v>1</v>
          </cell>
        </row>
        <row r="269">
          <cell r="C269">
            <v>1</v>
          </cell>
        </row>
        <row r="270">
          <cell r="C270">
            <v>1</v>
          </cell>
        </row>
        <row r="271">
          <cell r="C271">
            <v>1</v>
          </cell>
        </row>
        <row r="272">
          <cell r="C272">
            <v>1</v>
          </cell>
        </row>
        <row r="273">
          <cell r="C273">
            <v>1</v>
          </cell>
        </row>
        <row r="274">
          <cell r="C274">
            <v>1</v>
          </cell>
        </row>
        <row r="275">
          <cell r="C275">
            <v>1</v>
          </cell>
        </row>
        <row r="276">
          <cell r="C276">
            <v>1</v>
          </cell>
        </row>
        <row r="277">
          <cell r="C277">
            <v>1</v>
          </cell>
        </row>
        <row r="278">
          <cell r="C278">
            <v>1</v>
          </cell>
        </row>
        <row r="279">
          <cell r="C279">
            <v>1</v>
          </cell>
        </row>
        <row r="280">
          <cell r="C280">
            <v>1</v>
          </cell>
        </row>
        <row r="281">
          <cell r="C281">
            <v>1</v>
          </cell>
        </row>
        <row r="282">
          <cell r="C282">
            <v>1</v>
          </cell>
        </row>
        <row r="283">
          <cell r="C283">
            <v>1</v>
          </cell>
        </row>
        <row r="284">
          <cell r="C284">
            <v>1</v>
          </cell>
        </row>
        <row r="285">
          <cell r="C285">
            <v>1</v>
          </cell>
        </row>
        <row r="286">
          <cell r="C286">
            <v>1</v>
          </cell>
        </row>
        <row r="287">
          <cell r="C287">
            <v>1</v>
          </cell>
        </row>
        <row r="288">
          <cell r="C288">
            <v>1</v>
          </cell>
        </row>
        <row r="289">
          <cell r="C289">
            <v>1</v>
          </cell>
        </row>
        <row r="290">
          <cell r="C290">
            <v>1</v>
          </cell>
        </row>
        <row r="291">
          <cell r="C291">
            <v>1</v>
          </cell>
        </row>
        <row r="292">
          <cell r="C292">
            <v>1</v>
          </cell>
        </row>
        <row r="293">
          <cell r="C293">
            <v>1</v>
          </cell>
        </row>
        <row r="294">
          <cell r="C294">
            <v>1</v>
          </cell>
        </row>
        <row r="295">
          <cell r="C295">
            <v>1</v>
          </cell>
        </row>
        <row r="296">
          <cell r="C296">
            <v>1</v>
          </cell>
        </row>
        <row r="297">
          <cell r="C297">
            <v>1</v>
          </cell>
        </row>
        <row r="298">
          <cell r="C298">
            <v>1</v>
          </cell>
        </row>
        <row r="299">
          <cell r="C299">
            <v>1</v>
          </cell>
        </row>
        <row r="300">
          <cell r="C300">
            <v>1</v>
          </cell>
        </row>
        <row r="301">
          <cell r="C301">
            <v>1</v>
          </cell>
        </row>
        <row r="302">
          <cell r="C302">
            <v>1</v>
          </cell>
        </row>
        <row r="303">
          <cell r="C303">
            <v>1</v>
          </cell>
        </row>
        <row r="304">
          <cell r="C304">
            <v>1</v>
          </cell>
        </row>
        <row r="305">
          <cell r="C305">
            <v>1</v>
          </cell>
        </row>
        <row r="306">
          <cell r="C306">
            <v>1</v>
          </cell>
        </row>
        <row r="307">
          <cell r="C307">
            <v>1</v>
          </cell>
        </row>
        <row r="308">
          <cell r="C308">
            <v>1</v>
          </cell>
        </row>
        <row r="309">
          <cell r="C309">
            <v>1</v>
          </cell>
        </row>
        <row r="310">
          <cell r="C310">
            <v>1</v>
          </cell>
        </row>
        <row r="311">
          <cell r="C311">
            <v>1</v>
          </cell>
        </row>
        <row r="312">
          <cell r="C312">
            <v>1</v>
          </cell>
        </row>
        <row r="313">
          <cell r="C313">
            <v>1</v>
          </cell>
        </row>
        <row r="314">
          <cell r="C314">
            <v>1</v>
          </cell>
        </row>
        <row r="315">
          <cell r="C315">
            <v>1</v>
          </cell>
        </row>
        <row r="316">
          <cell r="C316">
            <v>1</v>
          </cell>
        </row>
        <row r="317">
          <cell r="C317">
            <v>1</v>
          </cell>
        </row>
        <row r="318">
          <cell r="C318">
            <v>1</v>
          </cell>
        </row>
        <row r="319">
          <cell r="C319">
            <v>1</v>
          </cell>
        </row>
        <row r="320">
          <cell r="C320">
            <v>1</v>
          </cell>
        </row>
        <row r="321">
          <cell r="C321">
            <v>1</v>
          </cell>
        </row>
        <row r="322">
          <cell r="C322">
            <v>1</v>
          </cell>
        </row>
        <row r="323">
          <cell r="C323">
            <v>1</v>
          </cell>
        </row>
        <row r="324">
          <cell r="C324">
            <v>1</v>
          </cell>
        </row>
        <row r="325">
          <cell r="C325">
            <v>1</v>
          </cell>
        </row>
        <row r="326">
          <cell r="C326">
            <v>1</v>
          </cell>
        </row>
        <row r="327">
          <cell r="C327">
            <v>1</v>
          </cell>
        </row>
        <row r="328">
          <cell r="C328">
            <v>1</v>
          </cell>
        </row>
        <row r="329">
          <cell r="C329">
            <v>1</v>
          </cell>
        </row>
        <row r="330">
          <cell r="C330">
            <v>1</v>
          </cell>
        </row>
        <row r="331">
          <cell r="C331">
            <v>1</v>
          </cell>
        </row>
        <row r="332">
          <cell r="C332">
            <v>1</v>
          </cell>
        </row>
        <row r="333">
          <cell r="C333">
            <v>1</v>
          </cell>
        </row>
        <row r="334">
          <cell r="C334">
            <v>1</v>
          </cell>
        </row>
        <row r="335">
          <cell r="C335">
            <v>1</v>
          </cell>
        </row>
        <row r="336">
          <cell r="C336">
            <v>1</v>
          </cell>
        </row>
        <row r="337">
          <cell r="C337">
            <v>1</v>
          </cell>
        </row>
        <row r="338">
          <cell r="C338">
            <v>1</v>
          </cell>
        </row>
        <row r="339">
          <cell r="C339">
            <v>1</v>
          </cell>
        </row>
        <row r="340">
          <cell r="C340">
            <v>1</v>
          </cell>
        </row>
        <row r="341">
          <cell r="C341">
            <v>1</v>
          </cell>
        </row>
        <row r="342">
          <cell r="C342">
            <v>1</v>
          </cell>
        </row>
        <row r="343">
          <cell r="C343">
            <v>1</v>
          </cell>
        </row>
        <row r="344">
          <cell r="C344">
            <v>1</v>
          </cell>
        </row>
        <row r="345">
          <cell r="C345">
            <v>1</v>
          </cell>
        </row>
        <row r="346">
          <cell r="C346">
            <v>1</v>
          </cell>
        </row>
        <row r="347">
          <cell r="C347">
            <v>1</v>
          </cell>
        </row>
        <row r="348">
          <cell r="C348">
            <v>1</v>
          </cell>
        </row>
        <row r="349">
          <cell r="C349">
            <v>1</v>
          </cell>
        </row>
        <row r="350">
          <cell r="C350">
            <v>1</v>
          </cell>
        </row>
        <row r="351">
          <cell r="C351">
            <v>1</v>
          </cell>
        </row>
        <row r="352">
          <cell r="C352">
            <v>1</v>
          </cell>
        </row>
        <row r="353">
          <cell r="C353">
            <v>1</v>
          </cell>
        </row>
        <row r="354">
          <cell r="C354">
            <v>1</v>
          </cell>
        </row>
        <row r="355">
          <cell r="C355">
            <v>1</v>
          </cell>
        </row>
        <row r="356">
          <cell r="C356">
            <v>1</v>
          </cell>
        </row>
        <row r="357">
          <cell r="C357">
            <v>1</v>
          </cell>
        </row>
        <row r="358">
          <cell r="C358">
            <v>1</v>
          </cell>
        </row>
        <row r="359">
          <cell r="C359">
            <v>1</v>
          </cell>
        </row>
        <row r="360">
          <cell r="C360">
            <v>1</v>
          </cell>
        </row>
        <row r="361">
          <cell r="C361">
            <v>1</v>
          </cell>
        </row>
        <row r="362">
          <cell r="C362">
            <v>1</v>
          </cell>
        </row>
        <row r="363">
          <cell r="C363">
            <v>1</v>
          </cell>
        </row>
        <row r="364">
          <cell r="C364">
            <v>1</v>
          </cell>
        </row>
        <row r="365">
          <cell r="C365">
            <v>1</v>
          </cell>
        </row>
        <row r="366">
          <cell r="C366">
            <v>1</v>
          </cell>
        </row>
        <row r="367">
          <cell r="C367">
            <v>1</v>
          </cell>
        </row>
        <row r="368">
          <cell r="C368">
            <v>1</v>
          </cell>
        </row>
        <row r="369">
          <cell r="C369">
            <v>1</v>
          </cell>
        </row>
        <row r="370">
          <cell r="C370">
            <v>1</v>
          </cell>
        </row>
        <row r="371">
          <cell r="C371">
            <v>1</v>
          </cell>
        </row>
        <row r="372">
          <cell r="C372">
            <v>1</v>
          </cell>
        </row>
        <row r="373">
          <cell r="C373">
            <v>1</v>
          </cell>
        </row>
        <row r="374">
          <cell r="C374">
            <v>1</v>
          </cell>
        </row>
        <row r="375">
          <cell r="C375">
            <v>1</v>
          </cell>
        </row>
        <row r="376">
          <cell r="C376">
            <v>1</v>
          </cell>
        </row>
        <row r="377">
          <cell r="C377">
            <v>1</v>
          </cell>
        </row>
        <row r="378">
          <cell r="C378">
            <v>1</v>
          </cell>
        </row>
        <row r="379">
          <cell r="C379">
            <v>1</v>
          </cell>
        </row>
        <row r="380">
          <cell r="C380">
            <v>1</v>
          </cell>
        </row>
        <row r="381">
          <cell r="C381">
            <v>1</v>
          </cell>
        </row>
        <row r="382">
          <cell r="C382">
            <v>1</v>
          </cell>
        </row>
        <row r="383">
          <cell r="C383">
            <v>1</v>
          </cell>
        </row>
        <row r="384">
          <cell r="C384">
            <v>1</v>
          </cell>
        </row>
        <row r="385">
          <cell r="C385">
            <v>1</v>
          </cell>
        </row>
        <row r="386">
          <cell r="C386">
            <v>1</v>
          </cell>
        </row>
        <row r="387">
          <cell r="C387">
            <v>1</v>
          </cell>
        </row>
        <row r="388">
          <cell r="C388">
            <v>1</v>
          </cell>
        </row>
        <row r="389">
          <cell r="C389">
            <v>1</v>
          </cell>
        </row>
        <row r="390">
          <cell r="C390">
            <v>1</v>
          </cell>
        </row>
        <row r="391">
          <cell r="C391">
            <v>1</v>
          </cell>
        </row>
        <row r="392">
          <cell r="C392">
            <v>1</v>
          </cell>
        </row>
        <row r="393">
          <cell r="C393">
            <v>1</v>
          </cell>
        </row>
        <row r="394">
          <cell r="C394">
            <v>1</v>
          </cell>
        </row>
        <row r="395">
          <cell r="C395">
            <v>1</v>
          </cell>
        </row>
        <row r="396">
          <cell r="C396">
            <v>1</v>
          </cell>
        </row>
        <row r="397">
          <cell r="C397">
            <v>1</v>
          </cell>
        </row>
        <row r="398">
          <cell r="C398">
            <v>1</v>
          </cell>
        </row>
        <row r="399">
          <cell r="C399">
            <v>1</v>
          </cell>
        </row>
        <row r="400">
          <cell r="C400">
            <v>1</v>
          </cell>
        </row>
        <row r="401">
          <cell r="C401">
            <v>1</v>
          </cell>
        </row>
        <row r="402">
          <cell r="C402">
            <v>1</v>
          </cell>
        </row>
        <row r="403">
          <cell r="C403">
            <v>1</v>
          </cell>
        </row>
        <row r="404">
          <cell r="C404">
            <v>1</v>
          </cell>
        </row>
        <row r="405">
          <cell r="C405">
            <v>1</v>
          </cell>
        </row>
        <row r="406">
          <cell r="C406">
            <v>1</v>
          </cell>
        </row>
        <row r="407">
          <cell r="C407">
            <v>1</v>
          </cell>
        </row>
        <row r="408">
          <cell r="C408">
            <v>1</v>
          </cell>
        </row>
        <row r="409">
          <cell r="C409">
            <v>1</v>
          </cell>
        </row>
        <row r="410">
          <cell r="C410">
            <v>1</v>
          </cell>
        </row>
        <row r="411">
          <cell r="C411">
            <v>1</v>
          </cell>
        </row>
        <row r="412">
          <cell r="C412">
            <v>1</v>
          </cell>
        </row>
        <row r="413">
          <cell r="C413">
            <v>1</v>
          </cell>
        </row>
        <row r="414">
          <cell r="C414">
            <v>1</v>
          </cell>
        </row>
        <row r="415">
          <cell r="C415">
            <v>1</v>
          </cell>
        </row>
        <row r="416">
          <cell r="C416">
            <v>1</v>
          </cell>
        </row>
        <row r="417">
          <cell r="C417">
            <v>1</v>
          </cell>
        </row>
        <row r="418">
          <cell r="C418">
            <v>1</v>
          </cell>
        </row>
        <row r="419">
          <cell r="C419">
            <v>1</v>
          </cell>
        </row>
        <row r="420">
          <cell r="C420">
            <v>1</v>
          </cell>
        </row>
        <row r="421">
          <cell r="C421">
            <v>1</v>
          </cell>
        </row>
        <row r="422">
          <cell r="C422">
            <v>1</v>
          </cell>
        </row>
        <row r="423">
          <cell r="C423">
            <v>1</v>
          </cell>
        </row>
        <row r="424">
          <cell r="C424">
            <v>1</v>
          </cell>
        </row>
        <row r="425">
          <cell r="C425">
            <v>1</v>
          </cell>
        </row>
        <row r="426">
          <cell r="C426">
            <v>1</v>
          </cell>
        </row>
        <row r="427">
          <cell r="C427">
            <v>1</v>
          </cell>
        </row>
        <row r="428">
          <cell r="C428">
            <v>1</v>
          </cell>
        </row>
        <row r="429">
          <cell r="C429">
            <v>1</v>
          </cell>
        </row>
        <row r="430">
          <cell r="C430">
            <v>1</v>
          </cell>
        </row>
        <row r="431">
          <cell r="C431">
            <v>1</v>
          </cell>
        </row>
        <row r="432">
          <cell r="C432">
            <v>1</v>
          </cell>
        </row>
        <row r="433">
          <cell r="C433">
            <v>1</v>
          </cell>
        </row>
        <row r="434">
          <cell r="C434">
            <v>1</v>
          </cell>
        </row>
        <row r="435">
          <cell r="C435">
            <v>1</v>
          </cell>
        </row>
        <row r="436">
          <cell r="C436">
            <v>1</v>
          </cell>
        </row>
        <row r="437">
          <cell r="C437">
            <v>1</v>
          </cell>
        </row>
        <row r="438">
          <cell r="C438">
            <v>1</v>
          </cell>
        </row>
        <row r="439">
          <cell r="C439">
            <v>1</v>
          </cell>
        </row>
        <row r="440">
          <cell r="C440">
            <v>1</v>
          </cell>
        </row>
        <row r="3090">
          <cell r="E3090">
            <v>778618930.55000114</v>
          </cell>
          <cell r="G3090">
            <v>1113798960.1227391</v>
          </cell>
        </row>
      </sheetData>
      <sheetData sheetId="8"/>
      <sheetData sheetId="9"/>
      <sheetData sheetId="10"/>
      <sheetData sheetId="11">
        <row r="8">
          <cell r="B8" t="str">
            <v>LV SWITCHGEAR ELETRICAL PACKAGE - Basic Cost</v>
          </cell>
        </row>
        <row r="9">
          <cell r="B9" t="str">
            <v>MV SWITCHGEAR ELETRICAL  PACKAGE - Basic Cost</v>
          </cell>
        </row>
        <row r="10">
          <cell r="B10" t="str">
            <v>E-HOUSES ELETRICAL PACKAGE - Basic Cost</v>
          </cell>
        </row>
        <row r="11">
          <cell r="B11" t="str">
            <v>ESP UPGRADE MECHANICAL PACKAGE - Basic Cost</v>
          </cell>
        </row>
        <row r="12">
          <cell r="B12" t="str">
            <v>PPMS UPGRADE MECHANICAL PACKAGE - Basic Cost</v>
          </cell>
        </row>
        <row r="13">
          <cell r="B13" t="str">
            <v>HVAC MECHANICAL PACKAGE - Basic Cost</v>
          </cell>
        </row>
        <row r="14">
          <cell r="B14" t="str">
            <v>COMMON PLANT CABLING ELETRIVAL PACKAGE - Basic Cost</v>
          </cell>
        </row>
        <row r="15">
          <cell r="B15" t="str">
            <v>ESP CABLING ELETRICAL PACKAGE - Basic Cost</v>
          </cell>
        </row>
        <row r="16">
          <cell r="B16" t="str">
            <v>CIVIL WORK C&amp;I PACKAGE - Basic Cost</v>
          </cell>
        </row>
        <row r="17">
          <cell r="B17" t="str">
            <v>OFFICE CLEANING - Basic Cost</v>
          </cell>
        </row>
        <row r="18">
          <cell r="B18" t="str">
            <v>C&amp;I ERA 3 - Basic Cost</v>
          </cell>
        </row>
        <row r="19">
          <cell r="B19" t="str">
            <v>ELETRICAL ERA 3 - Basic Cost</v>
          </cell>
        </row>
        <row r="20">
          <cell r="B20" t="str">
            <v>MECHANICAL ERA 3 - Basic Cost</v>
          </cell>
        </row>
        <row r="21">
          <cell r="B21" t="str">
            <v xml:space="preserve">ODC </v>
          </cell>
        </row>
        <row r="22">
          <cell r="B22" t="str">
            <v>SCAFFOLDING - Basic Cost</v>
          </cell>
        </row>
        <row r="23">
          <cell r="B23">
            <v>0</v>
          </cell>
        </row>
        <row r="24">
          <cell r="B24" t="str">
            <v>Cabling Contract - Basic Cost</v>
          </cell>
        </row>
        <row r="25">
          <cell r="B25" t="str">
            <v>Cabling Contract - Approved Variations</v>
          </cell>
        </row>
        <row r="26">
          <cell r="B26" t="str">
            <v>LV Switchgear - Basic Cost</v>
          </cell>
        </row>
        <row r="27">
          <cell r="B27" t="str">
            <v>LV Switchgear - Approved Variations</v>
          </cell>
        </row>
        <row r="28">
          <cell r="B28" t="str">
            <v>MV Switchgear - Basic Cost</v>
          </cell>
        </row>
        <row r="29">
          <cell r="B29" t="str">
            <v>MV Switchgear - Approved Variations</v>
          </cell>
        </row>
        <row r="30">
          <cell r="B30" t="str">
            <v>Electrical Services - Basic Cost</v>
          </cell>
        </row>
        <row r="31">
          <cell r="B31" t="str">
            <v>Energy Measurements - Basic Cost</v>
          </cell>
        </row>
        <row r="32">
          <cell r="B32" t="str">
            <v>Energy Measurements - Approved Variations</v>
          </cell>
        </row>
        <row r="33">
          <cell r="B33" t="str">
            <v>HVAC_Consultants DLV - Basic COST</v>
          </cell>
        </row>
        <row r="34">
          <cell r="B34" t="str">
            <v>HVAC_Consultants DLV - Approved Variations</v>
          </cell>
        </row>
        <row r="35">
          <cell r="B35" t="str">
            <v>DC Batteries - Basic Cost</v>
          </cell>
        </row>
        <row r="36">
          <cell r="B36" t="str">
            <v>DC Batteries - Approved Variations</v>
          </cell>
        </row>
        <row r="37">
          <cell r="B37" t="str">
            <v>ESP Transformers - Basic Cost</v>
          </cell>
        </row>
        <row r="38">
          <cell r="B38" t="str">
            <v>ESP Transformers - Approved Variations</v>
          </cell>
        </row>
        <row r="39">
          <cell r="B39" t="str">
            <v>Unit 1-6 Electrostatic Precipitators - Basic Cost</v>
          </cell>
        </row>
        <row r="40">
          <cell r="B40" t="str">
            <v>Unit 1-6 Electrostatic Precipitators - Approved Variations</v>
          </cell>
        </row>
        <row r="41">
          <cell r="B41" t="str">
            <v>The Precipitator Plant Management Sytem Unit 1-6 - Basic Cost</v>
          </cell>
        </row>
        <row r="42">
          <cell r="B42" t="str">
            <v>The Precipitator Plant Management Sytem Unit 1-6 - Approved Variations</v>
          </cell>
        </row>
        <row r="43">
          <cell r="B43" t="str">
            <v>Dust  Sealing - Basic Cost</v>
          </cell>
        </row>
        <row r="44">
          <cell r="B44" t="str">
            <v>Replacement of C&amp;I System - Basic Cost</v>
          </cell>
        </row>
        <row r="45">
          <cell r="B45" t="str">
            <v>Replacement of C&amp;I System - Approved Variations</v>
          </cell>
        </row>
        <row r="46">
          <cell r="B46" t="str">
            <v>EMS 4600059977 - Basic Cost</v>
          </cell>
        </row>
        <row r="47">
          <cell r="B47" t="str">
            <v>EMS 4600059977 - Approved Variations</v>
          </cell>
        </row>
        <row r="48">
          <cell r="B48" t="str">
            <v>HVAC PTM - Basic Cost</v>
          </cell>
        </row>
        <row r="49">
          <cell r="B49" t="str">
            <v>ES 4600009796 - Basic Cost</v>
          </cell>
        </row>
        <row r="50">
          <cell r="B50" t="str">
            <v>DC BATTERIES PTM - Basic COST</v>
          </cell>
        </row>
        <row r="51">
          <cell r="B51" t="str">
            <v xml:space="preserve"> ELECTRICAL SERVICES- Basic Cost</v>
          </cell>
        </row>
        <row r="52">
          <cell r="B52" t="str">
            <v xml:space="preserve"> ELECTRICAL SERVICES- Approved Variations</v>
          </cell>
        </row>
        <row r="53">
          <cell r="B53" t="str">
            <v>SCAFOLDING - Basic Cost</v>
          </cell>
        </row>
        <row r="54">
          <cell r="B54" t="str">
            <v>SCAFOLDING - Approved Variations</v>
          </cell>
        </row>
        <row r="55">
          <cell r="B55" t="str">
            <v>STEINMULLER - Basic Cost</v>
          </cell>
        </row>
        <row r="56">
          <cell r="B56" t="str">
            <v>STEINMULLER - Approved Variations</v>
          </cell>
        </row>
        <row r="57">
          <cell r="B57" t="str">
            <v>Unplaced Contract - Basic cost</v>
          </cell>
        </row>
        <row r="58">
          <cell r="B58" t="str">
            <v>Unplaced Contract 1 - Basic Cost</v>
          </cell>
        </row>
        <row r="59">
          <cell r="B59" t="str">
            <v>Unplaced Contract 2 - Basic Cost</v>
          </cell>
        </row>
        <row r="60">
          <cell r="B60" t="str">
            <v>Unplaced Contract 3 - Basic Cost</v>
          </cell>
        </row>
        <row r="61">
          <cell r="B61" t="str">
            <v>Unplaced Contract 4 - Basic Cost</v>
          </cell>
        </row>
        <row r="62">
          <cell r="B62" t="str">
            <v>Unplaced Contract 5 - Basic Cost</v>
          </cell>
        </row>
        <row r="63">
          <cell r="B63" t="str">
            <v>Unplaced Contract 6 - Basic Cost</v>
          </cell>
        </row>
        <row r="64">
          <cell r="B64" t="str">
            <v>Unassigned IDC</v>
          </cell>
        </row>
        <row r="65">
          <cell r="B65" t="str">
            <v>Unallocated Portfolio Contingency</v>
          </cell>
        </row>
        <row r="66">
          <cell r="B66" t="str">
            <v>Cost of Cover</v>
          </cell>
        </row>
        <row r="67">
          <cell r="B67" t="str">
            <v>Not Used</v>
          </cell>
        </row>
        <row r="68">
          <cell r="B68" t="str">
            <v>Not Used</v>
          </cell>
        </row>
        <row r="69">
          <cell r="B69" t="str">
            <v>Not Used</v>
          </cell>
        </row>
        <row r="70">
          <cell r="B70" t="str">
            <v>Not Used</v>
          </cell>
        </row>
        <row r="71">
          <cell r="B71" t="str">
            <v>Not Used</v>
          </cell>
        </row>
        <row r="72">
          <cell r="B72" t="str">
            <v>Not Used</v>
          </cell>
        </row>
        <row r="73">
          <cell r="B73" t="str">
            <v>Not Used</v>
          </cell>
        </row>
        <row r="74">
          <cell r="B74" t="str">
            <v>Not Used</v>
          </cell>
        </row>
        <row r="75">
          <cell r="B75" t="str">
            <v>Not Used</v>
          </cell>
        </row>
        <row r="76">
          <cell r="B76" t="str">
            <v>Not Used</v>
          </cell>
        </row>
        <row r="77">
          <cell r="B77" t="str">
            <v>Not Used</v>
          </cell>
        </row>
        <row r="78">
          <cell r="B78" t="str">
            <v>Not Used</v>
          </cell>
        </row>
        <row r="79">
          <cell r="B79" t="str">
            <v>Not Used</v>
          </cell>
        </row>
        <row r="80">
          <cell r="B80" t="str">
            <v>Not Used</v>
          </cell>
        </row>
        <row r="81">
          <cell r="B81" t="str">
            <v>Not Used</v>
          </cell>
        </row>
        <row r="82">
          <cell r="B82" t="str">
            <v>Not Used</v>
          </cell>
        </row>
        <row r="83">
          <cell r="B83" t="str">
            <v>Not Used</v>
          </cell>
        </row>
        <row r="84">
          <cell r="B84" t="str">
            <v>Not Used</v>
          </cell>
        </row>
        <row r="85">
          <cell r="B85" t="str">
            <v>Not Used</v>
          </cell>
        </row>
        <row r="86">
          <cell r="B86" t="str">
            <v>Not Used</v>
          </cell>
        </row>
        <row r="87">
          <cell r="B87" t="str">
            <v>Not Used</v>
          </cell>
        </row>
        <row r="88">
          <cell r="B88" t="str">
            <v>Not Used</v>
          </cell>
        </row>
        <row r="89">
          <cell r="B89" t="str">
            <v>Not Used</v>
          </cell>
        </row>
        <row r="90">
          <cell r="B90" t="str">
            <v>Not Used</v>
          </cell>
        </row>
        <row r="91">
          <cell r="B91" t="str">
            <v>Not Used</v>
          </cell>
        </row>
        <row r="92">
          <cell r="B92" t="str">
            <v>Not Used</v>
          </cell>
        </row>
        <row r="93">
          <cell r="B93" t="str">
            <v>Not Used</v>
          </cell>
        </row>
        <row r="94">
          <cell r="B94" t="str">
            <v>Not Used</v>
          </cell>
        </row>
        <row r="95">
          <cell r="B95" t="str">
            <v>Not Used</v>
          </cell>
        </row>
        <row r="96">
          <cell r="B96" t="str">
            <v>Not Used</v>
          </cell>
        </row>
        <row r="97">
          <cell r="B97" t="str">
            <v>Not Used</v>
          </cell>
        </row>
        <row r="98">
          <cell r="B98" t="str">
            <v>Not Used</v>
          </cell>
        </row>
        <row r="99">
          <cell r="B99" t="str">
            <v>Not Used</v>
          </cell>
        </row>
        <row r="100">
          <cell r="B100" t="str">
            <v>Not Used</v>
          </cell>
        </row>
        <row r="101">
          <cell r="B101" t="str">
            <v>Not Used</v>
          </cell>
        </row>
        <row r="102">
          <cell r="B102" t="str">
            <v>Not Used</v>
          </cell>
        </row>
        <row r="103">
          <cell r="B103" t="str">
            <v>Not Used</v>
          </cell>
        </row>
        <row r="104">
          <cell r="B104" t="str">
            <v>Not Used</v>
          </cell>
        </row>
        <row r="105">
          <cell r="B105" t="str">
            <v>Not Used</v>
          </cell>
        </row>
        <row r="106">
          <cell r="B106" t="str">
            <v>Not Used</v>
          </cell>
        </row>
        <row r="107">
          <cell r="B107" t="str">
            <v>Not Used</v>
          </cell>
        </row>
        <row r="108">
          <cell r="B108" t="str">
            <v>Not Used</v>
          </cell>
        </row>
        <row r="109">
          <cell r="B109" t="str">
            <v>Not Used</v>
          </cell>
        </row>
        <row r="110">
          <cell r="B110" t="str">
            <v>Not Used</v>
          </cell>
        </row>
        <row r="111">
          <cell r="B111" t="str">
            <v>Not Used</v>
          </cell>
        </row>
        <row r="112">
          <cell r="B112" t="str">
            <v>Not Used</v>
          </cell>
        </row>
        <row r="113">
          <cell r="B113" t="str">
            <v>Not Used</v>
          </cell>
        </row>
        <row r="114">
          <cell r="B114" t="str">
            <v>Not Used</v>
          </cell>
        </row>
        <row r="115">
          <cell r="B115" t="str">
            <v>Not Used</v>
          </cell>
        </row>
        <row r="116">
          <cell r="B116" t="str">
            <v>Not Used</v>
          </cell>
        </row>
        <row r="117">
          <cell r="B117" t="str">
            <v>Not Used</v>
          </cell>
        </row>
        <row r="118">
          <cell r="B118" t="str">
            <v>Other (not listed above)</v>
          </cell>
        </row>
      </sheetData>
      <sheetData sheetId="12"/>
      <sheetData sheetId="13">
        <row r="7">
          <cell r="A7" t="str">
            <v>Matla Project</v>
          </cell>
        </row>
        <row r="10">
          <cell r="A10" t="str">
            <v>RSA</v>
          </cell>
          <cell r="B10" t="str">
            <v>Rand</v>
          </cell>
          <cell r="C10" t="str">
            <v>ZAR</v>
          </cell>
          <cell r="G10">
            <v>1</v>
          </cell>
          <cell r="H10" t="str">
            <v>U1</v>
          </cell>
          <cell r="N10">
            <v>1</v>
          </cell>
          <cell r="O10" t="str">
            <v>LV SWITCHGEAR ELETRICAL PACKAGE - Basic Cost</v>
          </cell>
          <cell r="P10">
            <v>44348</v>
          </cell>
          <cell r="Q10">
            <v>0</v>
          </cell>
          <cell r="R10">
            <v>1</v>
          </cell>
          <cell r="S10">
            <v>1</v>
          </cell>
          <cell r="T10" t="str">
            <v>LV SWITCHGEAR ELETRICAL PACKAGE - Basic Cost</v>
          </cell>
          <cell r="U10">
            <v>1</v>
          </cell>
          <cell r="W10">
            <v>1</v>
          </cell>
          <cell r="X10"/>
          <cell r="Y10"/>
          <cell r="Z10"/>
          <cell r="AA10"/>
          <cell r="AB10"/>
          <cell r="AC10"/>
          <cell r="AD10"/>
        </row>
        <row r="11">
          <cell r="A11" t="str">
            <v>Europe</v>
          </cell>
          <cell r="B11" t="str">
            <v>Euro</v>
          </cell>
          <cell r="C11" t="str">
            <v>EUR</v>
          </cell>
          <cell r="G11">
            <v>1</v>
          </cell>
          <cell r="H11" t="str">
            <v>U2</v>
          </cell>
          <cell r="N11">
            <v>2</v>
          </cell>
          <cell r="O11" t="str">
            <v>MV SWITCHGEAR ELETRICAL  PACKAGE - Basic Cost</v>
          </cell>
          <cell r="P11">
            <v>44348</v>
          </cell>
          <cell r="Q11">
            <v>0</v>
          </cell>
          <cell r="R11">
            <v>1</v>
          </cell>
          <cell r="S11">
            <v>1</v>
          </cell>
          <cell r="T11" t="str">
            <v>MV SWITCHGEAR ELETRICAL  PACKAGE - Basic Cost</v>
          </cell>
          <cell r="U11">
            <v>2</v>
          </cell>
          <cell r="W11">
            <v>1</v>
          </cell>
          <cell r="X11"/>
          <cell r="Y11"/>
          <cell r="Z11"/>
          <cell r="AA11"/>
          <cell r="AB11"/>
          <cell r="AC11"/>
          <cell r="AD11"/>
        </row>
        <row r="12">
          <cell r="A12" t="str">
            <v>Japan</v>
          </cell>
          <cell r="B12" t="str">
            <v>Yen</v>
          </cell>
          <cell r="C12" t="str">
            <v>JPY</v>
          </cell>
          <cell r="G12">
            <v>1</v>
          </cell>
          <cell r="H12" t="str">
            <v>U3</v>
          </cell>
          <cell r="N12">
            <v>3</v>
          </cell>
          <cell r="O12" t="str">
            <v>E-HOUSES ELETRICAL PACKAGE - Basic Cost</v>
          </cell>
          <cell r="P12">
            <v>44348</v>
          </cell>
          <cell r="Q12">
            <v>0</v>
          </cell>
          <cell r="R12">
            <v>1</v>
          </cell>
          <cell r="S12">
            <v>1</v>
          </cell>
          <cell r="T12" t="str">
            <v>E-HOUSES ELETRICAL PACKAGE - Basic Cost</v>
          </cell>
          <cell r="U12">
            <v>3</v>
          </cell>
          <cell r="W12">
            <v>1</v>
          </cell>
          <cell r="X12"/>
          <cell r="Y12"/>
          <cell r="Z12"/>
          <cell r="AA12"/>
          <cell r="AB12"/>
          <cell r="AC12"/>
          <cell r="AD12"/>
        </row>
        <row r="13">
          <cell r="A13" t="str">
            <v>UK</v>
          </cell>
          <cell r="B13" t="str">
            <v>Pound Sterling</v>
          </cell>
          <cell r="C13" t="str">
            <v>GBP</v>
          </cell>
          <cell r="G13">
            <v>1</v>
          </cell>
          <cell r="H13" t="str">
            <v>U4</v>
          </cell>
          <cell r="N13">
            <v>4</v>
          </cell>
          <cell r="O13" t="str">
            <v>ESP UPGRADE MECHANICAL PACKAGE - Basic Cost</v>
          </cell>
          <cell r="P13">
            <v>43952</v>
          </cell>
          <cell r="Q13">
            <v>0</v>
          </cell>
          <cell r="R13">
            <v>1</v>
          </cell>
          <cell r="S13">
            <v>1</v>
          </cell>
          <cell r="T13" t="str">
            <v>ESP UPGRADE MECHANICAL PACKAGE - Basic Cost</v>
          </cell>
          <cell r="U13">
            <v>4</v>
          </cell>
          <cell r="W13">
            <v>1</v>
          </cell>
          <cell r="X13"/>
          <cell r="Y13"/>
          <cell r="Z13"/>
          <cell r="AA13"/>
          <cell r="AB13"/>
          <cell r="AC13"/>
          <cell r="AD13"/>
        </row>
        <row r="14">
          <cell r="A14" t="str">
            <v>US</v>
          </cell>
          <cell r="B14" t="str">
            <v>US Dollar</v>
          </cell>
          <cell r="C14" t="str">
            <v>USD</v>
          </cell>
          <cell r="G14">
            <v>1</v>
          </cell>
          <cell r="H14" t="str">
            <v>U5</v>
          </cell>
          <cell r="N14">
            <v>5</v>
          </cell>
          <cell r="O14" t="str">
            <v>PPMS UPGRADE MECHANICAL PACKAGE - Basic Cost</v>
          </cell>
          <cell r="P14">
            <v>43952</v>
          </cell>
          <cell r="Q14">
            <v>0</v>
          </cell>
          <cell r="R14">
            <v>1</v>
          </cell>
          <cell r="S14">
            <v>1</v>
          </cell>
          <cell r="T14" t="str">
            <v>PPMS UPGRADE MECHANICAL PACKAGE - Basic Cost</v>
          </cell>
          <cell r="U14">
            <v>5</v>
          </cell>
          <cell r="W14">
            <v>1</v>
          </cell>
          <cell r="X14"/>
          <cell r="Y14"/>
          <cell r="Z14"/>
          <cell r="AA14"/>
          <cell r="AB14"/>
          <cell r="AC14"/>
          <cell r="AD14"/>
        </row>
        <row r="15">
          <cell r="G15">
            <v>1</v>
          </cell>
          <cell r="H15" t="str">
            <v>U6</v>
          </cell>
          <cell r="N15">
            <v>6</v>
          </cell>
          <cell r="O15" t="str">
            <v>HVAC MECHANICAL PACKAGE - Basic Cost</v>
          </cell>
          <cell r="P15">
            <v>44713</v>
          </cell>
          <cell r="Q15">
            <v>0</v>
          </cell>
          <cell r="R15">
            <v>1</v>
          </cell>
          <cell r="S15">
            <v>1</v>
          </cell>
          <cell r="T15" t="str">
            <v>HVAC MECHANICAL PACKAGE - Basic Cost</v>
          </cell>
          <cell r="U15">
            <v>6</v>
          </cell>
          <cell r="W15">
            <v>1</v>
          </cell>
          <cell r="X15"/>
          <cell r="Y15"/>
          <cell r="Z15"/>
          <cell r="AA15"/>
          <cell r="AB15"/>
          <cell r="AC15"/>
          <cell r="AD15"/>
        </row>
        <row r="16">
          <cell r="G16"/>
          <cell r="H16" t="str">
            <v>U1-6 Common</v>
          </cell>
          <cell r="N16">
            <v>7</v>
          </cell>
          <cell r="O16" t="str">
            <v>COMMON PLANT CABLING ELETRIVAL PACKAGE - Basic Cost</v>
          </cell>
          <cell r="P16">
            <v>44348</v>
          </cell>
          <cell r="Q16">
            <v>0</v>
          </cell>
          <cell r="R16">
            <v>1</v>
          </cell>
          <cell r="S16">
            <v>1</v>
          </cell>
          <cell r="T16" t="str">
            <v>COMMON PLANT CABLING ELETRIVAL PACKAGE - Basic Cost</v>
          </cell>
          <cell r="U16">
            <v>7</v>
          </cell>
          <cell r="W16">
            <v>1</v>
          </cell>
          <cell r="X16"/>
          <cell r="Y16"/>
          <cell r="Z16"/>
          <cell r="AA16"/>
          <cell r="AB16"/>
          <cell r="AC16"/>
          <cell r="AD16"/>
        </row>
        <row r="17">
          <cell r="G17">
            <v>1</v>
          </cell>
          <cell r="H17" t="str">
            <v>CP1&gt;1-14</v>
          </cell>
          <cell r="N17">
            <v>8</v>
          </cell>
          <cell r="O17" t="str">
            <v>ESP CABLING ELETRICAL PACKAGE - Basic Cost</v>
          </cell>
          <cell r="P17">
            <v>43191</v>
          </cell>
          <cell r="Q17">
            <v>1</v>
          </cell>
          <cell r="R17">
            <v>1</v>
          </cell>
          <cell r="S17">
            <v>1</v>
          </cell>
          <cell r="T17" t="str">
            <v>ESP CABLING ELETRICAL PACKAGE - Basic Cost</v>
          </cell>
          <cell r="U17">
            <v>8</v>
          </cell>
          <cell r="W17">
            <v>1</v>
          </cell>
          <cell r="X17"/>
          <cell r="Y17"/>
          <cell r="Z17"/>
          <cell r="AA17"/>
          <cell r="AB17"/>
          <cell r="AC17"/>
          <cell r="AD17"/>
        </row>
        <row r="18">
          <cell r="G18"/>
          <cell r="H18" t="str">
            <v>CP2&gt;16-22</v>
          </cell>
          <cell r="N18">
            <v>9</v>
          </cell>
          <cell r="O18" t="str">
            <v>COMMON PLANT C&amp;I PACKAGE - Basic Cost</v>
          </cell>
          <cell r="P18">
            <v>44287</v>
          </cell>
          <cell r="Q18">
            <v>0</v>
          </cell>
          <cell r="R18">
            <v>1</v>
          </cell>
          <cell r="S18">
            <v>1</v>
          </cell>
          <cell r="T18" t="str">
            <v>COMMON PLANT CABLING ELETRIVAL PACKAGE - Basic Cost</v>
          </cell>
          <cell r="U18">
            <v>7</v>
          </cell>
          <cell r="W18">
            <v>1</v>
          </cell>
          <cell r="X18"/>
          <cell r="Y18"/>
          <cell r="Z18"/>
          <cell r="AA18"/>
          <cell r="AB18"/>
          <cell r="AC18"/>
          <cell r="AD18"/>
        </row>
        <row r="19">
          <cell r="C19">
            <v>43191</v>
          </cell>
          <cell r="G19"/>
          <cell r="H19" t="str">
            <v>CP3&gt;22a-31</v>
          </cell>
          <cell r="N19">
            <v>10</v>
          </cell>
          <cell r="O19" t="str">
            <v>CIVIL WORK C&amp;I PACKAGE - Basic Cost</v>
          </cell>
          <cell r="P19">
            <v>44287</v>
          </cell>
          <cell r="Q19">
            <v>0</v>
          </cell>
          <cell r="R19">
            <v>1</v>
          </cell>
          <cell r="S19">
            <v>1</v>
          </cell>
          <cell r="T19" t="str">
            <v>CIVIL WORK C&amp;I PACKAGE - Basic Cost</v>
          </cell>
          <cell r="U19">
            <v>10</v>
          </cell>
          <cell r="W19">
            <v>1</v>
          </cell>
          <cell r="X19"/>
          <cell r="Y19"/>
          <cell r="Z19"/>
          <cell r="AA19"/>
          <cell r="AB19"/>
          <cell r="AC19"/>
          <cell r="AD19"/>
        </row>
        <row r="20">
          <cell r="G20"/>
          <cell r="H20" t="str">
            <v>CP4&gt;31-39</v>
          </cell>
          <cell r="N20">
            <v>11</v>
          </cell>
          <cell r="O20" t="str">
            <v>OFFICE CLEANING - Basic Cost</v>
          </cell>
          <cell r="P20">
            <v>43831</v>
          </cell>
          <cell r="Q20">
            <v>0</v>
          </cell>
          <cell r="R20">
            <v>1</v>
          </cell>
          <cell r="S20">
            <v>1</v>
          </cell>
          <cell r="T20" t="str">
            <v>OFFICE CLEANING - Basic Cost</v>
          </cell>
          <cell r="U20">
            <v>11</v>
          </cell>
          <cell r="W20">
            <v>1</v>
          </cell>
          <cell r="X20"/>
          <cell r="Y20"/>
          <cell r="Z20"/>
          <cell r="AA20"/>
          <cell r="AB20"/>
          <cell r="AC20"/>
          <cell r="AD20"/>
        </row>
        <row r="21">
          <cell r="G21"/>
          <cell r="H21" t="str">
            <v>CP5&gt;Other</v>
          </cell>
          <cell r="N21">
            <v>12</v>
          </cell>
          <cell r="O21" t="str">
            <v>C&amp;I ERA 3 - Basic Cost</v>
          </cell>
          <cell r="P21">
            <v>43191</v>
          </cell>
          <cell r="Q21">
            <v>1</v>
          </cell>
          <cell r="R21">
            <v>1</v>
          </cell>
          <cell r="S21">
            <v>1</v>
          </cell>
          <cell r="T21" t="str">
            <v>C&amp;I ERA 3 - Basic Cost</v>
          </cell>
          <cell r="U21">
            <v>12</v>
          </cell>
          <cell r="W21">
            <v>1</v>
          </cell>
          <cell r="X21"/>
          <cell r="Y21"/>
          <cell r="Z21"/>
          <cell r="AA21"/>
          <cell r="AB21"/>
          <cell r="AC21"/>
          <cell r="AD21"/>
        </row>
        <row r="22">
          <cell r="G22">
            <v>1</v>
          </cell>
          <cell r="H22" t="str">
            <v>ODC</v>
          </cell>
          <cell r="N22">
            <v>13</v>
          </cell>
          <cell r="O22" t="str">
            <v>ELETRICAL ERA 3 - Basic Cost</v>
          </cell>
          <cell r="P22">
            <v>43191</v>
          </cell>
          <cell r="Q22">
            <v>1</v>
          </cell>
          <cell r="R22">
            <v>1</v>
          </cell>
          <cell r="S22">
            <v>1</v>
          </cell>
          <cell r="T22" t="str">
            <v>ELETRICAL ERA 3 - Basic Cost</v>
          </cell>
          <cell r="U22">
            <v>13</v>
          </cell>
          <cell r="W22">
            <v>1</v>
          </cell>
          <cell r="X22"/>
          <cell r="Y22"/>
          <cell r="Z22"/>
          <cell r="AA22"/>
          <cell r="AB22"/>
          <cell r="AC22"/>
          <cell r="AD22"/>
        </row>
        <row r="23">
          <cell r="C23">
            <v>43769</v>
          </cell>
          <cell r="N23">
            <v>14</v>
          </cell>
          <cell r="O23" t="str">
            <v>MECHANICAL ERA 3 - Basic Cost</v>
          </cell>
          <cell r="P23">
            <v>43739</v>
          </cell>
          <cell r="Q23">
            <v>1</v>
          </cell>
          <cell r="R23">
            <v>1</v>
          </cell>
          <cell r="S23">
            <v>1</v>
          </cell>
          <cell r="T23" t="str">
            <v>MECHANICAL ERA 3 - Basic Cost</v>
          </cell>
          <cell r="U23">
            <v>14</v>
          </cell>
          <cell r="W23">
            <v>1</v>
          </cell>
          <cell r="X23"/>
          <cell r="Y23"/>
          <cell r="Z23"/>
          <cell r="AA23"/>
          <cell r="AB23"/>
          <cell r="AC23"/>
          <cell r="AD23"/>
        </row>
        <row r="24">
          <cell r="N24">
            <v>15</v>
          </cell>
          <cell r="O24" t="str">
            <v xml:space="preserve">ODC </v>
          </cell>
          <cell r="P24">
            <v>43191</v>
          </cell>
          <cell r="Q24">
            <v>1</v>
          </cell>
          <cell r="R24">
            <v>1</v>
          </cell>
          <cell r="S24">
            <v>1</v>
          </cell>
          <cell r="T24" t="str">
            <v xml:space="preserve">ODC </v>
          </cell>
          <cell r="U24">
            <v>15</v>
          </cell>
          <cell r="W24">
            <v>1</v>
          </cell>
          <cell r="X24"/>
          <cell r="Y24"/>
          <cell r="Z24"/>
          <cell r="AA24"/>
          <cell r="AB24"/>
          <cell r="AC24"/>
          <cell r="AD24"/>
        </row>
        <row r="25">
          <cell r="N25">
            <v>16</v>
          </cell>
          <cell r="O25" t="str">
            <v>SCAFFOLDING - Basic Cost</v>
          </cell>
          <cell r="P25">
            <v>43952</v>
          </cell>
          <cell r="Q25">
            <v>0</v>
          </cell>
          <cell r="R25">
            <v>1</v>
          </cell>
          <cell r="S25">
            <v>1</v>
          </cell>
          <cell r="T25" t="str">
            <v>SCAFFOLDING - Basic Cost</v>
          </cell>
          <cell r="U25">
            <v>16</v>
          </cell>
          <cell r="W25">
            <v>1</v>
          </cell>
          <cell r="X25"/>
          <cell r="Y25"/>
          <cell r="Z25"/>
          <cell r="AA25"/>
          <cell r="AB25"/>
          <cell r="AC25"/>
          <cell r="AD25"/>
        </row>
        <row r="26">
          <cell r="N26">
            <v>17</v>
          </cell>
          <cell r="O26"/>
          <cell r="P26"/>
          <cell r="Q26">
            <v>1</v>
          </cell>
          <cell r="R26"/>
          <cell r="S26"/>
          <cell r="T26"/>
          <cell r="U26">
            <v>0</v>
          </cell>
          <cell r="W26">
            <v>1</v>
          </cell>
          <cell r="X26"/>
          <cell r="Y26"/>
          <cell r="Z26"/>
          <cell r="AA26"/>
          <cell r="AB26"/>
          <cell r="AC26"/>
          <cell r="AD26"/>
        </row>
        <row r="27">
          <cell r="N27">
            <v>18</v>
          </cell>
          <cell r="O27" t="str">
            <v>Cabling Contract - Basic Cost</v>
          </cell>
          <cell r="P27">
            <v>43191</v>
          </cell>
          <cell r="Q27">
            <v>1</v>
          </cell>
          <cell r="R27">
            <v>1</v>
          </cell>
          <cell r="S27">
            <v>1</v>
          </cell>
          <cell r="T27" t="str">
            <v>Cabling Contract - Basic Cost</v>
          </cell>
          <cell r="U27">
            <v>18</v>
          </cell>
          <cell r="W27">
            <v>1</v>
          </cell>
          <cell r="X27"/>
          <cell r="Y27"/>
          <cell r="Z27"/>
          <cell r="AA27"/>
          <cell r="AB27"/>
          <cell r="AC27"/>
          <cell r="AD27"/>
        </row>
        <row r="28">
          <cell r="N28">
            <v>19</v>
          </cell>
          <cell r="O28" t="str">
            <v>Cabling Contract - Approved Variations</v>
          </cell>
          <cell r="P28">
            <v>43191</v>
          </cell>
          <cell r="Q28">
            <v>1</v>
          </cell>
          <cell r="R28">
            <v>1</v>
          </cell>
          <cell r="S28">
            <v>1</v>
          </cell>
          <cell r="T28" t="str">
            <v>Cabling Contract - Approved Variations</v>
          </cell>
          <cell r="U28">
            <v>19</v>
          </cell>
          <cell r="W28">
            <v>0</v>
          </cell>
          <cell r="X28">
            <v>1</v>
          </cell>
          <cell r="Y28"/>
          <cell r="Z28"/>
          <cell r="AA28"/>
          <cell r="AB28"/>
          <cell r="AC28"/>
          <cell r="AD28"/>
        </row>
        <row r="29">
          <cell r="N29">
            <v>20</v>
          </cell>
          <cell r="O29" t="str">
            <v>LV Switchgear - Basic Cost</v>
          </cell>
          <cell r="P29">
            <v>43191</v>
          </cell>
          <cell r="Q29">
            <v>1</v>
          </cell>
          <cell r="R29">
            <v>1</v>
          </cell>
          <cell r="S29">
            <v>1</v>
          </cell>
          <cell r="T29" t="str">
            <v>LV Switchgear - Basic Cost</v>
          </cell>
          <cell r="U29">
            <v>20</v>
          </cell>
          <cell r="W29">
            <v>1</v>
          </cell>
          <cell r="X29"/>
          <cell r="Y29"/>
          <cell r="Z29"/>
          <cell r="AA29"/>
          <cell r="AB29"/>
          <cell r="AC29"/>
          <cell r="AD29"/>
        </row>
        <row r="30">
          <cell r="N30">
            <v>21</v>
          </cell>
          <cell r="O30" t="str">
            <v>LV Switchgear - Approved Variations</v>
          </cell>
          <cell r="P30">
            <v>43191</v>
          </cell>
          <cell r="Q30">
            <v>1</v>
          </cell>
          <cell r="R30">
            <v>1</v>
          </cell>
          <cell r="S30">
            <v>1</v>
          </cell>
          <cell r="T30" t="str">
            <v>LV Switchgear - Approved Variations</v>
          </cell>
          <cell r="U30">
            <v>21</v>
          </cell>
          <cell r="W30">
            <v>0</v>
          </cell>
          <cell r="X30">
            <v>1</v>
          </cell>
          <cell r="Y30"/>
          <cell r="Z30"/>
          <cell r="AA30"/>
          <cell r="AB30"/>
          <cell r="AC30"/>
          <cell r="AD30"/>
        </row>
        <row r="31">
          <cell r="N31">
            <v>22</v>
          </cell>
          <cell r="O31" t="str">
            <v>MV Switchgear - Basic Cost</v>
          </cell>
          <cell r="P31">
            <v>43191</v>
          </cell>
          <cell r="Q31">
            <v>1</v>
          </cell>
          <cell r="R31">
            <v>1</v>
          </cell>
          <cell r="S31">
            <v>1</v>
          </cell>
          <cell r="T31" t="str">
            <v>MV Switchgear - Basic Cost</v>
          </cell>
          <cell r="U31">
            <v>22</v>
          </cell>
          <cell r="W31">
            <v>1</v>
          </cell>
          <cell r="X31"/>
          <cell r="Y31"/>
          <cell r="Z31"/>
          <cell r="AA31"/>
          <cell r="AB31"/>
          <cell r="AC31"/>
          <cell r="AD31"/>
        </row>
        <row r="32">
          <cell r="N32">
            <v>23</v>
          </cell>
          <cell r="O32" t="str">
            <v>MV Switchgear - Approved Variations</v>
          </cell>
          <cell r="P32">
            <v>43191</v>
          </cell>
          <cell r="Q32">
            <v>1</v>
          </cell>
          <cell r="R32">
            <v>1</v>
          </cell>
          <cell r="S32">
            <v>1</v>
          </cell>
          <cell r="T32" t="str">
            <v>MV Switchgear - Approved Variations</v>
          </cell>
          <cell r="U32">
            <v>23</v>
          </cell>
          <cell r="W32">
            <v>0</v>
          </cell>
          <cell r="X32">
            <v>1</v>
          </cell>
          <cell r="Y32"/>
          <cell r="Z32"/>
          <cell r="AA32"/>
          <cell r="AB32"/>
          <cell r="AC32"/>
          <cell r="AD32"/>
        </row>
        <row r="33">
          <cell r="C33">
            <v>365</v>
          </cell>
          <cell r="G33" t="str">
            <v>Total Cost</v>
          </cell>
          <cell r="N33">
            <v>24</v>
          </cell>
          <cell r="O33" t="str">
            <v>Electrical Services - Basic Cost</v>
          </cell>
          <cell r="P33">
            <v>43191</v>
          </cell>
          <cell r="Q33">
            <v>1</v>
          </cell>
          <cell r="R33">
            <v>1</v>
          </cell>
          <cell r="S33">
            <v>1</v>
          </cell>
          <cell r="T33" t="str">
            <v>Electrical Services - Basic Cost</v>
          </cell>
          <cell r="U33">
            <v>24</v>
          </cell>
          <cell r="W33">
            <v>1</v>
          </cell>
          <cell r="X33"/>
          <cell r="Y33"/>
          <cell r="Z33"/>
          <cell r="AA33"/>
          <cell r="AB33"/>
          <cell r="AC33"/>
          <cell r="AD33"/>
        </row>
        <row r="34">
          <cell r="C34">
            <v>30</v>
          </cell>
          <cell r="G34" t="str">
            <v>-</v>
          </cell>
          <cell r="K34">
            <v>45199</v>
          </cell>
          <cell r="L34">
            <v>45382</v>
          </cell>
          <cell r="N34">
            <v>25</v>
          </cell>
          <cell r="O34" t="str">
            <v>Energy Measurements - Basic Cost</v>
          </cell>
          <cell r="P34">
            <v>43191</v>
          </cell>
          <cell r="Q34">
            <v>1</v>
          </cell>
          <cell r="R34">
            <v>1</v>
          </cell>
          <cell r="S34">
            <v>1</v>
          </cell>
          <cell r="T34" t="str">
            <v>Energy Measurements - Basic Cost</v>
          </cell>
          <cell r="U34">
            <v>25</v>
          </cell>
          <cell r="W34">
            <v>1</v>
          </cell>
          <cell r="X34"/>
          <cell r="Y34"/>
          <cell r="Z34"/>
          <cell r="AA34"/>
          <cell r="AB34"/>
          <cell r="AC34"/>
          <cell r="AD34"/>
        </row>
        <row r="35">
          <cell r="G35" t="str">
            <v>Indexes</v>
          </cell>
          <cell r="K35">
            <v>44012</v>
          </cell>
          <cell r="L35">
            <v>44196</v>
          </cell>
          <cell r="N35">
            <v>26</v>
          </cell>
          <cell r="O35" t="str">
            <v>Energy Measurements - Approved Variations</v>
          </cell>
          <cell r="P35">
            <v>43191</v>
          </cell>
          <cell r="Q35">
            <v>1</v>
          </cell>
          <cell r="R35">
            <v>1</v>
          </cell>
          <cell r="S35">
            <v>1</v>
          </cell>
          <cell r="T35" t="str">
            <v>Energy Measurements - Approved Variations</v>
          </cell>
          <cell r="U35">
            <v>26</v>
          </cell>
          <cell r="W35">
            <v>0</v>
          </cell>
          <cell r="X35">
            <v>1</v>
          </cell>
          <cell r="Y35"/>
          <cell r="Z35"/>
          <cell r="AA35"/>
          <cell r="AB35"/>
          <cell r="AC35"/>
          <cell r="AD35"/>
        </row>
        <row r="36">
          <cell r="G36" t="str">
            <v>Sensitivities</v>
          </cell>
          <cell r="K36">
            <v>43555</v>
          </cell>
          <cell r="L36">
            <v>43555</v>
          </cell>
          <cell r="N36">
            <v>27</v>
          </cell>
          <cell r="O36" t="str">
            <v>HVAC_Consultants DLV - Basic COST</v>
          </cell>
          <cell r="P36">
            <v>43191</v>
          </cell>
          <cell r="Q36">
            <v>1</v>
          </cell>
          <cell r="R36">
            <v>1</v>
          </cell>
          <cell r="S36">
            <v>1</v>
          </cell>
          <cell r="T36" t="str">
            <v>HVAC_Consultants DLV - Basic COST</v>
          </cell>
          <cell r="U36">
            <v>27</v>
          </cell>
          <cell r="W36">
            <v>1</v>
          </cell>
          <cell r="X36"/>
          <cell r="Y36"/>
          <cell r="Z36"/>
          <cell r="AA36"/>
          <cell r="AB36"/>
          <cell r="AC36"/>
          <cell r="AD36"/>
        </row>
        <row r="37">
          <cell r="C37">
            <v>2</v>
          </cell>
          <cell r="G37" t="str">
            <v>All Macros</v>
          </cell>
          <cell r="K37">
            <v>44985</v>
          </cell>
          <cell r="L37">
            <v>48395</v>
          </cell>
          <cell r="N37">
            <v>28</v>
          </cell>
          <cell r="O37" t="str">
            <v>HVAC_Consultants DLV - Approved Variations</v>
          </cell>
          <cell r="P37">
            <v>43191</v>
          </cell>
          <cell r="Q37">
            <v>1</v>
          </cell>
          <cell r="R37">
            <v>1</v>
          </cell>
          <cell r="S37">
            <v>1</v>
          </cell>
          <cell r="T37" t="str">
            <v>HVAC_Consultants DLV - Approved Variations</v>
          </cell>
          <cell r="U37">
            <v>28</v>
          </cell>
          <cell r="W37">
            <v>0</v>
          </cell>
          <cell r="X37">
            <v>1</v>
          </cell>
          <cell r="Y37"/>
          <cell r="Z37"/>
          <cell r="AA37"/>
          <cell r="AB37"/>
          <cell r="AC37"/>
          <cell r="AD37"/>
        </row>
        <row r="38">
          <cell r="G38" t="str">
            <v>Selected Sensitivity</v>
          </cell>
          <cell r="K38">
            <v>43555</v>
          </cell>
          <cell r="L38">
            <v>43555</v>
          </cell>
          <cell r="N38">
            <v>29</v>
          </cell>
          <cell r="O38" t="str">
            <v>DC Batteries - Basic Cost</v>
          </cell>
          <cell r="P38">
            <v>43191</v>
          </cell>
          <cell r="Q38">
            <v>1</v>
          </cell>
          <cell r="R38">
            <v>1</v>
          </cell>
          <cell r="S38">
            <v>1</v>
          </cell>
          <cell r="T38" t="str">
            <v>DC Batteries - Basic Cost</v>
          </cell>
          <cell r="U38">
            <v>29</v>
          </cell>
          <cell r="W38">
            <v>1</v>
          </cell>
          <cell r="X38"/>
          <cell r="Y38"/>
          <cell r="Z38"/>
          <cell r="AA38"/>
          <cell r="AB38"/>
          <cell r="AC38"/>
          <cell r="AD38"/>
        </row>
        <row r="39">
          <cell r="G39" t="str">
            <v>Load Data</v>
          </cell>
          <cell r="K39">
            <v>43555</v>
          </cell>
          <cell r="L39">
            <v>43555</v>
          </cell>
          <cell r="N39">
            <v>30</v>
          </cell>
          <cell r="O39" t="str">
            <v>DC Batteries - Approved Variations</v>
          </cell>
          <cell r="P39">
            <v>43191</v>
          </cell>
          <cell r="Q39">
            <v>1</v>
          </cell>
          <cell r="R39">
            <v>1</v>
          </cell>
          <cell r="S39">
            <v>1</v>
          </cell>
          <cell r="T39" t="str">
            <v>DC Batteries - Approved Variations</v>
          </cell>
          <cell r="U39">
            <v>30</v>
          </cell>
          <cell r="W39">
            <v>0</v>
          </cell>
          <cell r="X39">
            <v>1</v>
          </cell>
          <cell r="Y39"/>
          <cell r="Z39"/>
          <cell r="AA39"/>
          <cell r="AB39"/>
          <cell r="AC39"/>
          <cell r="AD39"/>
        </row>
        <row r="40">
          <cell r="C40">
            <v>43191</v>
          </cell>
          <cell r="G40" t="str">
            <v>-</v>
          </cell>
          <cell r="K40">
            <v>48395</v>
          </cell>
          <cell r="N40">
            <v>31</v>
          </cell>
          <cell r="O40" t="str">
            <v>ESP Transformers - Basic Cost</v>
          </cell>
          <cell r="P40">
            <v>43191</v>
          </cell>
          <cell r="Q40">
            <v>1</v>
          </cell>
          <cell r="R40">
            <v>1</v>
          </cell>
          <cell r="S40">
            <v>1</v>
          </cell>
          <cell r="T40" t="str">
            <v>ESP Transformers - Basic Cost</v>
          </cell>
          <cell r="U40">
            <v>31</v>
          </cell>
          <cell r="W40">
            <v>1</v>
          </cell>
          <cell r="X40"/>
          <cell r="Y40"/>
          <cell r="Z40"/>
          <cell r="AA40"/>
          <cell r="AB40"/>
          <cell r="AC40"/>
          <cell r="AD40"/>
        </row>
        <row r="41">
          <cell r="C41">
            <v>433</v>
          </cell>
          <cell r="G41" t="str">
            <v>-</v>
          </cell>
          <cell r="N41">
            <v>32</v>
          </cell>
          <cell r="O41" t="str">
            <v>ESP Transformers - Approved Variations</v>
          </cell>
          <cell r="P41">
            <v>43191</v>
          </cell>
          <cell r="Q41">
            <v>1</v>
          </cell>
          <cell r="R41">
            <v>1</v>
          </cell>
          <cell r="S41">
            <v>1</v>
          </cell>
          <cell r="T41" t="str">
            <v>ESP Transformers - Approved Variations</v>
          </cell>
          <cell r="U41">
            <v>32</v>
          </cell>
          <cell r="W41">
            <v>0</v>
          </cell>
          <cell r="X41">
            <v>1</v>
          </cell>
          <cell r="Y41"/>
          <cell r="Z41"/>
          <cell r="AA41"/>
          <cell r="AB41"/>
          <cell r="AC41"/>
          <cell r="AD41"/>
        </row>
        <row r="42">
          <cell r="G42" t="str">
            <v>Verify_Data</v>
          </cell>
          <cell r="N42">
            <v>33</v>
          </cell>
          <cell r="O42" t="str">
            <v>Unit 1-6 Electrostatic Precipitators - Basic Cost</v>
          </cell>
          <cell r="P42">
            <v>43191</v>
          </cell>
          <cell r="Q42">
            <v>1</v>
          </cell>
          <cell r="R42">
            <v>1</v>
          </cell>
          <cell r="S42">
            <v>1</v>
          </cell>
          <cell r="T42" t="str">
            <v>Unit 1-6 Electrostatic Precipitators - Basic Cost</v>
          </cell>
          <cell r="U42">
            <v>33</v>
          </cell>
          <cell r="W42">
            <v>1</v>
          </cell>
          <cell r="X42"/>
          <cell r="Y42"/>
          <cell r="Z42"/>
          <cell r="AA42"/>
          <cell r="AB42"/>
          <cell r="AC42"/>
          <cell r="AD42"/>
        </row>
        <row r="43">
          <cell r="N43">
            <v>34</v>
          </cell>
          <cell r="O43" t="str">
            <v>Unit 1-6 Electrostatic Precipitators - Approved Variations</v>
          </cell>
          <cell r="P43">
            <v>43191</v>
          </cell>
          <cell r="Q43">
            <v>1</v>
          </cell>
          <cell r="R43">
            <v>1</v>
          </cell>
          <cell r="S43">
            <v>1</v>
          </cell>
          <cell r="T43" t="str">
            <v>Unit 1-6 Electrostatic Precipitators - Approved Variations</v>
          </cell>
          <cell r="U43">
            <v>34</v>
          </cell>
          <cell r="W43">
            <v>0</v>
          </cell>
          <cell r="X43">
            <v>1</v>
          </cell>
          <cell r="Y43"/>
          <cell r="Z43"/>
          <cell r="AA43"/>
          <cell r="AB43"/>
          <cell r="AC43"/>
          <cell r="AD43"/>
        </row>
        <row r="44">
          <cell r="N44">
            <v>35</v>
          </cell>
          <cell r="O44" t="str">
            <v>The Precipitator Plant Management Sytem Unit 1-6 - Basic Cost</v>
          </cell>
          <cell r="P44">
            <v>43191</v>
          </cell>
          <cell r="Q44">
            <v>1</v>
          </cell>
          <cell r="R44">
            <v>1</v>
          </cell>
          <cell r="S44">
            <v>1</v>
          </cell>
          <cell r="T44" t="str">
            <v>The Precipitator Plant Management Sytem Unit 1-6 - Basic Cost</v>
          </cell>
          <cell r="U44">
            <v>35</v>
          </cell>
          <cell r="W44">
            <v>1</v>
          </cell>
          <cell r="X44"/>
          <cell r="Y44"/>
          <cell r="Z44"/>
          <cell r="AA44"/>
          <cell r="AB44"/>
          <cell r="AC44"/>
          <cell r="AD44"/>
        </row>
        <row r="45">
          <cell r="N45">
            <v>36</v>
          </cell>
          <cell r="O45" t="str">
            <v>The Precipitator Plant Management Sytem Unit 1-6 - Approved Variations</v>
          </cell>
          <cell r="P45">
            <v>43191</v>
          </cell>
          <cell r="Q45">
            <v>1</v>
          </cell>
          <cell r="R45">
            <v>1</v>
          </cell>
          <cell r="S45">
            <v>1</v>
          </cell>
          <cell r="T45" t="str">
            <v>The Precipitator Plant Management Sytem Unit 1-6 - Approved Variations</v>
          </cell>
          <cell r="U45">
            <v>36</v>
          </cell>
          <cell r="W45">
            <v>0</v>
          </cell>
          <cell r="X45">
            <v>1</v>
          </cell>
          <cell r="Y45"/>
          <cell r="Z45"/>
          <cell r="AA45"/>
          <cell r="AB45"/>
          <cell r="AC45"/>
          <cell r="AD45"/>
        </row>
        <row r="46">
          <cell r="C46">
            <v>18</v>
          </cell>
          <cell r="N46">
            <v>37</v>
          </cell>
          <cell r="O46" t="str">
            <v>Dust  Sealing - Basic Cost</v>
          </cell>
          <cell r="P46">
            <v>43191</v>
          </cell>
          <cell r="Q46">
            <v>1</v>
          </cell>
          <cell r="R46">
            <v>1</v>
          </cell>
          <cell r="S46">
            <v>1</v>
          </cell>
          <cell r="T46" t="str">
            <v>Dust  Sealing - Basic Cost</v>
          </cell>
          <cell r="U46">
            <v>37</v>
          </cell>
          <cell r="W46">
            <v>1</v>
          </cell>
          <cell r="X46"/>
          <cell r="Y46"/>
          <cell r="Z46"/>
          <cell r="AA46"/>
          <cell r="AB46"/>
          <cell r="AC46"/>
          <cell r="AD46"/>
        </row>
        <row r="47">
          <cell r="N47">
            <v>38</v>
          </cell>
          <cell r="O47" t="str">
            <v>Replacement of C&amp;I System - Basic Cost</v>
          </cell>
          <cell r="P47">
            <v>43191</v>
          </cell>
          <cell r="Q47">
            <v>1</v>
          </cell>
          <cell r="R47">
            <v>1</v>
          </cell>
          <cell r="S47">
            <v>1</v>
          </cell>
          <cell r="T47" t="str">
            <v>Replacement of C&amp;I System - Basic Cost</v>
          </cell>
          <cell r="U47">
            <v>38</v>
          </cell>
          <cell r="W47">
            <v>1</v>
          </cell>
          <cell r="X47"/>
          <cell r="Y47"/>
          <cell r="Z47"/>
          <cell r="AA47"/>
          <cell r="AB47"/>
          <cell r="AC47"/>
          <cell r="AD47"/>
        </row>
        <row r="48">
          <cell r="N48">
            <v>39</v>
          </cell>
          <cell r="O48" t="str">
            <v>Replacement of C&amp;I System - Approved Variations</v>
          </cell>
          <cell r="P48">
            <v>43191</v>
          </cell>
          <cell r="Q48">
            <v>1</v>
          </cell>
          <cell r="R48">
            <v>1</v>
          </cell>
          <cell r="S48">
            <v>1</v>
          </cell>
          <cell r="T48" t="str">
            <v>Replacement of C&amp;I System - Approved Variations</v>
          </cell>
          <cell r="U48">
            <v>39</v>
          </cell>
          <cell r="W48">
            <v>0</v>
          </cell>
          <cell r="X48">
            <v>1</v>
          </cell>
          <cell r="Y48"/>
          <cell r="Z48"/>
          <cell r="AA48"/>
          <cell r="AB48"/>
          <cell r="AC48"/>
          <cell r="AD48"/>
        </row>
        <row r="49">
          <cell r="N49">
            <v>40</v>
          </cell>
          <cell r="O49"/>
          <cell r="P49"/>
          <cell r="Q49">
            <v>1</v>
          </cell>
          <cell r="R49"/>
          <cell r="S49"/>
          <cell r="T49"/>
          <cell r="U49">
            <v>0</v>
          </cell>
          <cell r="W49">
            <v>1</v>
          </cell>
          <cell r="X49"/>
          <cell r="Y49"/>
          <cell r="Z49"/>
          <cell r="AA49"/>
          <cell r="AB49"/>
          <cell r="AC49"/>
          <cell r="AD49"/>
        </row>
        <row r="50">
          <cell r="N50">
            <v>41</v>
          </cell>
          <cell r="O50" t="str">
            <v>EMS 4600059977 - Basic Cost</v>
          </cell>
          <cell r="P50">
            <v>43191</v>
          </cell>
          <cell r="Q50">
            <v>1</v>
          </cell>
          <cell r="R50">
            <v>1</v>
          </cell>
          <cell r="S50">
            <v>1</v>
          </cell>
          <cell r="T50" t="str">
            <v>EMS 4600059977 - Basic Cost</v>
          </cell>
          <cell r="U50">
            <v>41</v>
          </cell>
          <cell r="W50">
            <v>1</v>
          </cell>
          <cell r="X50"/>
          <cell r="Y50"/>
          <cell r="Z50"/>
          <cell r="AA50"/>
          <cell r="AB50"/>
          <cell r="AC50"/>
          <cell r="AD50"/>
        </row>
        <row r="51">
          <cell r="N51">
            <v>42</v>
          </cell>
          <cell r="O51" t="str">
            <v>EMS 4600059977 - Approved Variations</v>
          </cell>
          <cell r="P51">
            <v>43191</v>
          </cell>
          <cell r="Q51">
            <v>1</v>
          </cell>
          <cell r="R51">
            <v>1</v>
          </cell>
          <cell r="S51">
            <v>1</v>
          </cell>
          <cell r="T51" t="str">
            <v>EMS 4600059977 - Approved Variations</v>
          </cell>
          <cell r="U51">
            <v>42</v>
          </cell>
          <cell r="W51">
            <v>0</v>
          </cell>
          <cell r="X51">
            <v>1</v>
          </cell>
          <cell r="Y51"/>
          <cell r="Z51"/>
          <cell r="AA51"/>
          <cell r="AB51"/>
          <cell r="AC51"/>
          <cell r="AD51"/>
        </row>
        <row r="52">
          <cell r="N52">
            <v>43</v>
          </cell>
          <cell r="O52" t="str">
            <v>HVAC PTM - Basic Cost</v>
          </cell>
          <cell r="P52">
            <v>43191</v>
          </cell>
          <cell r="Q52">
            <v>1</v>
          </cell>
          <cell r="R52">
            <v>1</v>
          </cell>
          <cell r="S52">
            <v>1</v>
          </cell>
          <cell r="T52" t="str">
            <v>HVAC PTM - Basic Cost</v>
          </cell>
          <cell r="U52">
            <v>43</v>
          </cell>
          <cell r="W52">
            <v>1</v>
          </cell>
          <cell r="X52"/>
          <cell r="Y52"/>
          <cell r="Z52"/>
          <cell r="AA52"/>
          <cell r="AB52"/>
          <cell r="AC52"/>
          <cell r="AD52"/>
        </row>
        <row r="53">
          <cell r="N53">
            <v>44</v>
          </cell>
          <cell r="O53" t="str">
            <v>ES 4600009796 - Basic Cost</v>
          </cell>
          <cell r="P53">
            <v>43191</v>
          </cell>
          <cell r="Q53">
            <v>1</v>
          </cell>
          <cell r="R53">
            <v>1</v>
          </cell>
          <cell r="S53">
            <v>1</v>
          </cell>
          <cell r="T53" t="str">
            <v>ES 4600009796 - Basic Cost</v>
          </cell>
          <cell r="U53">
            <v>44</v>
          </cell>
          <cell r="W53">
            <v>1</v>
          </cell>
          <cell r="X53"/>
          <cell r="Y53"/>
          <cell r="Z53"/>
          <cell r="AA53"/>
          <cell r="AB53"/>
          <cell r="AC53"/>
          <cell r="AD53"/>
        </row>
        <row r="54">
          <cell r="N54">
            <v>45</v>
          </cell>
          <cell r="O54" t="str">
            <v>DC BATTERIES PTM - Basic COST</v>
          </cell>
          <cell r="P54">
            <v>43191</v>
          </cell>
          <cell r="Q54">
            <v>1</v>
          </cell>
          <cell r="R54">
            <v>1</v>
          </cell>
          <cell r="S54">
            <v>1</v>
          </cell>
          <cell r="T54" t="str">
            <v>DC BATTERIES PTM - Basic COST</v>
          </cell>
          <cell r="U54">
            <v>45</v>
          </cell>
          <cell r="W54">
            <v>1</v>
          </cell>
          <cell r="X54"/>
          <cell r="Y54"/>
          <cell r="Z54"/>
          <cell r="AA54"/>
          <cell r="AB54"/>
          <cell r="AC54"/>
          <cell r="AD54"/>
        </row>
        <row r="55">
          <cell r="N55">
            <v>46</v>
          </cell>
          <cell r="O55" t="str">
            <v xml:space="preserve"> ELECTRICAL SERVICES- Basic Cost</v>
          </cell>
          <cell r="P55">
            <v>43191</v>
          </cell>
          <cell r="Q55">
            <v>1</v>
          </cell>
          <cell r="R55">
            <v>1</v>
          </cell>
          <cell r="S55">
            <v>1</v>
          </cell>
          <cell r="T55" t="str">
            <v xml:space="preserve"> ELECTRICAL SERVICES- Basic Cost</v>
          </cell>
          <cell r="U55">
            <v>46</v>
          </cell>
          <cell r="W55">
            <v>1</v>
          </cell>
          <cell r="X55"/>
          <cell r="Y55"/>
          <cell r="Z55"/>
          <cell r="AA55"/>
          <cell r="AB55"/>
          <cell r="AC55"/>
          <cell r="AD55"/>
        </row>
        <row r="56">
          <cell r="N56">
            <v>47</v>
          </cell>
          <cell r="O56" t="str">
            <v xml:space="preserve"> ELECTRICAL SERVICES- Approved Variations</v>
          </cell>
          <cell r="P56">
            <v>43191</v>
          </cell>
          <cell r="Q56">
            <v>1</v>
          </cell>
          <cell r="R56">
            <v>1</v>
          </cell>
          <cell r="S56">
            <v>1</v>
          </cell>
          <cell r="T56" t="str">
            <v xml:space="preserve"> ELECTRICAL SERVICES- Approved Variations</v>
          </cell>
          <cell r="U56">
            <v>47</v>
          </cell>
          <cell r="W56">
            <v>0</v>
          </cell>
          <cell r="X56">
            <v>1</v>
          </cell>
          <cell r="Y56"/>
          <cell r="Z56"/>
          <cell r="AA56"/>
          <cell r="AB56"/>
          <cell r="AC56"/>
          <cell r="AD56"/>
        </row>
        <row r="57">
          <cell r="N57">
            <v>48</v>
          </cell>
          <cell r="O57" t="str">
            <v>SCAFOLDING - Basic Cost</v>
          </cell>
          <cell r="P57">
            <v>43191</v>
          </cell>
          <cell r="Q57">
            <v>1</v>
          </cell>
          <cell r="R57">
            <v>1</v>
          </cell>
          <cell r="S57">
            <v>1</v>
          </cell>
          <cell r="T57" t="str">
            <v>SCAFOLDING - Basic Cost</v>
          </cell>
          <cell r="U57">
            <v>48</v>
          </cell>
          <cell r="W57">
            <v>1</v>
          </cell>
          <cell r="X57"/>
          <cell r="Y57"/>
          <cell r="Z57"/>
          <cell r="AA57"/>
          <cell r="AB57"/>
          <cell r="AC57"/>
          <cell r="AD57"/>
        </row>
        <row r="58">
          <cell r="N58">
            <v>49</v>
          </cell>
          <cell r="O58" t="str">
            <v>SCAFOLDING - Approved Variations</v>
          </cell>
          <cell r="P58">
            <v>43191</v>
          </cell>
          <cell r="Q58">
            <v>1</v>
          </cell>
          <cell r="R58">
            <v>1</v>
          </cell>
          <cell r="S58">
            <v>1</v>
          </cell>
          <cell r="T58" t="str">
            <v>SCAFOLDING - Approved Variations</v>
          </cell>
          <cell r="U58">
            <v>49</v>
          </cell>
          <cell r="W58">
            <v>0</v>
          </cell>
          <cell r="X58">
            <v>1</v>
          </cell>
          <cell r="Y58"/>
          <cell r="Z58"/>
          <cell r="AA58"/>
          <cell r="AB58"/>
          <cell r="AC58"/>
          <cell r="AD58"/>
        </row>
        <row r="59">
          <cell r="N59">
            <v>50</v>
          </cell>
          <cell r="O59" t="str">
            <v>STEINMULLER - Basic Cost</v>
          </cell>
          <cell r="P59">
            <v>43191</v>
          </cell>
          <cell r="Q59">
            <v>1</v>
          </cell>
          <cell r="R59">
            <v>1</v>
          </cell>
          <cell r="S59">
            <v>1</v>
          </cell>
          <cell r="T59" t="str">
            <v>STEINMULLER - Basic Cost</v>
          </cell>
          <cell r="U59">
            <v>50</v>
          </cell>
          <cell r="W59">
            <v>1</v>
          </cell>
          <cell r="X59"/>
          <cell r="Y59"/>
          <cell r="Z59"/>
          <cell r="AA59"/>
          <cell r="AB59"/>
          <cell r="AC59"/>
          <cell r="AD59"/>
        </row>
        <row r="60">
          <cell r="N60">
            <v>51</v>
          </cell>
          <cell r="O60" t="str">
            <v>STEINMULLER - Approved Variations</v>
          </cell>
          <cell r="P60">
            <v>43191</v>
          </cell>
          <cell r="Q60">
            <v>1</v>
          </cell>
          <cell r="R60">
            <v>1</v>
          </cell>
          <cell r="S60">
            <v>1</v>
          </cell>
          <cell r="T60" t="str">
            <v>STEINMULLER - Approved Variations</v>
          </cell>
          <cell r="U60">
            <v>51</v>
          </cell>
          <cell r="W60">
            <v>0</v>
          </cell>
          <cell r="X60">
            <v>1</v>
          </cell>
          <cell r="Y60"/>
          <cell r="Z60"/>
          <cell r="AA60"/>
          <cell r="AB60"/>
          <cell r="AC60"/>
          <cell r="AD60"/>
        </row>
        <row r="61">
          <cell r="N61">
            <v>52</v>
          </cell>
          <cell r="O61" t="str">
            <v>Unplaced Contract - Basic cost</v>
          </cell>
          <cell r="P61">
            <v>43617</v>
          </cell>
          <cell r="Q61">
            <v>1</v>
          </cell>
          <cell r="R61">
            <v>1</v>
          </cell>
          <cell r="S61">
            <v>1</v>
          </cell>
          <cell r="T61" t="str">
            <v>Unplaced Contract - Basic cost</v>
          </cell>
          <cell r="U61">
            <v>52</v>
          </cell>
          <cell r="W61">
            <v>1</v>
          </cell>
          <cell r="X61"/>
          <cell r="Y61"/>
          <cell r="Z61"/>
          <cell r="AA61"/>
          <cell r="AB61"/>
          <cell r="AC61"/>
          <cell r="AD61"/>
        </row>
        <row r="62">
          <cell r="N62">
            <v>53</v>
          </cell>
          <cell r="O62" t="str">
            <v>Unplaced Contract 1 - Basic Cost</v>
          </cell>
          <cell r="P62">
            <v>43617</v>
          </cell>
          <cell r="Q62">
            <v>1</v>
          </cell>
          <cell r="R62">
            <v>1</v>
          </cell>
          <cell r="S62">
            <v>1</v>
          </cell>
          <cell r="T62" t="str">
            <v>Unplaced Contract 1 - Basic Cost</v>
          </cell>
          <cell r="U62">
            <v>53</v>
          </cell>
          <cell r="W62">
            <v>1</v>
          </cell>
          <cell r="X62"/>
          <cell r="Y62"/>
          <cell r="Z62"/>
          <cell r="AA62"/>
          <cell r="AB62"/>
          <cell r="AC62"/>
          <cell r="AD62"/>
        </row>
        <row r="63">
          <cell r="N63">
            <v>54</v>
          </cell>
          <cell r="O63" t="str">
            <v>Unplaced Contract 2 - Basic Cost</v>
          </cell>
          <cell r="P63">
            <v>43617</v>
          </cell>
          <cell r="Q63">
            <v>1</v>
          </cell>
          <cell r="R63">
            <v>1</v>
          </cell>
          <cell r="S63">
            <v>1</v>
          </cell>
          <cell r="T63" t="str">
            <v>Unplaced Contract 2 - Basic Cost</v>
          </cell>
          <cell r="U63">
            <v>54</v>
          </cell>
          <cell r="W63">
            <v>1</v>
          </cell>
          <cell r="X63"/>
          <cell r="Y63"/>
          <cell r="Z63"/>
          <cell r="AA63"/>
          <cell r="AB63"/>
          <cell r="AC63"/>
          <cell r="AD63"/>
        </row>
        <row r="64">
          <cell r="N64">
            <v>55</v>
          </cell>
          <cell r="O64" t="str">
            <v>Unplaced Contract 3 - Basic Cost</v>
          </cell>
          <cell r="P64">
            <v>43617</v>
          </cell>
          <cell r="Q64">
            <v>1</v>
          </cell>
          <cell r="R64">
            <v>1</v>
          </cell>
          <cell r="S64">
            <v>1</v>
          </cell>
          <cell r="T64" t="str">
            <v>Unplaced Contract 3 - Basic Cost</v>
          </cell>
          <cell r="U64">
            <v>55</v>
          </cell>
          <cell r="W64">
            <v>1</v>
          </cell>
          <cell r="X64"/>
          <cell r="Y64"/>
          <cell r="Z64"/>
          <cell r="AA64"/>
          <cell r="AB64"/>
          <cell r="AC64"/>
          <cell r="AD64"/>
        </row>
        <row r="65">
          <cell r="N65">
            <v>56</v>
          </cell>
          <cell r="O65" t="str">
            <v>Unplaced Contract 4 - Basic Cost</v>
          </cell>
          <cell r="P65">
            <v>43617</v>
          </cell>
          <cell r="Q65">
            <v>1</v>
          </cell>
          <cell r="R65">
            <v>1</v>
          </cell>
          <cell r="S65">
            <v>1</v>
          </cell>
          <cell r="T65" t="str">
            <v>Unplaced Contract 4 - Basic Cost</v>
          </cell>
          <cell r="U65">
            <v>56</v>
          </cell>
          <cell r="W65">
            <v>1</v>
          </cell>
          <cell r="X65"/>
          <cell r="Y65"/>
          <cell r="Z65"/>
          <cell r="AA65"/>
          <cell r="AB65"/>
          <cell r="AC65"/>
          <cell r="AD65"/>
        </row>
        <row r="66">
          <cell r="N66">
            <v>57</v>
          </cell>
          <cell r="O66" t="str">
            <v>Unplaced Contract 5 - Basic Cost</v>
          </cell>
          <cell r="P66">
            <v>43922</v>
          </cell>
          <cell r="Q66">
            <v>0</v>
          </cell>
          <cell r="R66">
            <v>1</v>
          </cell>
          <cell r="S66">
            <v>1</v>
          </cell>
          <cell r="T66" t="str">
            <v>Unplaced Contract 5 - Basic Cost</v>
          </cell>
          <cell r="U66">
            <v>57</v>
          </cell>
          <cell r="W66">
            <v>1</v>
          </cell>
          <cell r="X66"/>
          <cell r="Y66"/>
          <cell r="Z66"/>
          <cell r="AA66"/>
          <cell r="AB66"/>
          <cell r="AC66"/>
          <cell r="AD66"/>
        </row>
        <row r="67">
          <cell r="N67">
            <v>58</v>
          </cell>
          <cell r="O67" t="str">
            <v>Unplaced Contract 6 - Basic Cost</v>
          </cell>
          <cell r="P67">
            <v>44075</v>
          </cell>
          <cell r="Q67">
            <v>0</v>
          </cell>
          <cell r="R67">
            <v>1</v>
          </cell>
          <cell r="S67">
            <v>1</v>
          </cell>
          <cell r="T67" t="str">
            <v>Unplaced Contract 6 - Basic Cost</v>
          </cell>
          <cell r="U67">
            <v>58</v>
          </cell>
          <cell r="W67">
            <v>1</v>
          </cell>
          <cell r="X67"/>
          <cell r="Y67"/>
          <cell r="Z67"/>
          <cell r="AA67"/>
          <cell r="AB67"/>
          <cell r="AC67"/>
          <cell r="AD67"/>
        </row>
        <row r="68">
          <cell r="N68">
            <v>59</v>
          </cell>
          <cell r="O68"/>
          <cell r="P68"/>
          <cell r="Q68">
            <v>1</v>
          </cell>
          <cell r="R68"/>
          <cell r="S68"/>
          <cell r="T68"/>
          <cell r="U68">
            <v>0</v>
          </cell>
          <cell r="W68">
            <v>1</v>
          </cell>
          <cell r="X68"/>
          <cell r="Y68"/>
          <cell r="Z68"/>
          <cell r="AA68"/>
          <cell r="AB68"/>
          <cell r="AC68"/>
          <cell r="AD68"/>
        </row>
        <row r="69">
          <cell r="N69">
            <v>60</v>
          </cell>
          <cell r="O69"/>
          <cell r="P69"/>
          <cell r="Q69">
            <v>1</v>
          </cell>
          <cell r="R69"/>
          <cell r="S69"/>
          <cell r="T69"/>
          <cell r="U69">
            <v>0</v>
          </cell>
          <cell r="W69">
            <v>1</v>
          </cell>
          <cell r="X69"/>
          <cell r="Y69"/>
          <cell r="Z69"/>
          <cell r="AA69"/>
          <cell r="AB69"/>
          <cell r="AC69"/>
          <cell r="AD69"/>
        </row>
        <row r="70">
          <cell r="N70">
            <v>61</v>
          </cell>
          <cell r="O70"/>
          <cell r="P70"/>
          <cell r="Q70">
            <v>1</v>
          </cell>
          <cell r="R70"/>
          <cell r="S70"/>
          <cell r="T70"/>
          <cell r="U70">
            <v>0</v>
          </cell>
          <cell r="W70">
            <v>1</v>
          </cell>
          <cell r="X70"/>
          <cell r="Y70"/>
          <cell r="Z70"/>
          <cell r="AA70"/>
          <cell r="AB70"/>
          <cell r="AC70"/>
          <cell r="AD70"/>
        </row>
        <row r="71">
          <cell r="N71">
            <v>62</v>
          </cell>
          <cell r="O71"/>
          <cell r="P71"/>
          <cell r="Q71">
            <v>1</v>
          </cell>
          <cell r="R71"/>
          <cell r="S71"/>
          <cell r="T71"/>
          <cell r="U71">
            <v>0</v>
          </cell>
          <cell r="W71">
            <v>1</v>
          </cell>
          <cell r="X71"/>
          <cell r="Y71"/>
          <cell r="Z71"/>
          <cell r="AA71"/>
          <cell r="AB71"/>
          <cell r="AC71"/>
          <cell r="AD71"/>
        </row>
        <row r="72">
          <cell r="N72">
            <v>63</v>
          </cell>
          <cell r="O72"/>
          <cell r="P72"/>
          <cell r="Q72">
            <v>1</v>
          </cell>
          <cell r="R72"/>
          <cell r="S72"/>
          <cell r="T72"/>
          <cell r="U72">
            <v>0</v>
          </cell>
          <cell r="W72">
            <v>1</v>
          </cell>
          <cell r="X72"/>
          <cell r="Y72"/>
          <cell r="Z72"/>
          <cell r="AA72"/>
          <cell r="AB72"/>
          <cell r="AC72"/>
          <cell r="AD72"/>
        </row>
        <row r="73">
          <cell r="N73">
            <v>64</v>
          </cell>
          <cell r="O73"/>
          <cell r="P73"/>
          <cell r="Q73">
            <v>1</v>
          </cell>
          <cell r="R73"/>
          <cell r="S73"/>
          <cell r="T73"/>
          <cell r="U73">
            <v>0</v>
          </cell>
          <cell r="W73">
            <v>1</v>
          </cell>
          <cell r="X73"/>
          <cell r="Y73"/>
          <cell r="Z73"/>
          <cell r="AA73"/>
          <cell r="AB73"/>
          <cell r="AC73"/>
          <cell r="AD73"/>
        </row>
        <row r="74">
          <cell r="N74">
            <v>65</v>
          </cell>
          <cell r="O74"/>
          <cell r="P74"/>
          <cell r="Q74">
            <v>1</v>
          </cell>
          <cell r="R74"/>
          <cell r="S74"/>
          <cell r="T74"/>
          <cell r="U74">
            <v>0</v>
          </cell>
          <cell r="W74">
            <v>1</v>
          </cell>
          <cell r="X74"/>
          <cell r="Y74"/>
          <cell r="Z74"/>
          <cell r="AA74"/>
          <cell r="AB74"/>
          <cell r="AC74"/>
          <cell r="AD74"/>
        </row>
        <row r="75">
          <cell r="N75">
            <v>66</v>
          </cell>
          <cell r="O75"/>
          <cell r="P75"/>
          <cell r="Q75">
            <v>1</v>
          </cell>
          <cell r="R75"/>
          <cell r="S75"/>
          <cell r="T75"/>
          <cell r="U75">
            <v>0</v>
          </cell>
          <cell r="W75">
            <v>1</v>
          </cell>
          <cell r="X75"/>
          <cell r="Y75"/>
          <cell r="Z75"/>
          <cell r="AA75"/>
          <cell r="AB75"/>
          <cell r="AC75"/>
          <cell r="AD75"/>
        </row>
        <row r="76">
          <cell r="N76">
            <v>67</v>
          </cell>
          <cell r="O76"/>
          <cell r="P76"/>
          <cell r="Q76">
            <v>1</v>
          </cell>
          <cell r="R76"/>
          <cell r="S76"/>
          <cell r="T76"/>
          <cell r="U76">
            <v>0</v>
          </cell>
          <cell r="W76">
            <v>1</v>
          </cell>
          <cell r="X76"/>
          <cell r="Y76"/>
          <cell r="Z76"/>
          <cell r="AA76"/>
          <cell r="AB76"/>
          <cell r="AC76"/>
          <cell r="AD76"/>
        </row>
        <row r="77">
          <cell r="N77">
            <v>68</v>
          </cell>
          <cell r="O77"/>
          <cell r="P77"/>
          <cell r="Q77">
            <v>1</v>
          </cell>
          <cell r="R77"/>
          <cell r="S77"/>
          <cell r="T77"/>
          <cell r="U77">
            <v>0</v>
          </cell>
          <cell r="W77">
            <v>1</v>
          </cell>
          <cell r="X77"/>
          <cell r="Y77"/>
          <cell r="Z77"/>
          <cell r="AA77"/>
          <cell r="AB77"/>
          <cell r="AC77"/>
          <cell r="AD77"/>
        </row>
        <row r="78">
          <cell r="N78">
            <v>69</v>
          </cell>
          <cell r="O78"/>
          <cell r="P78"/>
          <cell r="Q78">
            <v>1</v>
          </cell>
          <cell r="R78"/>
          <cell r="S78"/>
          <cell r="T78"/>
          <cell r="U78">
            <v>0</v>
          </cell>
          <cell r="W78">
            <v>1</v>
          </cell>
          <cell r="X78"/>
          <cell r="Y78"/>
          <cell r="Z78"/>
          <cell r="AA78"/>
          <cell r="AB78"/>
          <cell r="AC78"/>
          <cell r="AD78"/>
        </row>
        <row r="79">
          <cell r="N79">
            <v>70</v>
          </cell>
          <cell r="O79"/>
          <cell r="P79"/>
          <cell r="Q79">
            <v>1</v>
          </cell>
          <cell r="R79"/>
          <cell r="S79"/>
          <cell r="T79"/>
          <cell r="U79">
            <v>0</v>
          </cell>
          <cell r="W79">
            <v>1</v>
          </cell>
          <cell r="X79"/>
          <cell r="Y79"/>
          <cell r="Z79"/>
          <cell r="AA79"/>
          <cell r="AB79"/>
          <cell r="AC79"/>
          <cell r="AD79"/>
        </row>
        <row r="80">
          <cell r="N80">
            <v>71</v>
          </cell>
          <cell r="O80"/>
          <cell r="P80"/>
          <cell r="Q80">
            <v>1</v>
          </cell>
          <cell r="R80"/>
          <cell r="S80"/>
          <cell r="T80"/>
          <cell r="U80">
            <v>0</v>
          </cell>
          <cell r="W80">
            <v>1</v>
          </cell>
          <cell r="X80"/>
          <cell r="Y80"/>
          <cell r="Z80"/>
          <cell r="AA80"/>
          <cell r="AB80"/>
          <cell r="AC80"/>
          <cell r="AD80"/>
        </row>
        <row r="81">
          <cell r="N81">
            <v>72</v>
          </cell>
          <cell r="O81"/>
          <cell r="P81"/>
          <cell r="Q81">
            <v>1</v>
          </cell>
          <cell r="R81"/>
          <cell r="S81"/>
          <cell r="T81"/>
          <cell r="U81">
            <v>0</v>
          </cell>
          <cell r="W81">
            <v>1</v>
          </cell>
          <cell r="X81"/>
          <cell r="Y81"/>
          <cell r="Z81"/>
          <cell r="AA81"/>
          <cell r="AB81"/>
          <cell r="AC81"/>
          <cell r="AD81"/>
        </row>
        <row r="82">
          <cell r="N82">
            <v>73</v>
          </cell>
          <cell r="O82"/>
          <cell r="P82"/>
          <cell r="Q82">
            <v>1</v>
          </cell>
          <cell r="R82"/>
          <cell r="S82"/>
          <cell r="T82"/>
          <cell r="U82">
            <v>0</v>
          </cell>
          <cell r="W82">
            <v>1</v>
          </cell>
          <cell r="X82"/>
          <cell r="Y82"/>
          <cell r="Z82"/>
          <cell r="AA82"/>
          <cell r="AB82"/>
          <cell r="AC82"/>
          <cell r="AD82"/>
        </row>
        <row r="83">
          <cell r="N83">
            <v>74</v>
          </cell>
          <cell r="O83"/>
          <cell r="P83"/>
          <cell r="Q83">
            <v>1</v>
          </cell>
          <cell r="R83"/>
          <cell r="S83"/>
          <cell r="T83"/>
          <cell r="U83">
            <v>0</v>
          </cell>
          <cell r="W83">
            <v>1</v>
          </cell>
          <cell r="X83"/>
          <cell r="Y83"/>
          <cell r="Z83"/>
          <cell r="AA83"/>
          <cell r="AB83"/>
          <cell r="AC83"/>
          <cell r="AD83"/>
        </row>
        <row r="84">
          <cell r="N84">
            <v>75</v>
          </cell>
          <cell r="O84"/>
          <cell r="P84"/>
          <cell r="Q84">
            <v>1</v>
          </cell>
          <cell r="R84"/>
          <cell r="S84"/>
          <cell r="T84"/>
          <cell r="U84">
            <v>0</v>
          </cell>
          <cell r="W84">
            <v>1</v>
          </cell>
          <cell r="X84"/>
          <cell r="Y84"/>
          <cell r="Z84"/>
          <cell r="AA84"/>
          <cell r="AB84"/>
          <cell r="AC84"/>
          <cell r="AD84"/>
        </row>
        <row r="85">
          <cell r="N85">
            <v>76</v>
          </cell>
          <cell r="O85"/>
          <cell r="P85"/>
          <cell r="Q85">
            <v>1</v>
          </cell>
          <cell r="R85"/>
          <cell r="S85"/>
          <cell r="T85"/>
          <cell r="U85">
            <v>0</v>
          </cell>
          <cell r="W85">
            <v>1</v>
          </cell>
          <cell r="X85"/>
          <cell r="Y85"/>
          <cell r="Z85"/>
          <cell r="AA85"/>
          <cell r="AB85"/>
          <cell r="AC85"/>
          <cell r="AD85"/>
        </row>
        <row r="86">
          <cell r="N86">
            <v>77</v>
          </cell>
          <cell r="O86"/>
          <cell r="P86"/>
          <cell r="Q86">
            <v>1</v>
          </cell>
          <cell r="R86"/>
          <cell r="S86"/>
          <cell r="T86"/>
          <cell r="U86">
            <v>0</v>
          </cell>
          <cell r="W86">
            <v>1</v>
          </cell>
          <cell r="X86"/>
          <cell r="Y86"/>
          <cell r="Z86"/>
          <cell r="AA86"/>
          <cell r="AB86"/>
          <cell r="AC86"/>
          <cell r="AD86"/>
        </row>
        <row r="87">
          <cell r="N87">
            <v>78</v>
          </cell>
          <cell r="O87"/>
          <cell r="P87"/>
          <cell r="Q87">
            <v>1</v>
          </cell>
          <cell r="R87"/>
          <cell r="S87"/>
          <cell r="T87"/>
          <cell r="U87">
            <v>0</v>
          </cell>
          <cell r="W87">
            <v>1</v>
          </cell>
          <cell r="X87"/>
          <cell r="Y87"/>
          <cell r="Z87"/>
          <cell r="AA87"/>
          <cell r="AB87"/>
          <cell r="AC87"/>
          <cell r="AD87"/>
        </row>
        <row r="88">
          <cell r="N88">
            <v>79</v>
          </cell>
          <cell r="O88"/>
          <cell r="P88"/>
          <cell r="Q88">
            <v>1</v>
          </cell>
          <cell r="R88"/>
          <cell r="S88"/>
          <cell r="T88"/>
          <cell r="U88">
            <v>0</v>
          </cell>
          <cell r="W88">
            <v>1</v>
          </cell>
          <cell r="X88"/>
          <cell r="Y88"/>
          <cell r="Z88"/>
          <cell r="AA88"/>
          <cell r="AB88"/>
          <cell r="AC88"/>
          <cell r="AD88"/>
        </row>
        <row r="89">
          <cell r="N89">
            <v>80</v>
          </cell>
          <cell r="O89"/>
          <cell r="P89"/>
          <cell r="Q89">
            <v>1</v>
          </cell>
          <cell r="R89"/>
          <cell r="S89"/>
          <cell r="T89"/>
          <cell r="U89">
            <v>0</v>
          </cell>
          <cell r="W89">
            <v>1</v>
          </cell>
          <cell r="X89"/>
          <cell r="Y89"/>
          <cell r="Z89"/>
          <cell r="AA89"/>
          <cell r="AB89"/>
          <cell r="AC89"/>
          <cell r="AD89"/>
        </row>
        <row r="90">
          <cell r="N90">
            <v>81</v>
          </cell>
          <cell r="O90"/>
          <cell r="P90"/>
          <cell r="Q90">
            <v>1</v>
          </cell>
          <cell r="R90"/>
          <cell r="S90"/>
          <cell r="T90"/>
          <cell r="U90">
            <v>0</v>
          </cell>
          <cell r="W90">
            <v>1</v>
          </cell>
          <cell r="X90"/>
          <cell r="Y90"/>
          <cell r="Z90"/>
          <cell r="AA90"/>
          <cell r="AB90"/>
          <cell r="AC90"/>
          <cell r="AD90"/>
        </row>
        <row r="91">
          <cell r="N91">
            <v>82</v>
          </cell>
          <cell r="O91"/>
          <cell r="P91"/>
          <cell r="Q91">
            <v>1</v>
          </cell>
          <cell r="R91"/>
          <cell r="S91"/>
          <cell r="T91"/>
          <cell r="U91">
            <v>0</v>
          </cell>
          <cell r="W91">
            <v>1</v>
          </cell>
          <cell r="X91"/>
          <cell r="Y91"/>
          <cell r="Z91"/>
          <cell r="AA91"/>
          <cell r="AB91"/>
          <cell r="AC91"/>
          <cell r="AD91"/>
        </row>
        <row r="92">
          <cell r="N92">
            <v>83</v>
          </cell>
          <cell r="O92"/>
          <cell r="P92"/>
          <cell r="Q92">
            <v>1</v>
          </cell>
          <cell r="R92"/>
          <cell r="S92"/>
          <cell r="T92"/>
          <cell r="U92">
            <v>0</v>
          </cell>
          <cell r="W92">
            <v>1</v>
          </cell>
          <cell r="X92"/>
          <cell r="Y92"/>
          <cell r="Z92"/>
          <cell r="AA92"/>
          <cell r="AB92"/>
          <cell r="AC92"/>
          <cell r="AD92"/>
        </row>
        <row r="93">
          <cell r="N93">
            <v>84</v>
          </cell>
          <cell r="O93"/>
          <cell r="P93"/>
          <cell r="Q93">
            <v>1</v>
          </cell>
          <cell r="R93"/>
          <cell r="S93"/>
          <cell r="T93"/>
          <cell r="U93">
            <v>0</v>
          </cell>
          <cell r="W93">
            <v>1</v>
          </cell>
          <cell r="X93"/>
          <cell r="Y93"/>
          <cell r="Z93"/>
          <cell r="AA93"/>
          <cell r="AB93"/>
          <cell r="AC93"/>
          <cell r="AD93"/>
        </row>
        <row r="94">
          <cell r="N94">
            <v>85</v>
          </cell>
          <cell r="O94"/>
          <cell r="P94"/>
          <cell r="Q94">
            <v>1</v>
          </cell>
          <cell r="R94"/>
          <cell r="S94"/>
          <cell r="T94"/>
          <cell r="U94">
            <v>0</v>
          </cell>
          <cell r="W94">
            <v>1</v>
          </cell>
          <cell r="X94"/>
          <cell r="Y94"/>
          <cell r="Z94"/>
          <cell r="AA94"/>
          <cell r="AB94"/>
          <cell r="AC94"/>
          <cell r="AD94"/>
        </row>
        <row r="95">
          <cell r="N95">
            <v>86</v>
          </cell>
          <cell r="O95"/>
          <cell r="P95"/>
          <cell r="Q95">
            <v>1</v>
          </cell>
          <cell r="R95"/>
          <cell r="S95"/>
          <cell r="T95"/>
          <cell r="U95">
            <v>0</v>
          </cell>
          <cell r="W95">
            <v>1</v>
          </cell>
          <cell r="X95"/>
          <cell r="Y95"/>
          <cell r="Z95"/>
          <cell r="AA95"/>
          <cell r="AB95"/>
          <cell r="AC95"/>
          <cell r="AD95"/>
        </row>
        <row r="96">
          <cell r="N96">
            <v>87</v>
          </cell>
          <cell r="O96"/>
          <cell r="P96"/>
          <cell r="Q96">
            <v>1</v>
          </cell>
          <cell r="R96"/>
          <cell r="S96"/>
          <cell r="T96"/>
          <cell r="U96">
            <v>0</v>
          </cell>
          <cell r="W96">
            <v>1</v>
          </cell>
          <cell r="X96"/>
          <cell r="Y96"/>
          <cell r="Z96"/>
          <cell r="AA96"/>
          <cell r="AB96"/>
          <cell r="AC96"/>
          <cell r="AD96"/>
        </row>
        <row r="97">
          <cell r="N97">
            <v>88</v>
          </cell>
          <cell r="O97"/>
          <cell r="P97"/>
          <cell r="Q97">
            <v>1</v>
          </cell>
          <cell r="R97"/>
          <cell r="S97"/>
          <cell r="T97"/>
          <cell r="U97">
            <v>0</v>
          </cell>
          <cell r="W97">
            <v>1</v>
          </cell>
          <cell r="X97"/>
          <cell r="Y97"/>
          <cell r="Z97"/>
          <cell r="AA97"/>
          <cell r="AB97"/>
          <cell r="AC97"/>
          <cell r="AD97"/>
        </row>
        <row r="98">
          <cell r="N98">
            <v>89</v>
          </cell>
          <cell r="O98"/>
          <cell r="P98"/>
          <cell r="Q98">
            <v>1</v>
          </cell>
          <cell r="R98"/>
          <cell r="S98"/>
          <cell r="T98"/>
          <cell r="U98">
            <v>0</v>
          </cell>
          <cell r="W98">
            <v>1</v>
          </cell>
          <cell r="X98"/>
          <cell r="Y98"/>
          <cell r="Z98"/>
          <cell r="AA98"/>
          <cell r="AB98"/>
          <cell r="AC98"/>
          <cell r="AD98"/>
        </row>
        <row r="99">
          <cell r="N99">
            <v>90</v>
          </cell>
          <cell r="O99"/>
          <cell r="P99"/>
          <cell r="Q99">
            <v>1</v>
          </cell>
          <cell r="R99"/>
          <cell r="S99"/>
          <cell r="T99"/>
          <cell r="U99">
            <v>0</v>
          </cell>
          <cell r="W99">
            <v>1</v>
          </cell>
          <cell r="X99"/>
          <cell r="Y99"/>
          <cell r="Z99"/>
          <cell r="AA99"/>
          <cell r="AB99"/>
          <cell r="AC99"/>
          <cell r="AD99"/>
        </row>
        <row r="100">
          <cell r="N100">
            <v>91</v>
          </cell>
          <cell r="O100"/>
          <cell r="P100"/>
          <cell r="Q100">
            <v>1</v>
          </cell>
          <cell r="R100"/>
          <cell r="S100"/>
          <cell r="T100"/>
          <cell r="U100">
            <v>0</v>
          </cell>
          <cell r="W100">
            <v>1</v>
          </cell>
          <cell r="X100"/>
          <cell r="Y100"/>
          <cell r="Z100"/>
          <cell r="AA100"/>
          <cell r="AB100"/>
          <cell r="AC100"/>
          <cell r="AD100"/>
        </row>
        <row r="101">
          <cell r="N101">
            <v>92</v>
          </cell>
          <cell r="O101"/>
          <cell r="P101"/>
          <cell r="Q101">
            <v>1</v>
          </cell>
          <cell r="R101"/>
          <cell r="S101"/>
          <cell r="T101"/>
          <cell r="U101">
            <v>0</v>
          </cell>
          <cell r="W101">
            <v>1</v>
          </cell>
          <cell r="X101"/>
          <cell r="Y101"/>
          <cell r="Z101"/>
          <cell r="AA101"/>
          <cell r="AB101"/>
          <cell r="AC101"/>
          <cell r="AD101"/>
        </row>
        <row r="102">
          <cell r="N102">
            <v>93</v>
          </cell>
          <cell r="O102"/>
          <cell r="P102"/>
          <cell r="Q102">
            <v>1</v>
          </cell>
          <cell r="R102"/>
          <cell r="S102"/>
          <cell r="T102"/>
          <cell r="U102">
            <v>0</v>
          </cell>
          <cell r="W102">
            <v>1</v>
          </cell>
          <cell r="X102"/>
          <cell r="Y102"/>
          <cell r="Z102"/>
          <cell r="AA102"/>
          <cell r="AB102"/>
          <cell r="AC102"/>
          <cell r="AD102"/>
        </row>
        <row r="103">
          <cell r="N103">
            <v>94</v>
          </cell>
          <cell r="O103"/>
          <cell r="P103"/>
          <cell r="Q103">
            <v>1</v>
          </cell>
          <cell r="R103"/>
          <cell r="S103"/>
          <cell r="T103"/>
          <cell r="U103">
            <v>0</v>
          </cell>
          <cell r="W103">
            <v>1</v>
          </cell>
          <cell r="X103"/>
          <cell r="Y103"/>
          <cell r="Z103"/>
          <cell r="AA103"/>
          <cell r="AB103"/>
          <cell r="AC103"/>
          <cell r="AD103"/>
        </row>
        <row r="104">
          <cell r="N104">
            <v>95</v>
          </cell>
          <cell r="O104"/>
          <cell r="P104"/>
          <cell r="Q104">
            <v>1</v>
          </cell>
          <cell r="R104"/>
          <cell r="S104"/>
          <cell r="T104"/>
          <cell r="U104">
            <v>0</v>
          </cell>
          <cell r="W104">
            <v>1</v>
          </cell>
          <cell r="X104"/>
          <cell r="Y104"/>
          <cell r="Z104"/>
          <cell r="AA104"/>
          <cell r="AB104"/>
          <cell r="AC104"/>
          <cell r="AD104"/>
        </row>
        <row r="105">
          <cell r="N105">
            <v>96</v>
          </cell>
          <cell r="O105"/>
          <cell r="P105"/>
          <cell r="Q105">
            <v>1</v>
          </cell>
          <cell r="R105"/>
          <cell r="S105"/>
          <cell r="T105"/>
          <cell r="U105">
            <v>0</v>
          </cell>
          <cell r="W105">
            <v>1</v>
          </cell>
          <cell r="X105"/>
          <cell r="Y105"/>
          <cell r="Z105"/>
          <cell r="AA105"/>
          <cell r="AB105"/>
          <cell r="AC105"/>
          <cell r="AD105"/>
        </row>
        <row r="106">
          <cell r="N106">
            <v>97</v>
          </cell>
          <cell r="O106"/>
          <cell r="P106"/>
          <cell r="Q106">
            <v>1</v>
          </cell>
          <cell r="R106"/>
          <cell r="S106"/>
          <cell r="T106"/>
          <cell r="U106">
            <v>0</v>
          </cell>
          <cell r="W106">
            <v>1</v>
          </cell>
          <cell r="X106"/>
          <cell r="Y106"/>
          <cell r="Z106"/>
          <cell r="AA106"/>
          <cell r="AB106"/>
          <cell r="AC106"/>
          <cell r="AD106"/>
        </row>
        <row r="107">
          <cell r="N107">
            <v>98</v>
          </cell>
          <cell r="O107"/>
          <cell r="P107"/>
          <cell r="Q107">
            <v>1</v>
          </cell>
          <cell r="R107"/>
          <cell r="S107"/>
          <cell r="T107"/>
          <cell r="U107">
            <v>0</v>
          </cell>
          <cell r="W107">
            <v>1</v>
          </cell>
          <cell r="X107"/>
          <cell r="Y107"/>
          <cell r="Z107"/>
          <cell r="AA107"/>
          <cell r="AB107"/>
          <cell r="AC107"/>
          <cell r="AD107"/>
        </row>
        <row r="108">
          <cell r="N108">
            <v>99</v>
          </cell>
          <cell r="O108"/>
          <cell r="P108"/>
          <cell r="Q108">
            <v>1</v>
          </cell>
          <cell r="R108"/>
          <cell r="S108"/>
          <cell r="T108"/>
          <cell r="U108">
            <v>0</v>
          </cell>
          <cell r="W108">
            <v>1</v>
          </cell>
          <cell r="X108"/>
          <cell r="Y108"/>
          <cell r="Z108"/>
          <cell r="AA108"/>
          <cell r="AB108"/>
          <cell r="AC108"/>
          <cell r="AD108"/>
        </row>
        <row r="109">
          <cell r="N109">
            <v>100</v>
          </cell>
          <cell r="O109"/>
          <cell r="P109"/>
          <cell r="Q109">
            <v>1</v>
          </cell>
          <cell r="R109"/>
          <cell r="S109"/>
          <cell r="T109"/>
          <cell r="U109">
            <v>0</v>
          </cell>
          <cell r="W109">
            <v>1</v>
          </cell>
          <cell r="X109"/>
          <cell r="Y109"/>
          <cell r="Z109"/>
          <cell r="AA109"/>
          <cell r="AB109"/>
          <cell r="AC109"/>
          <cell r="AD109"/>
        </row>
        <row r="110">
          <cell r="N110">
            <v>101</v>
          </cell>
          <cell r="O110"/>
          <cell r="P110"/>
          <cell r="Q110">
            <v>1</v>
          </cell>
          <cell r="R110"/>
          <cell r="S110"/>
          <cell r="T110"/>
          <cell r="U110">
            <v>0</v>
          </cell>
          <cell r="W110">
            <v>1</v>
          </cell>
          <cell r="X110"/>
          <cell r="Y110"/>
          <cell r="Z110"/>
          <cell r="AA110"/>
          <cell r="AB110"/>
          <cell r="AC110"/>
          <cell r="AD110"/>
        </row>
        <row r="111">
          <cell r="N111">
            <v>102</v>
          </cell>
          <cell r="O111"/>
          <cell r="P111"/>
          <cell r="Q111">
            <v>1</v>
          </cell>
          <cell r="R111"/>
          <cell r="S111"/>
          <cell r="T111"/>
          <cell r="U111">
            <v>0</v>
          </cell>
          <cell r="W111">
            <v>1</v>
          </cell>
          <cell r="X111"/>
          <cell r="Y111"/>
          <cell r="Z111"/>
          <cell r="AA111"/>
          <cell r="AB111"/>
          <cell r="AC111"/>
          <cell r="AD111"/>
        </row>
        <row r="112">
          <cell r="N112">
            <v>103</v>
          </cell>
          <cell r="O112"/>
          <cell r="P112"/>
          <cell r="Q112">
            <v>1</v>
          </cell>
          <cell r="R112"/>
          <cell r="S112"/>
          <cell r="T112"/>
          <cell r="U112">
            <v>0</v>
          </cell>
          <cell r="W112">
            <v>1</v>
          </cell>
          <cell r="X112"/>
          <cell r="Y112"/>
          <cell r="Z112"/>
          <cell r="AA112"/>
          <cell r="AB112"/>
          <cell r="AC112"/>
          <cell r="AD112"/>
        </row>
        <row r="113">
          <cell r="N113">
            <v>104</v>
          </cell>
          <cell r="O113"/>
          <cell r="P113"/>
          <cell r="Q113">
            <v>1</v>
          </cell>
          <cell r="R113"/>
          <cell r="S113"/>
          <cell r="T113"/>
          <cell r="U113">
            <v>0</v>
          </cell>
          <cell r="W113">
            <v>1</v>
          </cell>
          <cell r="X113"/>
          <cell r="Y113"/>
          <cell r="Z113"/>
          <cell r="AA113"/>
          <cell r="AB113"/>
          <cell r="AC113"/>
          <cell r="AD113"/>
        </row>
        <row r="114">
          <cell r="N114">
            <v>105</v>
          </cell>
          <cell r="O114"/>
          <cell r="P114"/>
          <cell r="Q114">
            <v>1</v>
          </cell>
          <cell r="R114"/>
          <cell r="S114"/>
          <cell r="T114"/>
          <cell r="U114">
            <v>0</v>
          </cell>
          <cell r="W114">
            <v>1</v>
          </cell>
          <cell r="X114"/>
          <cell r="Y114"/>
          <cell r="Z114"/>
          <cell r="AA114"/>
          <cell r="AB114"/>
          <cell r="AC114"/>
          <cell r="AD114"/>
        </row>
        <row r="115">
          <cell r="N115">
            <v>106</v>
          </cell>
          <cell r="O115"/>
          <cell r="P115"/>
          <cell r="Q115">
            <v>1</v>
          </cell>
          <cell r="R115"/>
          <cell r="S115"/>
          <cell r="T115"/>
          <cell r="U115">
            <v>0</v>
          </cell>
          <cell r="W115">
            <v>1</v>
          </cell>
          <cell r="X115"/>
          <cell r="Y115"/>
          <cell r="Z115"/>
          <cell r="AA115"/>
          <cell r="AB115"/>
          <cell r="AC115"/>
          <cell r="AD115"/>
        </row>
        <row r="116">
          <cell r="N116">
            <v>107</v>
          </cell>
          <cell r="O116"/>
          <cell r="P116"/>
          <cell r="Q116">
            <v>1</v>
          </cell>
          <cell r="R116"/>
          <cell r="S116"/>
          <cell r="T116"/>
          <cell r="U116">
            <v>0</v>
          </cell>
          <cell r="W116">
            <v>1</v>
          </cell>
          <cell r="X116"/>
          <cell r="Y116"/>
          <cell r="Z116"/>
          <cell r="AA116"/>
          <cell r="AB116"/>
          <cell r="AC116"/>
          <cell r="AD116"/>
        </row>
        <row r="117">
          <cell r="N117">
            <v>108</v>
          </cell>
          <cell r="O117"/>
          <cell r="P117"/>
          <cell r="Q117">
            <v>1</v>
          </cell>
          <cell r="R117"/>
          <cell r="S117"/>
          <cell r="T117"/>
          <cell r="U117">
            <v>0</v>
          </cell>
          <cell r="W117">
            <v>1</v>
          </cell>
          <cell r="X117"/>
          <cell r="Y117"/>
          <cell r="Z117"/>
          <cell r="AA117"/>
          <cell r="AB117"/>
          <cell r="AC117"/>
          <cell r="AD117"/>
        </row>
        <row r="118">
          <cell r="N118">
            <v>109</v>
          </cell>
          <cell r="O118"/>
          <cell r="P118"/>
          <cell r="Q118">
            <v>1</v>
          </cell>
          <cell r="R118"/>
          <cell r="S118"/>
          <cell r="T118"/>
          <cell r="U118">
            <v>0</v>
          </cell>
          <cell r="W118">
            <v>1</v>
          </cell>
          <cell r="X118"/>
          <cell r="Y118"/>
          <cell r="Z118"/>
          <cell r="AA118"/>
          <cell r="AB118"/>
          <cell r="AC118"/>
          <cell r="AD118"/>
        </row>
        <row r="119">
          <cell r="N119">
            <v>110</v>
          </cell>
          <cell r="O119"/>
          <cell r="P119"/>
          <cell r="Q119">
            <v>1</v>
          </cell>
          <cell r="R119"/>
          <cell r="S119"/>
          <cell r="T119"/>
          <cell r="U119">
            <v>0</v>
          </cell>
          <cell r="W119">
            <v>1</v>
          </cell>
          <cell r="X119"/>
          <cell r="Y119"/>
          <cell r="Z119"/>
          <cell r="AA119"/>
          <cell r="AB119"/>
          <cell r="AC119"/>
          <cell r="AD119"/>
        </row>
        <row r="120">
          <cell r="N120">
            <v>111</v>
          </cell>
          <cell r="O120"/>
          <cell r="P120"/>
          <cell r="Q120">
            <v>1</v>
          </cell>
          <cell r="R120"/>
          <cell r="S120"/>
          <cell r="T120"/>
          <cell r="U120">
            <v>0</v>
          </cell>
          <cell r="W120">
            <v>1</v>
          </cell>
          <cell r="X120"/>
          <cell r="Y120"/>
          <cell r="Z120"/>
          <cell r="AA120"/>
          <cell r="AB120"/>
          <cell r="AC120"/>
          <cell r="AD120"/>
        </row>
        <row r="121">
          <cell r="N121">
            <v>112</v>
          </cell>
          <cell r="O121"/>
          <cell r="P121"/>
          <cell r="Q121">
            <v>1</v>
          </cell>
          <cell r="R121"/>
          <cell r="S121"/>
          <cell r="T121"/>
          <cell r="U121">
            <v>0</v>
          </cell>
          <cell r="W121">
            <v>1</v>
          </cell>
          <cell r="X121"/>
          <cell r="Y121"/>
          <cell r="Z121"/>
          <cell r="AA121"/>
          <cell r="AB121"/>
          <cell r="AC121"/>
          <cell r="AD121"/>
        </row>
        <row r="122">
          <cell r="N122">
            <v>113</v>
          </cell>
          <cell r="O122"/>
          <cell r="P122"/>
          <cell r="Q122">
            <v>1</v>
          </cell>
          <cell r="R122"/>
          <cell r="S122"/>
          <cell r="T122"/>
          <cell r="U122">
            <v>0</v>
          </cell>
          <cell r="W122">
            <v>1</v>
          </cell>
          <cell r="X122"/>
          <cell r="Y122"/>
          <cell r="Z122"/>
          <cell r="AA122"/>
          <cell r="AB122"/>
          <cell r="AC122"/>
          <cell r="AD122"/>
        </row>
        <row r="123">
          <cell r="N123">
            <v>114</v>
          </cell>
          <cell r="O123"/>
          <cell r="P123"/>
          <cell r="Q123">
            <v>1</v>
          </cell>
          <cell r="R123"/>
          <cell r="S123"/>
          <cell r="T123"/>
          <cell r="U123">
            <v>0</v>
          </cell>
          <cell r="W123">
            <v>1</v>
          </cell>
          <cell r="X123"/>
          <cell r="Y123"/>
          <cell r="Z123"/>
          <cell r="AA123"/>
          <cell r="AB123"/>
          <cell r="AC123"/>
          <cell r="AD123"/>
        </row>
        <row r="124">
          <cell r="N124">
            <v>115</v>
          </cell>
          <cell r="O124"/>
          <cell r="P124"/>
          <cell r="Q124">
            <v>1</v>
          </cell>
          <cell r="R124"/>
          <cell r="S124"/>
          <cell r="T124"/>
          <cell r="U124">
            <v>0</v>
          </cell>
          <cell r="W124">
            <v>1</v>
          </cell>
          <cell r="X124"/>
          <cell r="Y124"/>
          <cell r="Z124"/>
          <cell r="AA124"/>
          <cell r="AB124"/>
          <cell r="AC124"/>
          <cell r="AD124"/>
        </row>
        <row r="125">
          <cell r="N125">
            <v>116</v>
          </cell>
          <cell r="O125"/>
          <cell r="P125"/>
          <cell r="Q125">
            <v>1</v>
          </cell>
          <cell r="R125"/>
          <cell r="S125"/>
          <cell r="T125"/>
          <cell r="U125">
            <v>0</v>
          </cell>
          <cell r="W125">
            <v>1</v>
          </cell>
          <cell r="X125"/>
          <cell r="Y125"/>
          <cell r="Z125"/>
          <cell r="AA125"/>
          <cell r="AB125"/>
          <cell r="AC125"/>
          <cell r="AD125"/>
        </row>
        <row r="126">
          <cell r="N126">
            <v>117</v>
          </cell>
          <cell r="O126"/>
          <cell r="P126"/>
          <cell r="Q126">
            <v>1</v>
          </cell>
          <cell r="R126"/>
          <cell r="S126"/>
          <cell r="T126"/>
          <cell r="U126">
            <v>0</v>
          </cell>
          <cell r="W126">
            <v>1</v>
          </cell>
          <cell r="X126"/>
          <cell r="Y126"/>
          <cell r="Z126"/>
          <cell r="AA126"/>
          <cell r="AB126"/>
          <cell r="AC126"/>
          <cell r="AD126"/>
        </row>
        <row r="127">
          <cell r="N127">
            <v>118</v>
          </cell>
          <cell r="O127"/>
          <cell r="P127"/>
          <cell r="Q127">
            <v>1</v>
          </cell>
          <cell r="R127"/>
          <cell r="S127"/>
          <cell r="T127"/>
          <cell r="U127">
            <v>0</v>
          </cell>
          <cell r="W127">
            <v>1</v>
          </cell>
          <cell r="X127"/>
          <cell r="Y127"/>
          <cell r="Z127"/>
          <cell r="AA127"/>
          <cell r="AB127"/>
          <cell r="AC127"/>
          <cell r="AD127"/>
        </row>
        <row r="128">
          <cell r="N128">
            <v>119</v>
          </cell>
          <cell r="O128"/>
          <cell r="P128"/>
          <cell r="Q128">
            <v>1</v>
          </cell>
          <cell r="R128"/>
          <cell r="S128"/>
          <cell r="T128"/>
          <cell r="U128">
            <v>0</v>
          </cell>
          <cell r="W128">
            <v>1</v>
          </cell>
          <cell r="X128"/>
          <cell r="Y128"/>
          <cell r="Z128"/>
          <cell r="AA128"/>
          <cell r="AB128"/>
          <cell r="AC128"/>
          <cell r="AD128"/>
        </row>
        <row r="129">
          <cell r="N129">
            <v>120</v>
          </cell>
          <cell r="O129"/>
          <cell r="P129"/>
          <cell r="Q129">
            <v>1</v>
          </cell>
          <cell r="R129"/>
          <cell r="S129"/>
          <cell r="T129"/>
          <cell r="U129">
            <v>0</v>
          </cell>
          <cell r="W129">
            <v>1</v>
          </cell>
          <cell r="X129"/>
          <cell r="Y129"/>
          <cell r="Z129"/>
          <cell r="AA129"/>
          <cell r="AB129"/>
          <cell r="AC129"/>
          <cell r="AD129"/>
        </row>
        <row r="130">
          <cell r="N130">
            <v>121</v>
          </cell>
          <cell r="O130"/>
          <cell r="P130"/>
          <cell r="Q130">
            <v>1</v>
          </cell>
          <cell r="R130"/>
          <cell r="S130"/>
          <cell r="T130"/>
          <cell r="U130">
            <v>0</v>
          </cell>
          <cell r="W130">
            <v>1</v>
          </cell>
          <cell r="X130"/>
          <cell r="Y130"/>
          <cell r="Z130"/>
          <cell r="AA130"/>
          <cell r="AB130"/>
          <cell r="AC130"/>
          <cell r="AD130"/>
        </row>
        <row r="131">
          <cell r="N131">
            <v>122</v>
          </cell>
          <cell r="O131"/>
          <cell r="P131"/>
          <cell r="Q131">
            <v>1</v>
          </cell>
          <cell r="R131"/>
          <cell r="S131"/>
          <cell r="T131"/>
          <cell r="U131">
            <v>0</v>
          </cell>
          <cell r="W131">
            <v>1</v>
          </cell>
          <cell r="X131"/>
          <cell r="Y131"/>
          <cell r="Z131"/>
          <cell r="AA131"/>
          <cell r="AB131"/>
          <cell r="AC131"/>
          <cell r="AD131"/>
        </row>
        <row r="132">
          <cell r="N132">
            <v>123</v>
          </cell>
          <cell r="O132"/>
          <cell r="P132"/>
          <cell r="Q132">
            <v>1</v>
          </cell>
          <cell r="R132"/>
          <cell r="S132"/>
          <cell r="T132"/>
          <cell r="U132">
            <v>0</v>
          </cell>
          <cell r="W132">
            <v>1</v>
          </cell>
          <cell r="X132"/>
          <cell r="Y132"/>
          <cell r="Z132"/>
          <cell r="AA132"/>
          <cell r="AB132"/>
          <cell r="AC132"/>
          <cell r="AD132"/>
        </row>
        <row r="133">
          <cell r="N133">
            <v>124</v>
          </cell>
          <cell r="O133"/>
          <cell r="P133"/>
          <cell r="Q133">
            <v>1</v>
          </cell>
          <cell r="R133"/>
          <cell r="S133"/>
          <cell r="T133"/>
          <cell r="U133">
            <v>0</v>
          </cell>
          <cell r="W133">
            <v>1</v>
          </cell>
          <cell r="X133"/>
          <cell r="Y133"/>
          <cell r="Z133"/>
          <cell r="AA133"/>
          <cell r="AB133"/>
          <cell r="AC133"/>
          <cell r="AD133"/>
        </row>
        <row r="134">
          <cell r="N134">
            <v>125</v>
          </cell>
          <cell r="O134"/>
          <cell r="P134"/>
          <cell r="Q134">
            <v>1</v>
          </cell>
          <cell r="R134"/>
          <cell r="S134"/>
          <cell r="T134"/>
          <cell r="U134">
            <v>0</v>
          </cell>
          <cell r="W134">
            <v>1</v>
          </cell>
          <cell r="X134"/>
          <cell r="Y134"/>
          <cell r="Z134"/>
          <cell r="AA134"/>
          <cell r="AB134"/>
          <cell r="AC134"/>
          <cell r="AD134"/>
        </row>
        <row r="135">
          <cell r="N135">
            <v>126</v>
          </cell>
          <cell r="O135"/>
          <cell r="P135"/>
          <cell r="Q135">
            <v>1</v>
          </cell>
          <cell r="R135"/>
          <cell r="S135"/>
          <cell r="T135"/>
          <cell r="U135">
            <v>0</v>
          </cell>
          <cell r="W135">
            <v>1</v>
          </cell>
          <cell r="X135"/>
          <cell r="Y135"/>
          <cell r="Z135"/>
          <cell r="AA135"/>
          <cell r="AB135"/>
          <cell r="AC135"/>
          <cell r="AD135"/>
        </row>
        <row r="136">
          <cell r="N136">
            <v>127</v>
          </cell>
          <cell r="O136"/>
          <cell r="P136"/>
          <cell r="Q136">
            <v>1</v>
          </cell>
          <cell r="R136"/>
          <cell r="S136"/>
          <cell r="T136"/>
          <cell r="U136">
            <v>0</v>
          </cell>
          <cell r="W136">
            <v>1</v>
          </cell>
          <cell r="X136"/>
          <cell r="Y136"/>
          <cell r="Z136"/>
          <cell r="AA136"/>
          <cell r="AB136"/>
          <cell r="AC136"/>
          <cell r="AD136"/>
        </row>
        <row r="137">
          <cell r="N137">
            <v>128</v>
          </cell>
          <cell r="O137"/>
          <cell r="P137"/>
          <cell r="Q137">
            <v>1</v>
          </cell>
          <cell r="R137"/>
          <cell r="S137"/>
          <cell r="T137"/>
          <cell r="U137">
            <v>0</v>
          </cell>
          <cell r="W137">
            <v>1</v>
          </cell>
          <cell r="X137"/>
          <cell r="Y137"/>
          <cell r="Z137"/>
          <cell r="AA137"/>
          <cell r="AB137"/>
          <cell r="AC137"/>
          <cell r="AD137"/>
        </row>
        <row r="138">
          <cell r="N138">
            <v>129</v>
          </cell>
          <cell r="O138"/>
          <cell r="P138"/>
          <cell r="Q138">
            <v>1</v>
          </cell>
          <cell r="R138"/>
          <cell r="S138"/>
          <cell r="T138"/>
          <cell r="U138">
            <v>0</v>
          </cell>
          <cell r="W138">
            <v>1</v>
          </cell>
          <cell r="X138"/>
          <cell r="Y138"/>
          <cell r="Z138"/>
          <cell r="AA138"/>
          <cell r="AB138"/>
          <cell r="AC138"/>
          <cell r="AD138"/>
        </row>
        <row r="139">
          <cell r="N139">
            <v>130</v>
          </cell>
          <cell r="O139"/>
          <cell r="P139"/>
          <cell r="Q139">
            <v>1</v>
          </cell>
          <cell r="R139"/>
          <cell r="S139"/>
          <cell r="T139"/>
          <cell r="U139">
            <v>0</v>
          </cell>
          <cell r="W139">
            <v>1</v>
          </cell>
          <cell r="X139"/>
          <cell r="Y139"/>
          <cell r="Z139"/>
          <cell r="AA139"/>
          <cell r="AB139"/>
          <cell r="AC139"/>
          <cell r="AD139"/>
        </row>
        <row r="140">
          <cell r="N140">
            <v>131</v>
          </cell>
          <cell r="O140"/>
          <cell r="P140"/>
          <cell r="Q140">
            <v>1</v>
          </cell>
          <cell r="R140"/>
          <cell r="S140"/>
          <cell r="T140"/>
          <cell r="U140">
            <v>0</v>
          </cell>
          <cell r="W140">
            <v>1</v>
          </cell>
          <cell r="X140"/>
          <cell r="Y140"/>
          <cell r="Z140"/>
          <cell r="AA140"/>
          <cell r="AB140"/>
          <cell r="AC140"/>
          <cell r="AD140"/>
        </row>
        <row r="141">
          <cell r="N141">
            <v>132</v>
          </cell>
          <cell r="O141"/>
          <cell r="P141"/>
          <cell r="Q141">
            <v>1</v>
          </cell>
          <cell r="R141"/>
          <cell r="S141"/>
          <cell r="T141"/>
          <cell r="U141">
            <v>0</v>
          </cell>
          <cell r="W141">
            <v>1</v>
          </cell>
          <cell r="X141"/>
          <cell r="Y141"/>
          <cell r="Z141"/>
          <cell r="AA141"/>
          <cell r="AB141"/>
          <cell r="AC141"/>
          <cell r="AD141"/>
        </row>
        <row r="142">
          <cell r="N142">
            <v>133</v>
          </cell>
          <cell r="O142"/>
          <cell r="P142"/>
          <cell r="Q142">
            <v>1</v>
          </cell>
          <cell r="R142"/>
          <cell r="S142"/>
          <cell r="T142"/>
          <cell r="U142">
            <v>0</v>
          </cell>
          <cell r="W142">
            <v>1</v>
          </cell>
          <cell r="X142"/>
          <cell r="Y142"/>
          <cell r="Z142"/>
          <cell r="AA142"/>
          <cell r="AB142"/>
          <cell r="AC142"/>
          <cell r="AD142"/>
        </row>
        <row r="143">
          <cell r="N143">
            <v>134</v>
          </cell>
          <cell r="O143"/>
          <cell r="P143"/>
          <cell r="Q143">
            <v>1</v>
          </cell>
          <cell r="R143"/>
          <cell r="S143"/>
          <cell r="T143"/>
          <cell r="U143">
            <v>0</v>
          </cell>
          <cell r="W143">
            <v>1</v>
          </cell>
          <cell r="X143"/>
          <cell r="Y143"/>
          <cell r="Z143"/>
          <cell r="AA143"/>
          <cell r="AB143"/>
          <cell r="AC143"/>
          <cell r="AD143"/>
        </row>
        <row r="144">
          <cell r="N144">
            <v>135</v>
          </cell>
          <cell r="O144"/>
          <cell r="P144"/>
          <cell r="Q144">
            <v>1</v>
          </cell>
          <cell r="R144"/>
          <cell r="S144"/>
          <cell r="T144"/>
          <cell r="U144">
            <v>0</v>
          </cell>
          <cell r="W144">
            <v>1</v>
          </cell>
          <cell r="X144"/>
          <cell r="Y144"/>
          <cell r="Z144"/>
          <cell r="AA144"/>
          <cell r="AB144"/>
          <cell r="AC144"/>
          <cell r="AD144"/>
        </row>
        <row r="145">
          <cell r="N145">
            <v>136</v>
          </cell>
          <cell r="O145"/>
          <cell r="P145"/>
          <cell r="Q145">
            <v>1</v>
          </cell>
          <cell r="R145"/>
          <cell r="S145"/>
          <cell r="T145"/>
          <cell r="U145">
            <v>0</v>
          </cell>
          <cell r="W145">
            <v>1</v>
          </cell>
          <cell r="X145"/>
          <cell r="Y145"/>
          <cell r="Z145"/>
          <cell r="AA145"/>
          <cell r="AB145"/>
          <cell r="AC145"/>
          <cell r="AD145"/>
        </row>
        <row r="146">
          <cell r="N146">
            <v>137</v>
          </cell>
          <cell r="O146"/>
          <cell r="P146"/>
          <cell r="Q146">
            <v>1</v>
          </cell>
          <cell r="R146"/>
          <cell r="S146"/>
          <cell r="T146"/>
          <cell r="U146">
            <v>0</v>
          </cell>
          <cell r="W146">
            <v>1</v>
          </cell>
          <cell r="X146"/>
          <cell r="Y146"/>
          <cell r="Z146"/>
          <cell r="AA146"/>
          <cell r="AB146"/>
          <cell r="AC146"/>
          <cell r="AD146"/>
        </row>
        <row r="147">
          <cell r="N147">
            <v>138</v>
          </cell>
          <cell r="O147"/>
          <cell r="P147"/>
          <cell r="Q147">
            <v>1</v>
          </cell>
          <cell r="R147"/>
          <cell r="S147"/>
          <cell r="T147"/>
          <cell r="U147">
            <v>0</v>
          </cell>
          <cell r="W147">
            <v>1</v>
          </cell>
          <cell r="X147"/>
          <cell r="Y147"/>
          <cell r="Z147"/>
          <cell r="AA147"/>
          <cell r="AB147"/>
          <cell r="AC147"/>
          <cell r="AD147"/>
        </row>
        <row r="148">
          <cell r="N148">
            <v>139</v>
          </cell>
          <cell r="O148"/>
          <cell r="P148"/>
          <cell r="Q148">
            <v>1</v>
          </cell>
          <cell r="R148"/>
          <cell r="S148"/>
          <cell r="T148"/>
          <cell r="U148">
            <v>0</v>
          </cell>
          <cell r="W148">
            <v>1</v>
          </cell>
          <cell r="X148"/>
          <cell r="Y148"/>
          <cell r="Z148"/>
          <cell r="AA148"/>
          <cell r="AB148"/>
          <cell r="AC148"/>
          <cell r="AD148"/>
        </row>
        <row r="149">
          <cell r="N149">
            <v>140</v>
          </cell>
          <cell r="O149"/>
          <cell r="P149"/>
          <cell r="Q149">
            <v>1</v>
          </cell>
          <cell r="R149"/>
          <cell r="S149"/>
          <cell r="T149"/>
          <cell r="U149">
            <v>0</v>
          </cell>
          <cell r="W149">
            <v>1</v>
          </cell>
          <cell r="X149"/>
          <cell r="Y149"/>
          <cell r="Z149"/>
          <cell r="AA149"/>
          <cell r="AB149"/>
          <cell r="AC149"/>
          <cell r="AD149"/>
        </row>
        <row r="150">
          <cell r="N150">
            <v>141</v>
          </cell>
          <cell r="O150"/>
          <cell r="P150"/>
          <cell r="Q150">
            <v>1</v>
          </cell>
          <cell r="R150"/>
          <cell r="S150"/>
          <cell r="T150"/>
          <cell r="U150">
            <v>0</v>
          </cell>
          <cell r="W150">
            <v>1</v>
          </cell>
          <cell r="X150"/>
          <cell r="Y150"/>
          <cell r="Z150"/>
          <cell r="AA150"/>
          <cell r="AB150"/>
          <cell r="AC150"/>
          <cell r="AD150"/>
        </row>
        <row r="151">
          <cell r="N151">
            <v>142</v>
          </cell>
          <cell r="O151"/>
          <cell r="P151"/>
          <cell r="Q151">
            <v>1</v>
          </cell>
          <cell r="R151"/>
          <cell r="S151"/>
          <cell r="T151"/>
          <cell r="U151">
            <v>0</v>
          </cell>
          <cell r="W151">
            <v>1</v>
          </cell>
          <cell r="X151"/>
          <cell r="Y151"/>
          <cell r="Z151"/>
          <cell r="AA151"/>
          <cell r="AB151"/>
          <cell r="AC151"/>
          <cell r="AD151"/>
        </row>
        <row r="152">
          <cell r="N152">
            <v>143</v>
          </cell>
          <cell r="O152"/>
          <cell r="P152"/>
          <cell r="Q152">
            <v>1</v>
          </cell>
          <cell r="R152"/>
          <cell r="S152"/>
          <cell r="T152"/>
          <cell r="U152">
            <v>0</v>
          </cell>
          <cell r="W152">
            <v>1</v>
          </cell>
          <cell r="X152"/>
          <cell r="Y152"/>
          <cell r="Z152"/>
          <cell r="AA152"/>
          <cell r="AB152"/>
          <cell r="AC152"/>
          <cell r="AD152"/>
        </row>
        <row r="153">
          <cell r="N153">
            <v>144</v>
          </cell>
          <cell r="O153"/>
          <cell r="P153"/>
          <cell r="Q153">
            <v>1</v>
          </cell>
          <cell r="R153"/>
          <cell r="S153"/>
          <cell r="T153"/>
          <cell r="U153">
            <v>0</v>
          </cell>
          <cell r="W153">
            <v>1</v>
          </cell>
          <cell r="X153"/>
          <cell r="Y153"/>
          <cell r="Z153"/>
          <cell r="AA153"/>
          <cell r="AB153"/>
          <cell r="AC153"/>
          <cell r="AD153"/>
        </row>
        <row r="154">
          <cell r="N154">
            <v>145</v>
          </cell>
          <cell r="O154"/>
          <cell r="P154"/>
          <cell r="Q154">
            <v>1</v>
          </cell>
          <cell r="R154"/>
          <cell r="S154"/>
          <cell r="T154"/>
          <cell r="U154">
            <v>0</v>
          </cell>
          <cell r="W154">
            <v>1</v>
          </cell>
          <cell r="X154"/>
          <cell r="Y154"/>
          <cell r="Z154"/>
          <cell r="AA154"/>
          <cell r="AB154"/>
          <cell r="AC154"/>
          <cell r="AD154"/>
        </row>
        <row r="155">
          <cell r="N155">
            <v>146</v>
          </cell>
          <cell r="O155"/>
          <cell r="P155"/>
          <cell r="Q155">
            <v>1</v>
          </cell>
          <cell r="R155"/>
          <cell r="S155"/>
          <cell r="T155"/>
          <cell r="U155">
            <v>0</v>
          </cell>
          <cell r="W155">
            <v>1</v>
          </cell>
          <cell r="X155"/>
          <cell r="Y155"/>
          <cell r="Z155"/>
          <cell r="AA155"/>
          <cell r="AB155"/>
          <cell r="AC155"/>
          <cell r="AD155"/>
        </row>
        <row r="156">
          <cell r="N156">
            <v>147</v>
          </cell>
          <cell r="O156"/>
          <cell r="P156"/>
          <cell r="Q156">
            <v>1</v>
          </cell>
          <cell r="R156"/>
          <cell r="S156"/>
          <cell r="T156"/>
          <cell r="U156">
            <v>0</v>
          </cell>
          <cell r="W156">
            <v>1</v>
          </cell>
          <cell r="X156"/>
          <cell r="Y156"/>
          <cell r="Z156"/>
          <cell r="AA156"/>
          <cell r="AB156"/>
          <cell r="AC156"/>
          <cell r="AD156"/>
        </row>
        <row r="157">
          <cell r="N157">
            <v>148</v>
          </cell>
          <cell r="O157"/>
          <cell r="P157"/>
          <cell r="Q157">
            <v>1</v>
          </cell>
          <cell r="R157"/>
          <cell r="S157"/>
          <cell r="T157"/>
          <cell r="U157">
            <v>0</v>
          </cell>
          <cell r="W157">
            <v>1</v>
          </cell>
          <cell r="X157"/>
          <cell r="Y157"/>
          <cell r="Z157"/>
          <cell r="AA157"/>
          <cell r="AB157"/>
          <cell r="AC157"/>
          <cell r="AD157"/>
        </row>
        <row r="158">
          <cell r="N158">
            <v>149</v>
          </cell>
          <cell r="O158"/>
          <cell r="P158"/>
          <cell r="Q158">
            <v>1</v>
          </cell>
          <cell r="R158"/>
          <cell r="S158"/>
          <cell r="T158"/>
          <cell r="U158">
            <v>0</v>
          </cell>
          <cell r="W158">
            <v>1</v>
          </cell>
          <cell r="X158"/>
          <cell r="Y158"/>
          <cell r="Z158"/>
          <cell r="AA158"/>
          <cell r="AB158"/>
          <cell r="AC158"/>
          <cell r="AD158"/>
        </row>
        <row r="159">
          <cell r="N159">
            <v>150</v>
          </cell>
          <cell r="O159"/>
          <cell r="P159"/>
          <cell r="Q159">
            <v>1</v>
          </cell>
          <cell r="R159"/>
          <cell r="S159"/>
          <cell r="T159"/>
          <cell r="U159">
            <v>0</v>
          </cell>
          <cell r="W159">
            <v>1</v>
          </cell>
          <cell r="X159"/>
          <cell r="Y159"/>
          <cell r="Z159"/>
          <cell r="AA159"/>
          <cell r="AB159"/>
          <cell r="AC159"/>
          <cell r="AD159"/>
        </row>
        <row r="160">
          <cell r="N160">
            <v>151</v>
          </cell>
          <cell r="O160"/>
          <cell r="P160"/>
          <cell r="Q160">
            <v>1</v>
          </cell>
          <cell r="R160"/>
          <cell r="S160"/>
          <cell r="T160"/>
          <cell r="U160">
            <v>0</v>
          </cell>
          <cell r="W160">
            <v>1</v>
          </cell>
          <cell r="X160"/>
          <cell r="Y160"/>
          <cell r="Z160"/>
          <cell r="AA160"/>
          <cell r="AB160"/>
          <cell r="AC160"/>
          <cell r="AD160"/>
        </row>
        <row r="161">
          <cell r="N161">
            <v>152</v>
          </cell>
          <cell r="O161"/>
          <cell r="P161"/>
          <cell r="Q161">
            <v>1</v>
          </cell>
          <cell r="R161"/>
          <cell r="S161"/>
          <cell r="T161"/>
          <cell r="U161">
            <v>0</v>
          </cell>
          <cell r="W161">
            <v>1</v>
          </cell>
          <cell r="X161"/>
          <cell r="Y161"/>
          <cell r="Z161"/>
          <cell r="AA161"/>
          <cell r="AB161"/>
          <cell r="AC161"/>
          <cell r="AD161"/>
        </row>
        <row r="162">
          <cell r="N162">
            <v>153</v>
          </cell>
          <cell r="O162"/>
          <cell r="P162"/>
          <cell r="Q162">
            <v>1</v>
          </cell>
          <cell r="R162"/>
          <cell r="S162"/>
          <cell r="T162"/>
          <cell r="U162">
            <v>0</v>
          </cell>
          <cell r="W162">
            <v>1</v>
          </cell>
          <cell r="X162"/>
          <cell r="Y162"/>
          <cell r="Z162"/>
          <cell r="AA162"/>
          <cell r="AB162"/>
          <cell r="AC162"/>
          <cell r="AD162"/>
        </row>
        <row r="163">
          <cell r="N163">
            <v>154</v>
          </cell>
          <cell r="O163"/>
          <cell r="P163"/>
          <cell r="Q163">
            <v>1</v>
          </cell>
          <cell r="R163"/>
          <cell r="S163"/>
          <cell r="T163"/>
          <cell r="U163">
            <v>0</v>
          </cell>
          <cell r="W163">
            <v>1</v>
          </cell>
          <cell r="X163"/>
          <cell r="Y163"/>
          <cell r="Z163"/>
          <cell r="AA163"/>
          <cell r="AB163"/>
          <cell r="AC163"/>
          <cell r="AD163"/>
        </row>
        <row r="164">
          <cell r="N164">
            <v>155</v>
          </cell>
          <cell r="O164"/>
          <cell r="P164"/>
          <cell r="Q164">
            <v>1</v>
          </cell>
          <cell r="R164"/>
          <cell r="S164"/>
          <cell r="T164"/>
          <cell r="U164">
            <v>0</v>
          </cell>
          <cell r="W164">
            <v>1</v>
          </cell>
          <cell r="X164"/>
          <cell r="Y164"/>
          <cell r="Z164"/>
          <cell r="AA164"/>
          <cell r="AB164"/>
          <cell r="AC164"/>
          <cell r="AD164"/>
        </row>
        <row r="165">
          <cell r="N165">
            <v>156</v>
          </cell>
          <cell r="O165"/>
          <cell r="P165"/>
          <cell r="Q165">
            <v>1</v>
          </cell>
          <cell r="R165"/>
          <cell r="S165"/>
          <cell r="T165"/>
          <cell r="U165">
            <v>0</v>
          </cell>
          <cell r="W165">
            <v>1</v>
          </cell>
          <cell r="X165"/>
          <cell r="Y165"/>
          <cell r="Z165"/>
          <cell r="AA165"/>
          <cell r="AB165"/>
          <cell r="AC165"/>
          <cell r="AD165"/>
        </row>
        <row r="166">
          <cell r="N166">
            <v>157</v>
          </cell>
          <cell r="O166"/>
          <cell r="P166"/>
          <cell r="Q166">
            <v>1</v>
          </cell>
          <cell r="R166"/>
          <cell r="S166"/>
          <cell r="T166"/>
          <cell r="U166">
            <v>0</v>
          </cell>
          <cell r="W166">
            <v>1</v>
          </cell>
          <cell r="X166"/>
          <cell r="Y166"/>
          <cell r="Z166"/>
          <cell r="AA166"/>
          <cell r="AB166"/>
          <cell r="AC166"/>
          <cell r="AD166"/>
        </row>
        <row r="167">
          <cell r="N167">
            <v>158</v>
          </cell>
          <cell r="O167"/>
          <cell r="P167"/>
          <cell r="Q167">
            <v>1</v>
          </cell>
          <cell r="R167"/>
          <cell r="S167"/>
          <cell r="T167"/>
          <cell r="U167">
            <v>0</v>
          </cell>
          <cell r="W167">
            <v>1</v>
          </cell>
          <cell r="X167"/>
          <cell r="Y167"/>
          <cell r="Z167"/>
          <cell r="AA167"/>
          <cell r="AB167"/>
          <cell r="AC167"/>
          <cell r="AD167"/>
        </row>
        <row r="168">
          <cell r="N168">
            <v>159</v>
          </cell>
          <cell r="O168"/>
          <cell r="P168"/>
          <cell r="Q168">
            <v>1</v>
          </cell>
          <cell r="R168"/>
          <cell r="S168"/>
          <cell r="T168"/>
          <cell r="U168">
            <v>0</v>
          </cell>
          <cell r="W168">
            <v>1</v>
          </cell>
          <cell r="X168"/>
          <cell r="Y168"/>
          <cell r="Z168"/>
          <cell r="AA168"/>
          <cell r="AB168"/>
          <cell r="AC168"/>
          <cell r="AD168"/>
        </row>
        <row r="169">
          <cell r="N169">
            <v>160</v>
          </cell>
          <cell r="O169"/>
          <cell r="P169"/>
          <cell r="Q169">
            <v>1</v>
          </cell>
          <cell r="R169"/>
          <cell r="S169"/>
          <cell r="T169"/>
          <cell r="U169">
            <v>0</v>
          </cell>
          <cell r="W169">
            <v>1</v>
          </cell>
          <cell r="X169"/>
          <cell r="Y169"/>
          <cell r="Z169"/>
          <cell r="AA169"/>
          <cell r="AB169"/>
          <cell r="AC169"/>
          <cell r="AD169"/>
        </row>
        <row r="170">
          <cell r="N170">
            <v>161</v>
          </cell>
          <cell r="O170"/>
          <cell r="P170"/>
          <cell r="Q170">
            <v>1</v>
          </cell>
          <cell r="R170"/>
          <cell r="S170"/>
          <cell r="T170"/>
          <cell r="U170">
            <v>0</v>
          </cell>
          <cell r="W170">
            <v>1</v>
          </cell>
          <cell r="X170"/>
          <cell r="Y170"/>
          <cell r="Z170"/>
          <cell r="AA170"/>
          <cell r="AB170"/>
          <cell r="AC170"/>
          <cell r="AD170"/>
        </row>
        <row r="171">
          <cell r="N171">
            <v>162</v>
          </cell>
          <cell r="O171"/>
          <cell r="P171"/>
          <cell r="Q171">
            <v>1</v>
          </cell>
          <cell r="R171"/>
          <cell r="S171"/>
          <cell r="T171"/>
          <cell r="U171">
            <v>0</v>
          </cell>
          <cell r="W171">
            <v>1</v>
          </cell>
          <cell r="X171"/>
          <cell r="Y171"/>
          <cell r="Z171"/>
          <cell r="AA171"/>
          <cell r="AB171"/>
          <cell r="AC171"/>
          <cell r="AD171"/>
        </row>
        <row r="172">
          <cell r="N172">
            <v>163</v>
          </cell>
          <cell r="O172"/>
          <cell r="P172"/>
          <cell r="Q172">
            <v>1</v>
          </cell>
          <cell r="R172"/>
          <cell r="S172"/>
          <cell r="T172"/>
          <cell r="U172">
            <v>0</v>
          </cell>
          <cell r="W172">
            <v>1</v>
          </cell>
          <cell r="X172"/>
          <cell r="Y172"/>
          <cell r="Z172"/>
          <cell r="AA172"/>
          <cell r="AB172"/>
          <cell r="AC172"/>
          <cell r="AD172"/>
        </row>
        <row r="173">
          <cell r="N173">
            <v>164</v>
          </cell>
          <cell r="O173"/>
          <cell r="P173"/>
          <cell r="Q173">
            <v>1</v>
          </cell>
          <cell r="R173"/>
          <cell r="S173"/>
          <cell r="T173"/>
          <cell r="U173">
            <v>0</v>
          </cell>
          <cell r="W173">
            <v>1</v>
          </cell>
          <cell r="X173"/>
          <cell r="Y173"/>
          <cell r="Z173"/>
          <cell r="AA173"/>
          <cell r="AB173"/>
          <cell r="AC173"/>
          <cell r="AD173"/>
        </row>
        <row r="174">
          <cell r="N174">
            <v>165</v>
          </cell>
          <cell r="O174"/>
          <cell r="P174"/>
          <cell r="Q174">
            <v>1</v>
          </cell>
          <cell r="R174"/>
          <cell r="S174"/>
          <cell r="T174"/>
          <cell r="U174">
            <v>0</v>
          </cell>
          <cell r="W174">
            <v>1</v>
          </cell>
          <cell r="X174"/>
          <cell r="Y174"/>
          <cell r="Z174"/>
          <cell r="AA174"/>
          <cell r="AB174"/>
          <cell r="AC174"/>
          <cell r="AD174"/>
        </row>
        <row r="175">
          <cell r="N175">
            <v>166</v>
          </cell>
          <cell r="O175"/>
          <cell r="P175"/>
          <cell r="Q175">
            <v>1</v>
          </cell>
          <cell r="R175"/>
          <cell r="S175"/>
          <cell r="T175"/>
          <cell r="U175">
            <v>0</v>
          </cell>
          <cell r="W175">
            <v>1</v>
          </cell>
          <cell r="X175"/>
          <cell r="Y175"/>
          <cell r="Z175"/>
          <cell r="AA175"/>
          <cell r="AB175"/>
          <cell r="AC175"/>
          <cell r="AD175"/>
        </row>
        <row r="176">
          <cell r="N176">
            <v>167</v>
          </cell>
          <cell r="O176"/>
          <cell r="P176"/>
          <cell r="Q176">
            <v>1</v>
          </cell>
          <cell r="R176"/>
          <cell r="S176"/>
          <cell r="T176"/>
          <cell r="U176">
            <v>0</v>
          </cell>
          <cell r="W176">
            <v>1</v>
          </cell>
          <cell r="X176"/>
          <cell r="Y176"/>
          <cell r="Z176"/>
          <cell r="AA176"/>
          <cell r="AB176"/>
          <cell r="AC176"/>
          <cell r="AD176"/>
        </row>
        <row r="177">
          <cell r="N177">
            <v>168</v>
          </cell>
          <cell r="O177"/>
          <cell r="P177"/>
          <cell r="Q177">
            <v>1</v>
          </cell>
          <cell r="R177"/>
          <cell r="S177"/>
          <cell r="T177"/>
          <cell r="U177">
            <v>0</v>
          </cell>
          <cell r="W177">
            <v>1</v>
          </cell>
          <cell r="X177"/>
          <cell r="Y177"/>
          <cell r="Z177"/>
          <cell r="AA177"/>
          <cell r="AB177"/>
          <cell r="AC177"/>
          <cell r="AD177"/>
        </row>
        <row r="178">
          <cell r="N178">
            <v>169</v>
          </cell>
          <cell r="O178"/>
          <cell r="P178"/>
          <cell r="Q178">
            <v>1</v>
          </cell>
          <cell r="R178"/>
          <cell r="S178"/>
          <cell r="T178"/>
          <cell r="U178">
            <v>0</v>
          </cell>
          <cell r="W178">
            <v>1</v>
          </cell>
          <cell r="X178"/>
          <cell r="Y178"/>
          <cell r="Z178"/>
          <cell r="AA178"/>
          <cell r="AB178"/>
          <cell r="AC178"/>
          <cell r="AD178"/>
        </row>
        <row r="179">
          <cell r="N179">
            <v>170</v>
          </cell>
          <cell r="O179"/>
          <cell r="P179"/>
          <cell r="Q179">
            <v>1</v>
          </cell>
          <cell r="R179"/>
          <cell r="S179"/>
          <cell r="T179"/>
          <cell r="U179">
            <v>0</v>
          </cell>
          <cell r="W179">
            <v>1</v>
          </cell>
          <cell r="X179"/>
          <cell r="Y179"/>
          <cell r="Z179"/>
          <cell r="AA179"/>
          <cell r="AB179"/>
          <cell r="AC179"/>
          <cell r="AD179"/>
        </row>
        <row r="180">
          <cell r="N180">
            <v>171</v>
          </cell>
          <cell r="O180"/>
          <cell r="P180"/>
          <cell r="Q180">
            <v>1</v>
          </cell>
          <cell r="R180"/>
          <cell r="S180"/>
          <cell r="T180"/>
          <cell r="U180">
            <v>0</v>
          </cell>
          <cell r="W180">
            <v>1</v>
          </cell>
          <cell r="X180"/>
          <cell r="Y180"/>
          <cell r="Z180"/>
          <cell r="AA180"/>
          <cell r="AB180"/>
          <cell r="AC180"/>
          <cell r="AD180"/>
        </row>
        <row r="181">
          <cell r="N181">
            <v>172</v>
          </cell>
          <cell r="O181"/>
          <cell r="P181"/>
          <cell r="Q181">
            <v>1</v>
          </cell>
          <cell r="R181"/>
          <cell r="S181"/>
          <cell r="T181"/>
          <cell r="U181">
            <v>0</v>
          </cell>
          <cell r="W181">
            <v>1</v>
          </cell>
          <cell r="X181"/>
          <cell r="Y181"/>
          <cell r="Z181"/>
          <cell r="AA181"/>
          <cell r="AB181"/>
          <cell r="AC181"/>
          <cell r="AD181"/>
        </row>
        <row r="182">
          <cell r="N182">
            <v>173</v>
          </cell>
          <cell r="O182"/>
          <cell r="P182"/>
          <cell r="Q182">
            <v>1</v>
          </cell>
          <cell r="R182"/>
          <cell r="S182"/>
          <cell r="T182"/>
          <cell r="U182">
            <v>0</v>
          </cell>
          <cell r="W182">
            <v>1</v>
          </cell>
          <cell r="X182"/>
          <cell r="Y182"/>
          <cell r="Z182"/>
          <cell r="AA182"/>
          <cell r="AB182"/>
          <cell r="AC182"/>
          <cell r="AD182"/>
        </row>
        <row r="183">
          <cell r="N183">
            <v>174</v>
          </cell>
          <cell r="O183"/>
          <cell r="P183"/>
          <cell r="Q183">
            <v>1</v>
          </cell>
          <cell r="R183"/>
          <cell r="S183"/>
          <cell r="T183"/>
          <cell r="U183">
            <v>0</v>
          </cell>
          <cell r="W183">
            <v>1</v>
          </cell>
          <cell r="X183"/>
          <cell r="Y183"/>
          <cell r="Z183"/>
          <cell r="AA183"/>
          <cell r="AB183"/>
          <cell r="AC183"/>
          <cell r="AD183"/>
        </row>
        <row r="184">
          <cell r="N184">
            <v>175</v>
          </cell>
          <cell r="O184"/>
          <cell r="P184"/>
          <cell r="Q184">
            <v>1</v>
          </cell>
          <cell r="R184"/>
          <cell r="S184"/>
          <cell r="T184"/>
          <cell r="U184">
            <v>0</v>
          </cell>
          <cell r="W184">
            <v>1</v>
          </cell>
          <cell r="X184"/>
          <cell r="Y184"/>
          <cell r="Z184"/>
          <cell r="AA184"/>
          <cell r="AB184"/>
          <cell r="AC184"/>
          <cell r="AD184"/>
        </row>
        <row r="185">
          <cell r="N185">
            <v>176</v>
          </cell>
          <cell r="O185"/>
          <cell r="P185"/>
          <cell r="Q185">
            <v>1</v>
          </cell>
          <cell r="R185"/>
          <cell r="S185"/>
          <cell r="T185"/>
          <cell r="U185">
            <v>0</v>
          </cell>
          <cell r="W185">
            <v>1</v>
          </cell>
          <cell r="X185"/>
          <cell r="Y185"/>
          <cell r="Z185"/>
          <cell r="AA185"/>
          <cell r="AB185"/>
          <cell r="AC185"/>
          <cell r="AD185"/>
        </row>
        <row r="186">
          <cell r="N186">
            <v>177</v>
          </cell>
          <cell r="O186"/>
          <cell r="P186"/>
          <cell r="Q186">
            <v>1</v>
          </cell>
          <cell r="R186"/>
          <cell r="S186"/>
          <cell r="T186"/>
          <cell r="U186">
            <v>0</v>
          </cell>
          <cell r="W186">
            <v>1</v>
          </cell>
          <cell r="X186"/>
          <cell r="Y186"/>
          <cell r="Z186"/>
          <cell r="AA186"/>
          <cell r="AB186"/>
          <cell r="AC186"/>
          <cell r="AD186"/>
        </row>
        <row r="187">
          <cell r="N187">
            <v>178</v>
          </cell>
          <cell r="O187"/>
          <cell r="P187"/>
          <cell r="Q187">
            <v>1</v>
          </cell>
          <cell r="R187"/>
          <cell r="S187"/>
          <cell r="T187"/>
          <cell r="U187">
            <v>0</v>
          </cell>
          <cell r="W187">
            <v>1</v>
          </cell>
          <cell r="X187"/>
          <cell r="Y187"/>
          <cell r="Z187"/>
          <cell r="AA187"/>
          <cell r="AB187"/>
          <cell r="AC187"/>
          <cell r="AD187"/>
        </row>
        <row r="188">
          <cell r="N188">
            <v>179</v>
          </cell>
          <cell r="O188"/>
          <cell r="P188"/>
          <cell r="Q188">
            <v>1</v>
          </cell>
          <cell r="R188"/>
          <cell r="S188"/>
          <cell r="T188"/>
          <cell r="U188">
            <v>0</v>
          </cell>
          <cell r="W188">
            <v>1</v>
          </cell>
          <cell r="X188"/>
          <cell r="Y188"/>
          <cell r="Z188"/>
          <cell r="AA188"/>
          <cell r="AB188"/>
          <cell r="AC188"/>
          <cell r="AD188"/>
        </row>
        <row r="189">
          <cell r="N189">
            <v>180</v>
          </cell>
          <cell r="O189"/>
          <cell r="P189"/>
          <cell r="Q189">
            <v>1</v>
          </cell>
          <cell r="R189"/>
          <cell r="S189"/>
          <cell r="T189"/>
          <cell r="U189">
            <v>0</v>
          </cell>
          <cell r="W189">
            <v>1</v>
          </cell>
          <cell r="X189"/>
          <cell r="Y189"/>
          <cell r="Z189"/>
          <cell r="AA189"/>
          <cell r="AB189"/>
          <cell r="AC189"/>
          <cell r="AD189"/>
        </row>
        <row r="190">
          <cell r="N190">
            <v>181</v>
          </cell>
          <cell r="O190"/>
          <cell r="P190"/>
          <cell r="Q190">
            <v>1</v>
          </cell>
          <cell r="R190"/>
          <cell r="S190"/>
          <cell r="T190"/>
          <cell r="U190">
            <v>0</v>
          </cell>
          <cell r="W190">
            <v>1</v>
          </cell>
          <cell r="X190"/>
          <cell r="Y190"/>
          <cell r="Z190"/>
          <cell r="AA190"/>
          <cell r="AB190"/>
          <cell r="AC190"/>
          <cell r="AD190"/>
        </row>
        <row r="191">
          <cell r="N191">
            <v>182</v>
          </cell>
          <cell r="O191"/>
          <cell r="P191"/>
          <cell r="Q191">
            <v>1</v>
          </cell>
          <cell r="R191"/>
          <cell r="S191"/>
          <cell r="T191"/>
          <cell r="U191">
            <v>0</v>
          </cell>
          <cell r="W191">
            <v>1</v>
          </cell>
          <cell r="X191"/>
          <cell r="Y191"/>
          <cell r="Z191"/>
          <cell r="AA191"/>
          <cell r="AB191"/>
          <cell r="AC191"/>
          <cell r="AD191"/>
        </row>
        <row r="192">
          <cell r="N192">
            <v>183</v>
          </cell>
          <cell r="O192"/>
          <cell r="P192"/>
          <cell r="Q192">
            <v>1</v>
          </cell>
          <cell r="R192"/>
          <cell r="S192"/>
          <cell r="T192"/>
          <cell r="U192">
            <v>0</v>
          </cell>
          <cell r="W192">
            <v>1</v>
          </cell>
          <cell r="X192"/>
          <cell r="Y192"/>
          <cell r="Z192"/>
          <cell r="AA192"/>
          <cell r="AB192"/>
          <cell r="AC192"/>
          <cell r="AD192"/>
        </row>
        <row r="193">
          <cell r="N193">
            <v>184</v>
          </cell>
          <cell r="O193"/>
          <cell r="P193"/>
          <cell r="Q193">
            <v>1</v>
          </cell>
          <cell r="R193"/>
          <cell r="S193"/>
          <cell r="T193"/>
          <cell r="U193">
            <v>0</v>
          </cell>
          <cell r="W193">
            <v>1</v>
          </cell>
          <cell r="X193"/>
          <cell r="Y193"/>
          <cell r="Z193"/>
          <cell r="AA193"/>
          <cell r="AB193"/>
          <cell r="AC193"/>
          <cell r="AD193"/>
        </row>
        <row r="194">
          <cell r="N194">
            <v>185</v>
          </cell>
          <cell r="O194"/>
          <cell r="P194"/>
          <cell r="Q194">
            <v>1</v>
          </cell>
          <cell r="R194"/>
          <cell r="S194"/>
          <cell r="T194"/>
          <cell r="U194">
            <v>0</v>
          </cell>
          <cell r="W194">
            <v>1</v>
          </cell>
          <cell r="X194"/>
          <cell r="Y194"/>
          <cell r="Z194"/>
          <cell r="AA194"/>
          <cell r="AB194"/>
          <cell r="AC194"/>
          <cell r="AD194"/>
        </row>
        <row r="195">
          <cell r="N195">
            <v>186</v>
          </cell>
          <cell r="O195"/>
          <cell r="P195"/>
          <cell r="Q195">
            <v>1</v>
          </cell>
          <cell r="R195"/>
          <cell r="S195"/>
          <cell r="T195"/>
          <cell r="U195">
            <v>0</v>
          </cell>
          <cell r="W195">
            <v>1</v>
          </cell>
          <cell r="X195"/>
          <cell r="Y195"/>
          <cell r="Z195"/>
          <cell r="AA195"/>
          <cell r="AB195"/>
          <cell r="AC195"/>
          <cell r="AD195"/>
        </row>
        <row r="196">
          <cell r="N196">
            <v>187</v>
          </cell>
          <cell r="O196"/>
          <cell r="P196"/>
          <cell r="Q196">
            <v>1</v>
          </cell>
          <cell r="R196"/>
          <cell r="S196"/>
          <cell r="T196"/>
          <cell r="U196">
            <v>0</v>
          </cell>
          <cell r="W196">
            <v>1</v>
          </cell>
          <cell r="X196"/>
          <cell r="Y196"/>
          <cell r="Z196"/>
          <cell r="AA196"/>
          <cell r="AB196"/>
          <cell r="AC196"/>
          <cell r="AD196"/>
        </row>
        <row r="197">
          <cell r="N197">
            <v>188</v>
          </cell>
          <cell r="O197"/>
          <cell r="P197"/>
          <cell r="Q197">
            <v>1</v>
          </cell>
          <cell r="R197"/>
          <cell r="S197"/>
          <cell r="T197"/>
          <cell r="U197">
            <v>0</v>
          </cell>
          <cell r="W197">
            <v>1</v>
          </cell>
          <cell r="X197"/>
          <cell r="Y197"/>
          <cell r="Z197"/>
          <cell r="AA197"/>
          <cell r="AB197"/>
          <cell r="AC197"/>
          <cell r="AD197"/>
        </row>
        <row r="198">
          <cell r="N198">
            <v>189</v>
          </cell>
          <cell r="O198"/>
          <cell r="P198"/>
          <cell r="Q198">
            <v>1</v>
          </cell>
          <cell r="R198"/>
          <cell r="S198"/>
          <cell r="T198"/>
          <cell r="U198">
            <v>0</v>
          </cell>
          <cell r="W198">
            <v>1</v>
          </cell>
          <cell r="X198"/>
          <cell r="Y198"/>
          <cell r="Z198"/>
          <cell r="AA198"/>
          <cell r="AB198"/>
          <cell r="AC198"/>
          <cell r="AD198"/>
        </row>
        <row r="199">
          <cell r="N199">
            <v>190</v>
          </cell>
          <cell r="O199"/>
          <cell r="P199"/>
          <cell r="Q199">
            <v>1</v>
          </cell>
          <cell r="R199"/>
          <cell r="S199"/>
          <cell r="T199"/>
          <cell r="U199">
            <v>0</v>
          </cell>
          <cell r="W199">
            <v>1</v>
          </cell>
          <cell r="X199"/>
          <cell r="Y199"/>
          <cell r="Z199"/>
          <cell r="AA199"/>
          <cell r="AB199"/>
          <cell r="AC199"/>
          <cell r="AD199"/>
        </row>
        <row r="200">
          <cell r="N200">
            <v>191</v>
          </cell>
          <cell r="O200"/>
          <cell r="P200"/>
          <cell r="Q200">
            <v>1</v>
          </cell>
          <cell r="R200"/>
          <cell r="S200"/>
          <cell r="T200"/>
          <cell r="U200">
            <v>0</v>
          </cell>
          <cell r="W200">
            <v>1</v>
          </cell>
          <cell r="X200"/>
          <cell r="Y200"/>
          <cell r="Z200"/>
          <cell r="AA200"/>
          <cell r="AB200"/>
          <cell r="AC200"/>
          <cell r="AD200"/>
        </row>
        <row r="201">
          <cell r="N201">
            <v>192</v>
          </cell>
          <cell r="O201"/>
          <cell r="P201"/>
          <cell r="Q201">
            <v>1</v>
          </cell>
          <cell r="R201"/>
          <cell r="S201"/>
          <cell r="T201"/>
          <cell r="U201">
            <v>0</v>
          </cell>
          <cell r="W201">
            <v>1</v>
          </cell>
          <cell r="X201"/>
          <cell r="Y201"/>
          <cell r="Z201"/>
          <cell r="AA201"/>
          <cell r="AB201"/>
          <cell r="AC201"/>
          <cell r="AD201"/>
        </row>
        <row r="202">
          <cell r="N202">
            <v>193</v>
          </cell>
          <cell r="O202"/>
          <cell r="P202"/>
          <cell r="Q202">
            <v>1</v>
          </cell>
          <cell r="R202"/>
          <cell r="S202"/>
          <cell r="T202"/>
          <cell r="U202">
            <v>0</v>
          </cell>
          <cell r="W202">
            <v>1</v>
          </cell>
          <cell r="X202"/>
          <cell r="Y202"/>
          <cell r="Z202"/>
          <cell r="AA202"/>
          <cell r="AB202"/>
          <cell r="AC202"/>
          <cell r="AD202"/>
        </row>
        <row r="203">
          <cell r="N203">
            <v>194</v>
          </cell>
          <cell r="O203"/>
          <cell r="P203"/>
          <cell r="Q203">
            <v>1</v>
          </cell>
          <cell r="R203"/>
          <cell r="S203"/>
          <cell r="T203"/>
          <cell r="U203">
            <v>0</v>
          </cell>
          <cell r="W203">
            <v>1</v>
          </cell>
          <cell r="X203"/>
          <cell r="Y203"/>
          <cell r="Z203"/>
          <cell r="AA203"/>
          <cell r="AB203"/>
          <cell r="AC203"/>
          <cell r="AD203"/>
        </row>
        <row r="204">
          <cell r="N204">
            <v>195</v>
          </cell>
          <cell r="O204"/>
          <cell r="P204"/>
          <cell r="Q204">
            <v>1</v>
          </cell>
          <cell r="R204"/>
          <cell r="S204"/>
          <cell r="T204"/>
          <cell r="U204">
            <v>0</v>
          </cell>
          <cell r="W204">
            <v>1</v>
          </cell>
          <cell r="X204"/>
          <cell r="Y204"/>
          <cell r="Z204"/>
          <cell r="AA204"/>
          <cell r="AB204"/>
          <cell r="AC204"/>
          <cell r="AD204"/>
        </row>
        <row r="205">
          <cell r="N205">
            <v>196</v>
          </cell>
          <cell r="O205"/>
          <cell r="P205"/>
          <cell r="Q205">
            <v>1</v>
          </cell>
          <cell r="R205"/>
          <cell r="S205"/>
          <cell r="T205"/>
          <cell r="U205">
            <v>0</v>
          </cell>
          <cell r="W205">
            <v>1</v>
          </cell>
          <cell r="X205"/>
          <cell r="Y205"/>
          <cell r="Z205"/>
          <cell r="AA205"/>
          <cell r="AB205"/>
          <cell r="AC205"/>
          <cell r="AD205"/>
        </row>
        <row r="206">
          <cell r="N206">
            <v>197</v>
          </cell>
          <cell r="O206"/>
          <cell r="P206"/>
          <cell r="Q206">
            <v>1</v>
          </cell>
          <cell r="R206"/>
          <cell r="S206"/>
          <cell r="T206"/>
          <cell r="U206">
            <v>0</v>
          </cell>
          <cell r="W206">
            <v>1</v>
          </cell>
          <cell r="X206"/>
          <cell r="Y206"/>
          <cell r="Z206"/>
          <cell r="AA206"/>
          <cell r="AB206"/>
          <cell r="AC206"/>
          <cell r="AD206"/>
        </row>
        <row r="207">
          <cell r="N207">
            <v>198</v>
          </cell>
          <cell r="O207"/>
          <cell r="P207"/>
          <cell r="Q207">
            <v>1</v>
          </cell>
          <cell r="R207"/>
          <cell r="S207"/>
          <cell r="T207"/>
          <cell r="U207">
            <v>0</v>
          </cell>
          <cell r="W207">
            <v>1</v>
          </cell>
          <cell r="X207"/>
          <cell r="Y207"/>
          <cell r="Z207"/>
          <cell r="AA207"/>
          <cell r="AB207"/>
          <cell r="AC207"/>
          <cell r="AD207"/>
        </row>
        <row r="208">
          <cell r="N208">
            <v>199</v>
          </cell>
          <cell r="O208"/>
          <cell r="P208"/>
          <cell r="Q208">
            <v>1</v>
          </cell>
          <cell r="R208"/>
          <cell r="S208"/>
          <cell r="T208"/>
          <cell r="U208">
            <v>0</v>
          </cell>
          <cell r="W208">
            <v>1</v>
          </cell>
          <cell r="X208"/>
          <cell r="Y208"/>
          <cell r="Z208"/>
          <cell r="AA208"/>
          <cell r="AB208"/>
          <cell r="AC208"/>
          <cell r="AD208"/>
        </row>
        <row r="209">
          <cell r="N209">
            <v>200</v>
          </cell>
          <cell r="O209"/>
          <cell r="P209"/>
          <cell r="Q209">
            <v>1</v>
          </cell>
          <cell r="R209"/>
          <cell r="S209"/>
          <cell r="T209"/>
          <cell r="U209">
            <v>0</v>
          </cell>
          <cell r="W209">
            <v>1</v>
          </cell>
          <cell r="X209"/>
          <cell r="Y209"/>
          <cell r="Z209"/>
          <cell r="AA209"/>
          <cell r="AB209"/>
          <cell r="AC209"/>
          <cell r="AD209"/>
        </row>
        <row r="210">
          <cell r="N210">
            <v>201</v>
          </cell>
          <cell r="O210"/>
          <cell r="P210"/>
          <cell r="Q210">
            <v>1</v>
          </cell>
          <cell r="R210"/>
          <cell r="S210"/>
          <cell r="T210"/>
          <cell r="U210">
            <v>0</v>
          </cell>
          <cell r="W210">
            <v>1</v>
          </cell>
          <cell r="X210"/>
          <cell r="Y210"/>
          <cell r="Z210"/>
          <cell r="AA210"/>
          <cell r="AB210"/>
          <cell r="AC210"/>
          <cell r="AD210"/>
        </row>
        <row r="211">
          <cell r="N211">
            <v>202</v>
          </cell>
          <cell r="O211"/>
          <cell r="P211"/>
          <cell r="Q211">
            <v>1</v>
          </cell>
          <cell r="R211"/>
          <cell r="S211"/>
          <cell r="T211"/>
          <cell r="U211">
            <v>0</v>
          </cell>
          <cell r="W211">
            <v>1</v>
          </cell>
          <cell r="X211"/>
          <cell r="Y211"/>
          <cell r="Z211"/>
          <cell r="AA211"/>
          <cell r="AB211"/>
          <cell r="AC211"/>
          <cell r="AD211"/>
        </row>
        <row r="212">
          <cell r="N212">
            <v>203</v>
          </cell>
          <cell r="O212"/>
          <cell r="P212"/>
          <cell r="Q212">
            <v>1</v>
          </cell>
          <cell r="R212"/>
          <cell r="S212"/>
          <cell r="T212"/>
          <cell r="U212">
            <v>0</v>
          </cell>
          <cell r="W212">
            <v>1</v>
          </cell>
          <cell r="X212"/>
          <cell r="Y212"/>
          <cell r="Z212"/>
          <cell r="AA212"/>
          <cell r="AB212"/>
          <cell r="AC212"/>
          <cell r="AD212"/>
        </row>
        <row r="213">
          <cell r="N213">
            <v>204</v>
          </cell>
          <cell r="O213"/>
          <cell r="P213"/>
          <cell r="Q213">
            <v>1</v>
          </cell>
          <cell r="R213"/>
          <cell r="S213"/>
          <cell r="T213"/>
          <cell r="U213">
            <v>0</v>
          </cell>
          <cell r="W213">
            <v>1</v>
          </cell>
          <cell r="X213"/>
          <cell r="Y213"/>
          <cell r="Z213"/>
          <cell r="AA213"/>
          <cell r="AB213"/>
          <cell r="AC213"/>
          <cell r="AD213"/>
        </row>
        <row r="214">
          <cell r="N214">
            <v>205</v>
          </cell>
          <cell r="O214"/>
          <cell r="P214"/>
          <cell r="Q214">
            <v>1</v>
          </cell>
          <cell r="R214"/>
          <cell r="S214"/>
          <cell r="T214"/>
          <cell r="U214">
            <v>0</v>
          </cell>
          <cell r="W214">
            <v>1</v>
          </cell>
          <cell r="X214"/>
          <cell r="Y214"/>
          <cell r="Z214"/>
          <cell r="AA214"/>
          <cell r="AB214"/>
          <cell r="AC214"/>
          <cell r="AD214"/>
        </row>
        <row r="215">
          <cell r="N215">
            <v>206</v>
          </cell>
          <cell r="O215"/>
          <cell r="P215"/>
          <cell r="Q215">
            <v>1</v>
          </cell>
          <cell r="R215"/>
          <cell r="S215"/>
          <cell r="T215"/>
          <cell r="U215">
            <v>0</v>
          </cell>
          <cell r="W215">
            <v>1</v>
          </cell>
          <cell r="X215"/>
          <cell r="Y215"/>
          <cell r="Z215"/>
          <cell r="AA215"/>
          <cell r="AB215"/>
          <cell r="AC215"/>
          <cell r="AD215"/>
        </row>
        <row r="216">
          <cell r="N216">
            <v>207</v>
          </cell>
          <cell r="O216"/>
          <cell r="P216"/>
          <cell r="Q216">
            <v>1</v>
          </cell>
          <cell r="R216"/>
          <cell r="S216"/>
          <cell r="T216"/>
          <cell r="U216">
            <v>0</v>
          </cell>
          <cell r="W216">
            <v>1</v>
          </cell>
          <cell r="X216"/>
          <cell r="Y216"/>
          <cell r="Z216"/>
          <cell r="AA216"/>
          <cell r="AB216"/>
          <cell r="AC216"/>
          <cell r="AD216"/>
        </row>
        <row r="217">
          <cell r="N217">
            <v>208</v>
          </cell>
          <cell r="O217"/>
          <cell r="P217"/>
          <cell r="Q217">
            <v>1</v>
          </cell>
          <cell r="R217"/>
          <cell r="S217"/>
          <cell r="T217"/>
          <cell r="U217">
            <v>0</v>
          </cell>
          <cell r="W217">
            <v>1</v>
          </cell>
          <cell r="X217"/>
          <cell r="Y217"/>
          <cell r="Z217"/>
          <cell r="AA217"/>
          <cell r="AB217"/>
          <cell r="AC217"/>
          <cell r="AD217"/>
        </row>
        <row r="218">
          <cell r="N218">
            <v>209</v>
          </cell>
          <cell r="O218"/>
          <cell r="P218"/>
          <cell r="Q218">
            <v>1</v>
          </cell>
          <cell r="R218"/>
          <cell r="S218"/>
          <cell r="T218"/>
          <cell r="U218">
            <v>0</v>
          </cell>
          <cell r="W218">
            <v>1</v>
          </cell>
          <cell r="X218"/>
          <cell r="Y218"/>
          <cell r="Z218"/>
          <cell r="AA218"/>
          <cell r="AB218"/>
          <cell r="AC218"/>
          <cell r="AD218"/>
        </row>
        <row r="219">
          <cell r="N219">
            <v>210</v>
          </cell>
          <cell r="O219"/>
          <cell r="P219"/>
          <cell r="Q219">
            <v>1</v>
          </cell>
          <cell r="R219"/>
          <cell r="S219"/>
          <cell r="T219"/>
          <cell r="U219">
            <v>0</v>
          </cell>
          <cell r="W219">
            <v>1</v>
          </cell>
          <cell r="X219"/>
          <cell r="Y219"/>
          <cell r="Z219"/>
          <cell r="AA219"/>
          <cell r="AB219"/>
          <cell r="AC219"/>
          <cell r="AD219"/>
        </row>
        <row r="220">
          <cell r="N220">
            <v>211</v>
          </cell>
          <cell r="O220"/>
          <cell r="P220"/>
          <cell r="Q220">
            <v>1</v>
          </cell>
          <cell r="R220"/>
          <cell r="S220"/>
          <cell r="T220"/>
          <cell r="U220">
            <v>0</v>
          </cell>
          <cell r="W220">
            <v>1</v>
          </cell>
          <cell r="X220"/>
          <cell r="Y220"/>
          <cell r="Z220"/>
          <cell r="AA220"/>
          <cell r="AB220"/>
          <cell r="AC220"/>
          <cell r="AD220"/>
        </row>
        <row r="221">
          <cell r="N221">
            <v>212</v>
          </cell>
          <cell r="O221"/>
          <cell r="P221"/>
          <cell r="Q221">
            <v>1</v>
          </cell>
          <cell r="R221"/>
          <cell r="S221"/>
          <cell r="T221"/>
          <cell r="U221">
            <v>0</v>
          </cell>
          <cell r="W221">
            <v>1</v>
          </cell>
          <cell r="X221"/>
          <cell r="Y221"/>
          <cell r="Z221"/>
          <cell r="AA221"/>
          <cell r="AB221"/>
          <cell r="AC221"/>
          <cell r="AD221"/>
        </row>
        <row r="222">
          <cell r="N222">
            <v>213</v>
          </cell>
          <cell r="O222"/>
          <cell r="P222"/>
          <cell r="Q222">
            <v>1</v>
          </cell>
          <cell r="R222"/>
          <cell r="S222"/>
          <cell r="T222"/>
          <cell r="U222">
            <v>0</v>
          </cell>
          <cell r="W222">
            <v>1</v>
          </cell>
          <cell r="X222"/>
          <cell r="Y222"/>
          <cell r="Z222"/>
          <cell r="AA222"/>
          <cell r="AB222"/>
          <cell r="AC222"/>
          <cell r="AD222"/>
        </row>
        <row r="223">
          <cell r="N223">
            <v>214</v>
          </cell>
          <cell r="O223"/>
          <cell r="P223"/>
          <cell r="Q223">
            <v>1</v>
          </cell>
          <cell r="R223"/>
          <cell r="S223"/>
          <cell r="T223"/>
          <cell r="U223">
            <v>0</v>
          </cell>
          <cell r="W223">
            <v>1</v>
          </cell>
          <cell r="X223"/>
          <cell r="Y223"/>
          <cell r="Z223"/>
          <cell r="AA223"/>
          <cell r="AB223"/>
          <cell r="AC223"/>
          <cell r="AD223"/>
        </row>
        <row r="224">
          <cell r="N224">
            <v>215</v>
          </cell>
          <cell r="O224"/>
          <cell r="P224"/>
          <cell r="Q224">
            <v>1</v>
          </cell>
          <cell r="R224"/>
          <cell r="S224"/>
          <cell r="T224"/>
          <cell r="U224">
            <v>0</v>
          </cell>
          <cell r="W224">
            <v>1</v>
          </cell>
          <cell r="X224"/>
          <cell r="Y224"/>
          <cell r="Z224"/>
          <cell r="AA224"/>
          <cell r="AB224"/>
          <cell r="AC224"/>
          <cell r="AD224"/>
        </row>
        <row r="225">
          <cell r="N225">
            <v>216</v>
          </cell>
          <cell r="O225"/>
          <cell r="P225"/>
          <cell r="Q225">
            <v>1</v>
          </cell>
          <cell r="R225"/>
          <cell r="S225"/>
          <cell r="T225"/>
          <cell r="U225">
            <v>0</v>
          </cell>
          <cell r="W225">
            <v>1</v>
          </cell>
          <cell r="X225"/>
          <cell r="Y225"/>
          <cell r="Z225"/>
          <cell r="AA225"/>
          <cell r="AB225"/>
          <cell r="AC225"/>
          <cell r="AD225"/>
        </row>
        <row r="226">
          <cell r="N226">
            <v>217</v>
          </cell>
          <cell r="O226"/>
          <cell r="P226"/>
          <cell r="Q226">
            <v>1</v>
          </cell>
          <cell r="R226"/>
          <cell r="S226"/>
          <cell r="T226"/>
          <cell r="U226">
            <v>0</v>
          </cell>
          <cell r="W226">
            <v>1</v>
          </cell>
          <cell r="X226"/>
          <cell r="Y226"/>
          <cell r="Z226"/>
          <cell r="AA226"/>
          <cell r="AB226"/>
          <cell r="AC226"/>
          <cell r="AD226"/>
        </row>
        <row r="227">
          <cell r="N227">
            <v>218</v>
          </cell>
          <cell r="O227"/>
          <cell r="P227"/>
          <cell r="Q227">
            <v>1</v>
          </cell>
          <cell r="R227"/>
          <cell r="S227"/>
          <cell r="T227"/>
          <cell r="U227">
            <v>0</v>
          </cell>
          <cell r="W227">
            <v>1</v>
          </cell>
          <cell r="X227"/>
          <cell r="Y227"/>
          <cell r="Z227"/>
          <cell r="AA227"/>
          <cell r="AB227"/>
          <cell r="AC227"/>
          <cell r="AD227"/>
        </row>
        <row r="228">
          <cell r="N228">
            <v>219</v>
          </cell>
          <cell r="O228"/>
          <cell r="P228"/>
          <cell r="Q228">
            <v>1</v>
          </cell>
          <cell r="R228"/>
          <cell r="S228"/>
          <cell r="T228"/>
          <cell r="U228">
            <v>0</v>
          </cell>
          <cell r="W228">
            <v>1</v>
          </cell>
          <cell r="X228"/>
          <cell r="Y228"/>
          <cell r="Z228"/>
          <cell r="AA228"/>
          <cell r="AB228"/>
          <cell r="AC228"/>
          <cell r="AD228"/>
        </row>
        <row r="229">
          <cell r="N229">
            <v>220</v>
          </cell>
          <cell r="O229"/>
          <cell r="P229"/>
          <cell r="Q229">
            <v>1</v>
          </cell>
          <cell r="R229"/>
          <cell r="S229"/>
          <cell r="T229"/>
          <cell r="U229">
            <v>0</v>
          </cell>
          <cell r="W229">
            <v>1</v>
          </cell>
          <cell r="X229"/>
          <cell r="Y229"/>
          <cell r="Z229"/>
          <cell r="AA229"/>
          <cell r="AB229"/>
          <cell r="AC229"/>
          <cell r="AD229"/>
        </row>
        <row r="230">
          <cell r="N230">
            <v>221</v>
          </cell>
          <cell r="O230"/>
          <cell r="P230"/>
          <cell r="Q230">
            <v>1</v>
          </cell>
          <cell r="R230"/>
          <cell r="S230"/>
          <cell r="T230"/>
          <cell r="U230">
            <v>0</v>
          </cell>
          <cell r="W230">
            <v>1</v>
          </cell>
          <cell r="X230"/>
          <cell r="Y230"/>
          <cell r="Z230"/>
          <cell r="AA230"/>
          <cell r="AB230"/>
          <cell r="AC230"/>
          <cell r="AD230"/>
        </row>
        <row r="231">
          <cell r="N231">
            <v>222</v>
          </cell>
          <cell r="O231"/>
          <cell r="P231"/>
          <cell r="Q231">
            <v>1</v>
          </cell>
          <cell r="R231"/>
          <cell r="S231"/>
          <cell r="T231"/>
          <cell r="U231">
            <v>0</v>
          </cell>
          <cell r="W231">
            <v>1</v>
          </cell>
          <cell r="X231"/>
          <cell r="Y231"/>
          <cell r="Z231"/>
          <cell r="AA231"/>
          <cell r="AB231"/>
          <cell r="AC231"/>
          <cell r="AD231"/>
        </row>
        <row r="232">
          <cell r="N232">
            <v>223</v>
          </cell>
          <cell r="O232"/>
          <cell r="P232"/>
          <cell r="Q232">
            <v>1</v>
          </cell>
          <cell r="R232"/>
          <cell r="S232"/>
          <cell r="T232"/>
          <cell r="U232">
            <v>0</v>
          </cell>
          <cell r="W232">
            <v>1</v>
          </cell>
          <cell r="X232"/>
          <cell r="Y232"/>
          <cell r="Z232"/>
          <cell r="AA232"/>
          <cell r="AB232"/>
          <cell r="AC232"/>
          <cell r="AD232"/>
        </row>
        <row r="233">
          <cell r="N233">
            <v>224</v>
          </cell>
          <cell r="O233"/>
          <cell r="P233"/>
          <cell r="Q233">
            <v>1</v>
          </cell>
          <cell r="R233"/>
          <cell r="S233"/>
          <cell r="T233"/>
          <cell r="U233">
            <v>0</v>
          </cell>
          <cell r="W233">
            <v>1</v>
          </cell>
          <cell r="X233"/>
          <cell r="Y233"/>
          <cell r="Z233"/>
          <cell r="AA233"/>
          <cell r="AB233"/>
          <cell r="AC233"/>
          <cell r="AD233"/>
        </row>
        <row r="234">
          <cell r="N234">
            <v>225</v>
          </cell>
          <cell r="O234"/>
          <cell r="P234"/>
          <cell r="Q234">
            <v>1</v>
          </cell>
          <cell r="R234"/>
          <cell r="S234"/>
          <cell r="T234"/>
          <cell r="U234">
            <v>0</v>
          </cell>
          <cell r="W234">
            <v>1</v>
          </cell>
          <cell r="X234"/>
          <cell r="Y234"/>
          <cell r="Z234"/>
          <cell r="AA234"/>
          <cell r="AB234"/>
          <cell r="AC234"/>
          <cell r="AD234"/>
        </row>
        <row r="235">
          <cell r="N235">
            <v>226</v>
          </cell>
          <cell r="O235"/>
          <cell r="P235"/>
          <cell r="Q235">
            <v>1</v>
          </cell>
          <cell r="R235"/>
          <cell r="S235"/>
          <cell r="T235"/>
          <cell r="U235">
            <v>0</v>
          </cell>
          <cell r="W235">
            <v>1</v>
          </cell>
          <cell r="X235"/>
          <cell r="Y235"/>
          <cell r="Z235"/>
          <cell r="AA235"/>
          <cell r="AB235"/>
          <cell r="AC235"/>
          <cell r="AD235"/>
        </row>
        <row r="236">
          <cell r="N236">
            <v>227</v>
          </cell>
          <cell r="O236"/>
          <cell r="P236"/>
          <cell r="Q236">
            <v>1</v>
          </cell>
          <cell r="R236"/>
          <cell r="S236"/>
          <cell r="T236"/>
          <cell r="U236">
            <v>0</v>
          </cell>
          <cell r="W236">
            <v>1</v>
          </cell>
          <cell r="X236"/>
          <cell r="Y236"/>
          <cell r="Z236"/>
          <cell r="AA236"/>
          <cell r="AB236"/>
          <cell r="AC236"/>
          <cell r="AD236"/>
        </row>
        <row r="237">
          <cell r="N237">
            <v>228</v>
          </cell>
          <cell r="O237"/>
          <cell r="P237"/>
          <cell r="Q237">
            <v>1</v>
          </cell>
          <cell r="R237"/>
          <cell r="S237"/>
          <cell r="T237"/>
          <cell r="U237">
            <v>0</v>
          </cell>
          <cell r="W237">
            <v>1</v>
          </cell>
          <cell r="X237"/>
          <cell r="Y237"/>
          <cell r="Z237"/>
          <cell r="AA237"/>
          <cell r="AB237"/>
          <cell r="AC237"/>
          <cell r="AD237"/>
        </row>
        <row r="238">
          <cell r="N238">
            <v>229</v>
          </cell>
          <cell r="O238"/>
          <cell r="P238"/>
          <cell r="Q238">
            <v>1</v>
          </cell>
          <cell r="R238"/>
          <cell r="S238"/>
          <cell r="T238"/>
          <cell r="U238">
            <v>0</v>
          </cell>
          <cell r="W238">
            <v>1</v>
          </cell>
          <cell r="X238"/>
          <cell r="Y238"/>
          <cell r="Z238"/>
          <cell r="AA238"/>
          <cell r="AB238"/>
          <cell r="AC238"/>
          <cell r="AD238"/>
        </row>
        <row r="239">
          <cell r="N239">
            <v>230</v>
          </cell>
          <cell r="O239"/>
          <cell r="P239"/>
          <cell r="Q239">
            <v>1</v>
          </cell>
          <cell r="R239"/>
          <cell r="S239"/>
          <cell r="T239"/>
          <cell r="U239">
            <v>0</v>
          </cell>
          <cell r="W239">
            <v>1</v>
          </cell>
          <cell r="X239"/>
          <cell r="Y239"/>
          <cell r="Z239"/>
          <cell r="AA239"/>
          <cell r="AB239"/>
          <cell r="AC239"/>
          <cell r="AD239"/>
        </row>
        <row r="240">
          <cell r="N240">
            <v>231</v>
          </cell>
          <cell r="O240"/>
          <cell r="P240"/>
          <cell r="Q240">
            <v>1</v>
          </cell>
          <cell r="R240"/>
          <cell r="S240"/>
          <cell r="T240"/>
          <cell r="U240">
            <v>0</v>
          </cell>
          <cell r="W240">
            <v>1</v>
          </cell>
          <cell r="X240"/>
          <cell r="Y240"/>
          <cell r="Z240"/>
          <cell r="AA240"/>
          <cell r="AB240"/>
          <cell r="AC240"/>
          <cell r="AD240"/>
        </row>
        <row r="241">
          <cell r="N241">
            <v>232</v>
          </cell>
          <cell r="O241"/>
          <cell r="P241"/>
          <cell r="Q241">
            <v>1</v>
          </cell>
          <cell r="R241"/>
          <cell r="S241"/>
          <cell r="T241"/>
          <cell r="U241">
            <v>0</v>
          </cell>
          <cell r="W241">
            <v>1</v>
          </cell>
          <cell r="X241"/>
          <cell r="Y241"/>
          <cell r="Z241"/>
          <cell r="AA241"/>
          <cell r="AB241"/>
          <cell r="AC241"/>
          <cell r="AD241"/>
        </row>
        <row r="242">
          <cell r="N242">
            <v>233</v>
          </cell>
          <cell r="O242"/>
          <cell r="P242"/>
          <cell r="Q242">
            <v>1</v>
          </cell>
          <cell r="R242"/>
          <cell r="S242"/>
          <cell r="T242"/>
          <cell r="U242">
            <v>0</v>
          </cell>
          <cell r="W242">
            <v>1</v>
          </cell>
          <cell r="X242"/>
          <cell r="Y242"/>
          <cell r="Z242"/>
          <cell r="AA242"/>
          <cell r="AB242"/>
          <cell r="AC242"/>
          <cell r="AD242"/>
        </row>
        <row r="243">
          <cell r="N243">
            <v>234</v>
          </cell>
          <cell r="O243"/>
          <cell r="P243"/>
          <cell r="Q243">
            <v>1</v>
          </cell>
          <cell r="R243"/>
          <cell r="S243"/>
          <cell r="T243"/>
          <cell r="U243">
            <v>0</v>
          </cell>
          <cell r="W243">
            <v>1</v>
          </cell>
          <cell r="X243"/>
          <cell r="Y243"/>
          <cell r="Z243"/>
          <cell r="AA243"/>
          <cell r="AB243"/>
          <cell r="AC243"/>
          <cell r="AD243"/>
        </row>
        <row r="244">
          <cell r="N244">
            <v>235</v>
          </cell>
          <cell r="O244"/>
          <cell r="P244"/>
          <cell r="Q244">
            <v>1</v>
          </cell>
          <cell r="R244"/>
          <cell r="S244"/>
          <cell r="T244"/>
          <cell r="U244">
            <v>0</v>
          </cell>
          <cell r="W244">
            <v>1</v>
          </cell>
          <cell r="X244"/>
          <cell r="Y244"/>
          <cell r="Z244"/>
          <cell r="AA244"/>
          <cell r="AB244"/>
          <cell r="AC244"/>
          <cell r="AD244"/>
        </row>
        <row r="245">
          <cell r="N245">
            <v>236</v>
          </cell>
          <cell r="O245"/>
          <cell r="P245"/>
          <cell r="Q245">
            <v>1</v>
          </cell>
          <cell r="R245"/>
          <cell r="S245"/>
          <cell r="T245"/>
          <cell r="U245">
            <v>0</v>
          </cell>
          <cell r="W245">
            <v>1</v>
          </cell>
          <cell r="X245"/>
          <cell r="Y245"/>
          <cell r="Z245"/>
          <cell r="AA245"/>
          <cell r="AB245"/>
          <cell r="AC245"/>
          <cell r="AD245"/>
        </row>
        <row r="246">
          <cell r="N246">
            <v>237</v>
          </cell>
          <cell r="O246"/>
          <cell r="P246"/>
          <cell r="Q246">
            <v>1</v>
          </cell>
          <cell r="R246"/>
          <cell r="S246"/>
          <cell r="T246"/>
          <cell r="U246">
            <v>0</v>
          </cell>
          <cell r="W246">
            <v>1</v>
          </cell>
          <cell r="X246"/>
          <cell r="Y246"/>
          <cell r="Z246"/>
          <cell r="AA246"/>
          <cell r="AB246"/>
          <cell r="AC246"/>
          <cell r="AD246"/>
        </row>
        <row r="247">
          <cell r="N247">
            <v>238</v>
          </cell>
          <cell r="O247"/>
          <cell r="P247"/>
          <cell r="Q247">
            <v>1</v>
          </cell>
          <cell r="R247"/>
          <cell r="S247"/>
          <cell r="T247"/>
          <cell r="U247">
            <v>0</v>
          </cell>
          <cell r="W247">
            <v>1</v>
          </cell>
          <cell r="X247"/>
          <cell r="Y247"/>
          <cell r="Z247"/>
          <cell r="AA247"/>
          <cell r="AB247"/>
          <cell r="AC247"/>
          <cell r="AD247"/>
        </row>
        <row r="248">
          <cell r="N248">
            <v>239</v>
          </cell>
          <cell r="O248"/>
          <cell r="P248"/>
          <cell r="Q248">
            <v>1</v>
          </cell>
          <cell r="R248"/>
          <cell r="S248"/>
          <cell r="T248"/>
          <cell r="U248">
            <v>0</v>
          </cell>
          <cell r="W248">
            <v>1</v>
          </cell>
          <cell r="X248"/>
          <cell r="Y248"/>
          <cell r="Z248"/>
          <cell r="AA248"/>
          <cell r="AB248"/>
          <cell r="AC248"/>
          <cell r="AD248"/>
        </row>
        <row r="249">
          <cell r="N249">
            <v>240</v>
          </cell>
          <cell r="O249"/>
          <cell r="P249"/>
          <cell r="Q249">
            <v>1</v>
          </cell>
          <cell r="R249"/>
          <cell r="S249"/>
          <cell r="T249"/>
          <cell r="U249">
            <v>0</v>
          </cell>
          <cell r="W249">
            <v>1</v>
          </cell>
          <cell r="X249"/>
          <cell r="Y249"/>
          <cell r="Z249"/>
          <cell r="AA249"/>
          <cell r="AB249"/>
          <cell r="AC249"/>
          <cell r="AD249"/>
        </row>
        <row r="250">
          <cell r="N250">
            <v>241</v>
          </cell>
          <cell r="O250"/>
          <cell r="P250"/>
          <cell r="Q250">
            <v>1</v>
          </cell>
          <cell r="R250"/>
          <cell r="S250"/>
          <cell r="T250"/>
          <cell r="U250">
            <v>0</v>
          </cell>
          <cell r="W250">
            <v>1</v>
          </cell>
          <cell r="X250"/>
          <cell r="Y250"/>
          <cell r="Z250"/>
          <cell r="AA250"/>
          <cell r="AB250"/>
          <cell r="AC250"/>
          <cell r="AD250"/>
        </row>
        <row r="251">
          <cell r="N251">
            <v>242</v>
          </cell>
          <cell r="O251"/>
          <cell r="P251"/>
          <cell r="Q251">
            <v>1</v>
          </cell>
          <cell r="R251"/>
          <cell r="S251"/>
          <cell r="T251"/>
          <cell r="U251">
            <v>0</v>
          </cell>
          <cell r="W251">
            <v>1</v>
          </cell>
          <cell r="X251"/>
          <cell r="Y251"/>
          <cell r="Z251"/>
          <cell r="AA251"/>
          <cell r="AB251"/>
          <cell r="AC251"/>
          <cell r="AD251"/>
        </row>
        <row r="252">
          <cell r="N252">
            <v>243</v>
          </cell>
          <cell r="O252"/>
          <cell r="P252"/>
          <cell r="Q252">
            <v>1</v>
          </cell>
          <cell r="R252"/>
          <cell r="S252"/>
          <cell r="T252"/>
          <cell r="U252">
            <v>0</v>
          </cell>
          <cell r="W252">
            <v>1</v>
          </cell>
          <cell r="X252"/>
          <cell r="Y252"/>
          <cell r="Z252"/>
          <cell r="AA252"/>
          <cell r="AB252"/>
          <cell r="AC252"/>
          <cell r="AD252"/>
        </row>
        <row r="253">
          <cell r="N253">
            <v>244</v>
          </cell>
          <cell r="O253"/>
          <cell r="P253"/>
          <cell r="Q253">
            <v>1</v>
          </cell>
          <cell r="R253"/>
          <cell r="S253"/>
          <cell r="T253"/>
          <cell r="U253">
            <v>0</v>
          </cell>
          <cell r="W253">
            <v>1</v>
          </cell>
          <cell r="X253"/>
          <cell r="Y253"/>
          <cell r="Z253"/>
          <cell r="AA253"/>
          <cell r="AB253"/>
          <cell r="AC253"/>
          <cell r="AD253"/>
        </row>
        <row r="254">
          <cell r="N254">
            <v>245</v>
          </cell>
          <cell r="O254"/>
          <cell r="P254"/>
          <cell r="Q254">
            <v>1</v>
          </cell>
          <cell r="R254"/>
          <cell r="S254"/>
          <cell r="T254"/>
          <cell r="U254">
            <v>0</v>
          </cell>
          <cell r="W254">
            <v>1</v>
          </cell>
          <cell r="X254"/>
          <cell r="Y254"/>
          <cell r="Z254"/>
          <cell r="AA254"/>
          <cell r="AB254"/>
          <cell r="AC254"/>
          <cell r="AD254"/>
        </row>
        <row r="255">
          <cell r="N255">
            <v>246</v>
          </cell>
          <cell r="O255"/>
          <cell r="P255"/>
          <cell r="Q255">
            <v>1</v>
          </cell>
          <cell r="R255"/>
          <cell r="S255"/>
          <cell r="T255"/>
          <cell r="U255">
            <v>0</v>
          </cell>
          <cell r="W255">
            <v>1</v>
          </cell>
          <cell r="X255"/>
          <cell r="Y255"/>
          <cell r="Z255"/>
          <cell r="AA255"/>
          <cell r="AB255"/>
          <cell r="AC255"/>
          <cell r="AD255"/>
        </row>
        <row r="256">
          <cell r="N256">
            <v>247</v>
          </cell>
          <cell r="O256"/>
          <cell r="P256"/>
          <cell r="Q256">
            <v>1</v>
          </cell>
          <cell r="R256"/>
          <cell r="S256"/>
          <cell r="T256"/>
          <cell r="U256">
            <v>0</v>
          </cell>
          <cell r="W256">
            <v>1</v>
          </cell>
          <cell r="X256"/>
          <cell r="Y256"/>
          <cell r="Z256"/>
          <cell r="AA256"/>
          <cell r="AB256"/>
          <cell r="AC256"/>
          <cell r="AD256"/>
        </row>
        <row r="257">
          <cell r="N257">
            <v>248</v>
          </cell>
          <cell r="O257"/>
          <cell r="P257"/>
          <cell r="Q257">
            <v>1</v>
          </cell>
          <cell r="R257"/>
          <cell r="S257"/>
          <cell r="T257"/>
          <cell r="U257">
            <v>0</v>
          </cell>
          <cell r="W257">
            <v>1</v>
          </cell>
          <cell r="X257"/>
          <cell r="Y257"/>
          <cell r="Z257"/>
          <cell r="AA257"/>
          <cell r="AB257"/>
          <cell r="AC257"/>
          <cell r="AD257"/>
        </row>
        <row r="258">
          <cell r="N258">
            <v>249</v>
          </cell>
          <cell r="O258"/>
          <cell r="P258"/>
          <cell r="Q258">
            <v>1</v>
          </cell>
          <cell r="R258"/>
          <cell r="S258"/>
          <cell r="T258"/>
          <cell r="U258">
            <v>0</v>
          </cell>
          <cell r="W258">
            <v>1</v>
          </cell>
          <cell r="X258"/>
          <cell r="Y258"/>
          <cell r="Z258"/>
          <cell r="AA258"/>
          <cell r="AB258"/>
          <cell r="AC258"/>
          <cell r="AD258"/>
        </row>
        <row r="259">
          <cell r="N259">
            <v>250</v>
          </cell>
          <cell r="O259"/>
          <cell r="P259"/>
          <cell r="Q259">
            <v>1</v>
          </cell>
          <cell r="R259"/>
          <cell r="S259"/>
          <cell r="T259"/>
          <cell r="U259">
            <v>0</v>
          </cell>
          <cell r="W259">
            <v>1</v>
          </cell>
          <cell r="X259"/>
          <cell r="Y259"/>
          <cell r="Z259"/>
          <cell r="AA259"/>
          <cell r="AB259"/>
          <cell r="AC259"/>
          <cell r="AD259"/>
        </row>
        <row r="260">
          <cell r="N260">
            <v>251</v>
          </cell>
          <cell r="O260"/>
          <cell r="P260"/>
          <cell r="Q260">
            <v>1</v>
          </cell>
          <cell r="R260"/>
          <cell r="S260"/>
          <cell r="T260"/>
          <cell r="U260">
            <v>0</v>
          </cell>
          <cell r="W260">
            <v>1</v>
          </cell>
          <cell r="X260"/>
          <cell r="Y260"/>
          <cell r="Z260"/>
          <cell r="AA260"/>
          <cell r="AB260"/>
          <cell r="AC260"/>
          <cell r="AD260"/>
        </row>
        <row r="261">
          <cell r="N261">
            <v>252</v>
          </cell>
          <cell r="O261"/>
          <cell r="P261"/>
          <cell r="Q261">
            <v>1</v>
          </cell>
          <cell r="R261"/>
          <cell r="S261"/>
          <cell r="T261"/>
          <cell r="U261">
            <v>0</v>
          </cell>
          <cell r="W261">
            <v>1</v>
          </cell>
          <cell r="X261"/>
          <cell r="Y261"/>
          <cell r="Z261"/>
          <cell r="AA261"/>
          <cell r="AB261"/>
          <cell r="AC261"/>
          <cell r="AD261"/>
        </row>
        <row r="262">
          <cell r="N262">
            <v>253</v>
          </cell>
          <cell r="O262"/>
          <cell r="P262"/>
          <cell r="Q262">
            <v>1</v>
          </cell>
          <cell r="R262"/>
          <cell r="S262"/>
          <cell r="T262"/>
          <cell r="U262">
            <v>0</v>
          </cell>
          <cell r="W262">
            <v>1</v>
          </cell>
          <cell r="X262"/>
          <cell r="Y262"/>
          <cell r="Z262"/>
          <cell r="AA262"/>
          <cell r="AB262"/>
          <cell r="AC262"/>
          <cell r="AD262"/>
        </row>
        <row r="263">
          <cell r="N263">
            <v>254</v>
          </cell>
          <cell r="O263"/>
          <cell r="P263"/>
          <cell r="Q263">
            <v>1</v>
          </cell>
          <cell r="R263"/>
          <cell r="S263"/>
          <cell r="T263"/>
          <cell r="U263">
            <v>0</v>
          </cell>
          <cell r="W263">
            <v>1</v>
          </cell>
          <cell r="X263"/>
          <cell r="Y263"/>
          <cell r="Z263"/>
          <cell r="AA263"/>
          <cell r="AB263"/>
          <cell r="AC263"/>
          <cell r="AD263"/>
        </row>
        <row r="264">
          <cell r="N264">
            <v>255</v>
          </cell>
          <cell r="O264"/>
          <cell r="P264"/>
          <cell r="Q264">
            <v>1</v>
          </cell>
          <cell r="R264"/>
          <cell r="S264"/>
          <cell r="T264"/>
          <cell r="U264">
            <v>0</v>
          </cell>
          <cell r="W264">
            <v>1</v>
          </cell>
          <cell r="X264"/>
          <cell r="Y264"/>
          <cell r="Z264"/>
          <cell r="AA264"/>
          <cell r="AB264"/>
          <cell r="AC264"/>
          <cell r="AD264"/>
        </row>
        <row r="265">
          <cell r="N265">
            <v>256</v>
          </cell>
          <cell r="O265"/>
          <cell r="P265"/>
          <cell r="Q265">
            <v>1</v>
          </cell>
          <cell r="R265"/>
          <cell r="S265"/>
          <cell r="T265"/>
          <cell r="U265">
            <v>0</v>
          </cell>
          <cell r="W265">
            <v>1</v>
          </cell>
          <cell r="X265"/>
          <cell r="Y265"/>
          <cell r="Z265"/>
          <cell r="AA265"/>
          <cell r="AB265"/>
          <cell r="AC265"/>
          <cell r="AD265"/>
        </row>
        <row r="266">
          <cell r="N266">
            <v>257</v>
          </cell>
          <cell r="O266"/>
          <cell r="P266"/>
          <cell r="Q266">
            <v>1</v>
          </cell>
          <cell r="R266"/>
          <cell r="S266"/>
          <cell r="T266"/>
          <cell r="U266">
            <v>0</v>
          </cell>
          <cell r="W266">
            <v>1</v>
          </cell>
          <cell r="X266"/>
          <cell r="Y266"/>
          <cell r="Z266"/>
          <cell r="AA266"/>
          <cell r="AB266"/>
          <cell r="AC266"/>
          <cell r="AD266"/>
        </row>
        <row r="267">
          <cell r="N267">
            <v>258</v>
          </cell>
          <cell r="O267"/>
          <cell r="P267"/>
          <cell r="Q267">
            <v>1</v>
          </cell>
          <cell r="R267"/>
          <cell r="S267"/>
          <cell r="T267"/>
          <cell r="U267">
            <v>0</v>
          </cell>
          <cell r="W267">
            <v>1</v>
          </cell>
          <cell r="X267"/>
          <cell r="Y267"/>
          <cell r="Z267"/>
          <cell r="AA267"/>
          <cell r="AB267"/>
          <cell r="AC267"/>
          <cell r="AD267"/>
        </row>
        <row r="268">
          <cell r="N268">
            <v>259</v>
          </cell>
          <cell r="O268"/>
          <cell r="P268"/>
          <cell r="Q268">
            <v>1</v>
          </cell>
          <cell r="R268"/>
          <cell r="S268"/>
          <cell r="T268"/>
          <cell r="U268">
            <v>0</v>
          </cell>
          <cell r="W268">
            <v>1</v>
          </cell>
          <cell r="X268"/>
          <cell r="Y268"/>
          <cell r="Z268"/>
          <cell r="AA268"/>
          <cell r="AB268"/>
          <cell r="AC268"/>
          <cell r="AD268"/>
        </row>
        <row r="269">
          <cell r="N269">
            <v>260</v>
          </cell>
          <cell r="O269"/>
          <cell r="P269"/>
          <cell r="Q269">
            <v>1</v>
          </cell>
          <cell r="R269"/>
          <cell r="S269"/>
          <cell r="T269"/>
          <cell r="U269">
            <v>0</v>
          </cell>
          <cell r="W269">
            <v>1</v>
          </cell>
          <cell r="X269"/>
          <cell r="Y269"/>
          <cell r="Z269"/>
          <cell r="AA269"/>
          <cell r="AB269"/>
          <cell r="AC269"/>
          <cell r="AD269"/>
        </row>
        <row r="270">
          <cell r="N270">
            <v>261</v>
          </cell>
          <cell r="O270"/>
          <cell r="P270"/>
          <cell r="Q270">
            <v>1</v>
          </cell>
          <cell r="R270"/>
          <cell r="S270"/>
          <cell r="T270"/>
          <cell r="U270">
            <v>0</v>
          </cell>
          <cell r="W270">
            <v>1</v>
          </cell>
          <cell r="X270"/>
          <cell r="Y270"/>
          <cell r="Z270"/>
          <cell r="AA270"/>
          <cell r="AB270"/>
          <cell r="AC270"/>
          <cell r="AD270"/>
        </row>
        <row r="271">
          <cell r="N271">
            <v>262</v>
          </cell>
          <cell r="O271"/>
          <cell r="P271"/>
          <cell r="Q271">
            <v>1</v>
          </cell>
          <cell r="R271"/>
          <cell r="S271"/>
          <cell r="T271"/>
          <cell r="U271">
            <v>0</v>
          </cell>
          <cell r="W271">
            <v>1</v>
          </cell>
          <cell r="X271"/>
          <cell r="Y271"/>
          <cell r="Z271"/>
          <cell r="AA271"/>
          <cell r="AB271"/>
          <cell r="AC271"/>
          <cell r="AD271"/>
        </row>
        <row r="272">
          <cell r="N272">
            <v>263</v>
          </cell>
          <cell r="O272"/>
          <cell r="P272"/>
          <cell r="Q272">
            <v>1</v>
          </cell>
          <cell r="R272"/>
          <cell r="S272"/>
          <cell r="T272"/>
          <cell r="U272">
            <v>0</v>
          </cell>
          <cell r="W272">
            <v>1</v>
          </cell>
          <cell r="X272"/>
          <cell r="Y272"/>
          <cell r="Z272"/>
          <cell r="AA272"/>
          <cell r="AB272"/>
          <cell r="AC272"/>
          <cell r="AD272"/>
        </row>
        <row r="273">
          <cell r="N273">
            <v>264</v>
          </cell>
          <cell r="O273"/>
          <cell r="P273"/>
          <cell r="Q273">
            <v>1</v>
          </cell>
          <cell r="R273"/>
          <cell r="S273"/>
          <cell r="T273"/>
          <cell r="U273">
            <v>0</v>
          </cell>
          <cell r="W273">
            <v>1</v>
          </cell>
          <cell r="X273"/>
          <cell r="Y273"/>
          <cell r="Z273"/>
          <cell r="AA273"/>
          <cell r="AB273"/>
          <cell r="AC273"/>
          <cell r="AD273"/>
        </row>
        <row r="274">
          <cell r="N274">
            <v>265</v>
          </cell>
          <cell r="O274"/>
          <cell r="P274"/>
          <cell r="Q274">
            <v>1</v>
          </cell>
          <cell r="R274"/>
          <cell r="S274"/>
          <cell r="T274"/>
          <cell r="U274">
            <v>0</v>
          </cell>
          <cell r="W274">
            <v>1</v>
          </cell>
          <cell r="X274"/>
          <cell r="Y274"/>
          <cell r="Z274"/>
          <cell r="AA274"/>
          <cell r="AB274"/>
          <cell r="AC274"/>
          <cell r="AD274"/>
        </row>
        <row r="275">
          <cell r="N275">
            <v>266</v>
          </cell>
          <cell r="O275"/>
          <cell r="P275"/>
          <cell r="Q275">
            <v>1</v>
          </cell>
          <cell r="R275"/>
          <cell r="S275"/>
          <cell r="T275"/>
          <cell r="U275">
            <v>0</v>
          </cell>
          <cell r="W275">
            <v>1</v>
          </cell>
          <cell r="X275"/>
          <cell r="Y275"/>
          <cell r="Z275"/>
          <cell r="AA275"/>
          <cell r="AB275"/>
          <cell r="AC275"/>
          <cell r="AD275"/>
        </row>
        <row r="276">
          <cell r="N276">
            <v>267</v>
          </cell>
          <cell r="O276"/>
          <cell r="P276"/>
          <cell r="Q276">
            <v>1</v>
          </cell>
          <cell r="R276"/>
          <cell r="S276"/>
          <cell r="T276"/>
          <cell r="U276">
            <v>0</v>
          </cell>
          <cell r="W276">
            <v>1</v>
          </cell>
          <cell r="X276"/>
          <cell r="Y276"/>
          <cell r="Z276"/>
          <cell r="AA276"/>
          <cell r="AB276"/>
          <cell r="AC276"/>
          <cell r="AD276"/>
        </row>
        <row r="277">
          <cell r="N277">
            <v>268</v>
          </cell>
          <cell r="O277"/>
          <cell r="P277"/>
          <cell r="Q277">
            <v>1</v>
          </cell>
          <cell r="R277"/>
          <cell r="S277"/>
          <cell r="T277"/>
          <cell r="U277">
            <v>0</v>
          </cell>
          <cell r="W277">
            <v>1</v>
          </cell>
          <cell r="X277"/>
          <cell r="Y277"/>
          <cell r="Z277"/>
          <cell r="AA277"/>
          <cell r="AB277"/>
          <cell r="AC277"/>
          <cell r="AD277"/>
        </row>
        <row r="278">
          <cell r="N278">
            <v>269</v>
          </cell>
          <cell r="O278"/>
          <cell r="P278"/>
          <cell r="Q278">
            <v>1</v>
          </cell>
          <cell r="R278"/>
          <cell r="S278"/>
          <cell r="T278"/>
          <cell r="U278">
            <v>0</v>
          </cell>
          <cell r="W278">
            <v>1</v>
          </cell>
          <cell r="X278"/>
          <cell r="Y278"/>
          <cell r="Z278"/>
          <cell r="AA278"/>
          <cell r="AB278"/>
          <cell r="AC278"/>
          <cell r="AD278"/>
        </row>
        <row r="279">
          <cell r="N279">
            <v>270</v>
          </cell>
          <cell r="O279"/>
          <cell r="P279"/>
          <cell r="Q279">
            <v>1</v>
          </cell>
          <cell r="R279"/>
          <cell r="S279"/>
          <cell r="T279"/>
          <cell r="U279">
            <v>0</v>
          </cell>
          <cell r="W279">
            <v>1</v>
          </cell>
          <cell r="X279"/>
          <cell r="Y279"/>
          <cell r="Z279"/>
          <cell r="AA279"/>
          <cell r="AB279"/>
          <cell r="AC279"/>
          <cell r="AD279"/>
        </row>
        <row r="280">
          <cell r="N280">
            <v>271</v>
          </cell>
          <cell r="O280"/>
          <cell r="P280"/>
          <cell r="Q280">
            <v>1</v>
          </cell>
          <cell r="R280"/>
          <cell r="S280"/>
          <cell r="T280"/>
          <cell r="U280">
            <v>0</v>
          </cell>
          <cell r="W280">
            <v>1</v>
          </cell>
          <cell r="X280"/>
          <cell r="Y280"/>
          <cell r="Z280"/>
          <cell r="AA280"/>
          <cell r="AB280"/>
          <cell r="AC280"/>
          <cell r="AD280"/>
        </row>
        <row r="281">
          <cell r="N281">
            <v>272</v>
          </cell>
          <cell r="O281"/>
          <cell r="P281"/>
          <cell r="Q281">
            <v>1</v>
          </cell>
          <cell r="R281"/>
          <cell r="S281"/>
          <cell r="T281"/>
          <cell r="U281">
            <v>0</v>
          </cell>
          <cell r="W281">
            <v>1</v>
          </cell>
          <cell r="X281"/>
          <cell r="Y281"/>
          <cell r="Z281"/>
          <cell r="AA281"/>
          <cell r="AB281"/>
          <cell r="AC281"/>
          <cell r="AD281"/>
        </row>
        <row r="282">
          <cell r="N282">
            <v>273</v>
          </cell>
          <cell r="O282"/>
          <cell r="P282"/>
          <cell r="Q282">
            <v>1</v>
          </cell>
          <cell r="R282"/>
          <cell r="S282"/>
          <cell r="T282"/>
          <cell r="U282">
            <v>0</v>
          </cell>
          <cell r="W282">
            <v>1</v>
          </cell>
          <cell r="X282"/>
          <cell r="Y282"/>
          <cell r="Z282"/>
          <cell r="AA282"/>
          <cell r="AB282"/>
          <cell r="AC282"/>
          <cell r="AD282"/>
        </row>
        <row r="283">
          <cell r="N283">
            <v>274</v>
          </cell>
          <cell r="O283"/>
          <cell r="P283"/>
          <cell r="Q283">
            <v>1</v>
          </cell>
          <cell r="R283"/>
          <cell r="S283"/>
          <cell r="T283"/>
          <cell r="U283">
            <v>0</v>
          </cell>
          <cell r="W283">
            <v>1</v>
          </cell>
          <cell r="X283"/>
          <cell r="Y283"/>
          <cell r="Z283"/>
          <cell r="AA283"/>
          <cell r="AB283"/>
          <cell r="AC283"/>
          <cell r="AD283"/>
        </row>
        <row r="284">
          <cell r="N284">
            <v>275</v>
          </cell>
          <cell r="O284"/>
          <cell r="P284"/>
          <cell r="Q284">
            <v>1</v>
          </cell>
          <cell r="R284"/>
          <cell r="S284"/>
          <cell r="T284"/>
          <cell r="U284">
            <v>0</v>
          </cell>
          <cell r="W284">
            <v>1</v>
          </cell>
          <cell r="X284"/>
          <cell r="Y284"/>
          <cell r="Z284"/>
          <cell r="AA284"/>
          <cell r="AB284"/>
          <cell r="AC284"/>
          <cell r="AD284"/>
        </row>
        <row r="285">
          <cell r="N285">
            <v>276</v>
          </cell>
          <cell r="O285"/>
          <cell r="P285"/>
          <cell r="Q285">
            <v>1</v>
          </cell>
          <cell r="R285"/>
          <cell r="S285"/>
          <cell r="T285"/>
          <cell r="U285">
            <v>0</v>
          </cell>
          <cell r="W285">
            <v>1</v>
          </cell>
          <cell r="X285"/>
          <cell r="Y285"/>
          <cell r="Z285"/>
          <cell r="AA285"/>
          <cell r="AB285"/>
          <cell r="AC285"/>
          <cell r="AD285"/>
        </row>
        <row r="286">
          <cell r="N286">
            <v>277</v>
          </cell>
          <cell r="O286"/>
          <cell r="P286"/>
          <cell r="Q286">
            <v>1</v>
          </cell>
          <cell r="R286"/>
          <cell r="S286"/>
          <cell r="T286"/>
          <cell r="U286">
            <v>0</v>
          </cell>
          <cell r="W286">
            <v>1</v>
          </cell>
          <cell r="X286"/>
          <cell r="Y286"/>
          <cell r="Z286"/>
          <cell r="AA286"/>
          <cell r="AB286"/>
          <cell r="AC286"/>
          <cell r="AD286"/>
        </row>
        <row r="287">
          <cell r="N287">
            <v>278</v>
          </cell>
          <cell r="O287"/>
          <cell r="P287"/>
          <cell r="Q287">
            <v>1</v>
          </cell>
          <cell r="R287"/>
          <cell r="S287"/>
          <cell r="T287"/>
          <cell r="U287">
            <v>0</v>
          </cell>
          <cell r="W287">
            <v>1</v>
          </cell>
          <cell r="X287"/>
          <cell r="Y287"/>
          <cell r="Z287"/>
          <cell r="AA287"/>
          <cell r="AB287"/>
          <cell r="AC287"/>
          <cell r="AD287"/>
        </row>
        <row r="288">
          <cell r="N288">
            <v>279</v>
          </cell>
          <cell r="O288"/>
          <cell r="P288"/>
          <cell r="Q288">
            <v>1</v>
          </cell>
          <cell r="R288"/>
          <cell r="S288"/>
          <cell r="T288"/>
          <cell r="U288">
            <v>0</v>
          </cell>
          <cell r="W288">
            <v>1</v>
          </cell>
          <cell r="X288"/>
          <cell r="Y288"/>
          <cell r="Z288"/>
          <cell r="AA288"/>
          <cell r="AB288"/>
          <cell r="AC288"/>
          <cell r="AD288"/>
        </row>
        <row r="289">
          <cell r="N289">
            <v>280</v>
          </cell>
          <cell r="O289"/>
          <cell r="P289"/>
          <cell r="Q289">
            <v>1</v>
          </cell>
          <cell r="R289"/>
          <cell r="S289"/>
          <cell r="T289"/>
          <cell r="U289">
            <v>0</v>
          </cell>
          <cell r="W289">
            <v>1</v>
          </cell>
          <cell r="X289"/>
          <cell r="Y289"/>
          <cell r="Z289"/>
          <cell r="AA289"/>
          <cell r="AB289"/>
          <cell r="AC289"/>
          <cell r="AD289"/>
        </row>
        <row r="290">
          <cell r="N290">
            <v>281</v>
          </cell>
          <cell r="O290"/>
          <cell r="P290"/>
          <cell r="Q290">
            <v>1</v>
          </cell>
          <cell r="R290"/>
          <cell r="S290"/>
          <cell r="T290"/>
          <cell r="U290">
            <v>0</v>
          </cell>
          <cell r="W290">
            <v>1</v>
          </cell>
          <cell r="X290"/>
          <cell r="Y290"/>
          <cell r="Z290"/>
          <cell r="AA290"/>
          <cell r="AB290"/>
          <cell r="AC290"/>
          <cell r="AD290"/>
        </row>
        <row r="291">
          <cell r="N291">
            <v>282</v>
          </cell>
          <cell r="O291"/>
          <cell r="P291"/>
          <cell r="Q291">
            <v>1</v>
          </cell>
          <cell r="R291"/>
          <cell r="S291"/>
          <cell r="T291"/>
          <cell r="U291">
            <v>0</v>
          </cell>
          <cell r="W291">
            <v>1</v>
          </cell>
          <cell r="X291"/>
          <cell r="Y291"/>
          <cell r="Z291"/>
          <cell r="AA291"/>
          <cell r="AB291"/>
          <cell r="AC291"/>
          <cell r="AD291"/>
        </row>
        <row r="292">
          <cell r="N292">
            <v>283</v>
          </cell>
          <cell r="O292"/>
          <cell r="P292"/>
          <cell r="Q292">
            <v>1</v>
          </cell>
          <cell r="R292"/>
          <cell r="S292"/>
          <cell r="T292"/>
          <cell r="U292">
            <v>0</v>
          </cell>
          <cell r="W292">
            <v>1</v>
          </cell>
          <cell r="X292"/>
          <cell r="Y292"/>
          <cell r="Z292"/>
          <cell r="AA292"/>
          <cell r="AB292"/>
          <cell r="AC292"/>
          <cell r="AD292"/>
        </row>
        <row r="293">
          <cell r="N293">
            <v>284</v>
          </cell>
          <cell r="O293"/>
          <cell r="P293"/>
          <cell r="Q293">
            <v>1</v>
          </cell>
          <cell r="R293"/>
          <cell r="S293"/>
          <cell r="T293"/>
          <cell r="U293">
            <v>0</v>
          </cell>
          <cell r="W293">
            <v>1</v>
          </cell>
          <cell r="X293"/>
          <cell r="Y293"/>
          <cell r="Z293"/>
          <cell r="AA293"/>
          <cell r="AB293"/>
          <cell r="AC293"/>
          <cell r="AD293"/>
        </row>
        <row r="294">
          <cell r="N294">
            <v>285</v>
          </cell>
          <cell r="O294"/>
          <cell r="P294"/>
          <cell r="Q294">
            <v>1</v>
          </cell>
          <cell r="R294"/>
          <cell r="S294"/>
          <cell r="T294"/>
          <cell r="U294">
            <v>0</v>
          </cell>
          <cell r="W294">
            <v>1</v>
          </cell>
          <cell r="X294"/>
          <cell r="Y294"/>
          <cell r="Z294"/>
          <cell r="AA294"/>
          <cell r="AB294"/>
          <cell r="AC294"/>
          <cell r="AD294"/>
        </row>
        <row r="295">
          <cell r="N295">
            <v>286</v>
          </cell>
          <cell r="O295"/>
          <cell r="P295"/>
          <cell r="Q295">
            <v>1</v>
          </cell>
          <cell r="R295"/>
          <cell r="S295"/>
          <cell r="T295"/>
          <cell r="U295">
            <v>0</v>
          </cell>
          <cell r="W295">
            <v>1</v>
          </cell>
          <cell r="X295"/>
          <cell r="Y295"/>
          <cell r="Z295"/>
          <cell r="AA295"/>
          <cell r="AB295"/>
          <cell r="AC295"/>
          <cell r="AD295"/>
        </row>
        <row r="296">
          <cell r="N296">
            <v>287</v>
          </cell>
          <cell r="O296"/>
          <cell r="P296"/>
          <cell r="Q296">
            <v>1</v>
          </cell>
          <cell r="R296"/>
          <cell r="S296"/>
          <cell r="T296"/>
          <cell r="U296">
            <v>0</v>
          </cell>
          <cell r="W296">
            <v>1</v>
          </cell>
          <cell r="X296"/>
          <cell r="Y296"/>
          <cell r="Z296"/>
          <cell r="AA296"/>
          <cell r="AB296"/>
          <cell r="AC296"/>
          <cell r="AD296"/>
        </row>
        <row r="297">
          <cell r="N297">
            <v>288</v>
          </cell>
          <cell r="O297"/>
          <cell r="P297"/>
          <cell r="Q297">
            <v>1</v>
          </cell>
          <cell r="R297"/>
          <cell r="S297"/>
          <cell r="T297"/>
          <cell r="U297">
            <v>0</v>
          </cell>
          <cell r="W297">
            <v>1</v>
          </cell>
          <cell r="X297"/>
          <cell r="Y297"/>
          <cell r="Z297"/>
          <cell r="AA297"/>
          <cell r="AB297"/>
          <cell r="AC297"/>
          <cell r="AD297"/>
        </row>
        <row r="298">
          <cell r="N298">
            <v>289</v>
          </cell>
          <cell r="O298"/>
          <cell r="P298"/>
          <cell r="Q298">
            <v>1</v>
          </cell>
          <cell r="R298"/>
          <cell r="S298"/>
          <cell r="T298"/>
          <cell r="U298">
            <v>0</v>
          </cell>
          <cell r="W298">
            <v>1</v>
          </cell>
          <cell r="X298"/>
          <cell r="Y298"/>
          <cell r="Z298"/>
          <cell r="AA298"/>
          <cell r="AB298"/>
          <cell r="AC298"/>
          <cell r="AD298"/>
        </row>
        <row r="299">
          <cell r="N299">
            <v>290</v>
          </cell>
          <cell r="O299"/>
          <cell r="P299"/>
          <cell r="Q299">
            <v>1</v>
          </cell>
          <cell r="R299"/>
          <cell r="S299"/>
          <cell r="T299"/>
          <cell r="U299">
            <v>0</v>
          </cell>
          <cell r="W299">
            <v>1</v>
          </cell>
          <cell r="X299"/>
          <cell r="Y299"/>
          <cell r="Z299"/>
          <cell r="AA299"/>
          <cell r="AB299"/>
          <cell r="AC299"/>
          <cell r="AD299"/>
        </row>
        <row r="300">
          <cell r="N300">
            <v>291</v>
          </cell>
          <cell r="O300"/>
          <cell r="P300"/>
          <cell r="Q300">
            <v>1</v>
          </cell>
          <cell r="R300"/>
          <cell r="S300"/>
          <cell r="T300"/>
          <cell r="U300">
            <v>0</v>
          </cell>
          <cell r="W300">
            <v>1</v>
          </cell>
          <cell r="X300"/>
          <cell r="Y300"/>
          <cell r="Z300"/>
          <cell r="AA300"/>
          <cell r="AB300"/>
          <cell r="AC300"/>
          <cell r="AD300"/>
        </row>
        <row r="301">
          <cell r="N301">
            <v>292</v>
          </cell>
          <cell r="O301"/>
          <cell r="P301"/>
          <cell r="Q301">
            <v>1</v>
          </cell>
          <cell r="R301"/>
          <cell r="S301"/>
          <cell r="T301"/>
          <cell r="U301">
            <v>0</v>
          </cell>
          <cell r="W301">
            <v>1</v>
          </cell>
          <cell r="X301"/>
          <cell r="Y301"/>
          <cell r="Z301"/>
          <cell r="AA301"/>
          <cell r="AB301"/>
          <cell r="AC301"/>
          <cell r="AD301"/>
        </row>
        <row r="302">
          <cell r="N302">
            <v>293</v>
          </cell>
          <cell r="O302"/>
          <cell r="P302"/>
          <cell r="Q302">
            <v>1</v>
          </cell>
          <cell r="R302"/>
          <cell r="S302"/>
          <cell r="T302"/>
          <cell r="U302">
            <v>0</v>
          </cell>
          <cell r="W302">
            <v>1</v>
          </cell>
          <cell r="X302"/>
          <cell r="Y302"/>
          <cell r="Z302"/>
          <cell r="AA302"/>
          <cell r="AB302"/>
          <cell r="AC302"/>
          <cell r="AD302"/>
        </row>
        <row r="303">
          <cell r="N303">
            <v>294</v>
          </cell>
          <cell r="O303"/>
          <cell r="P303"/>
          <cell r="Q303">
            <v>1</v>
          </cell>
          <cell r="R303"/>
          <cell r="S303"/>
          <cell r="T303"/>
          <cell r="U303">
            <v>0</v>
          </cell>
          <cell r="W303">
            <v>1</v>
          </cell>
          <cell r="X303"/>
          <cell r="Y303"/>
          <cell r="Z303"/>
          <cell r="AA303"/>
          <cell r="AB303"/>
          <cell r="AC303"/>
          <cell r="AD303"/>
        </row>
        <row r="304">
          <cell r="N304">
            <v>295</v>
          </cell>
          <cell r="O304"/>
          <cell r="P304"/>
          <cell r="Q304">
            <v>1</v>
          </cell>
          <cell r="R304"/>
          <cell r="S304"/>
          <cell r="T304"/>
          <cell r="U304">
            <v>0</v>
          </cell>
          <cell r="W304">
            <v>1</v>
          </cell>
          <cell r="X304"/>
          <cell r="Y304"/>
          <cell r="Z304"/>
          <cell r="AA304"/>
          <cell r="AB304"/>
          <cell r="AC304"/>
          <cell r="AD304"/>
        </row>
        <row r="305">
          <cell r="N305">
            <v>296</v>
          </cell>
          <cell r="O305"/>
          <cell r="P305"/>
          <cell r="Q305">
            <v>1</v>
          </cell>
          <cell r="R305"/>
          <cell r="S305"/>
          <cell r="T305"/>
          <cell r="U305">
            <v>0</v>
          </cell>
          <cell r="W305">
            <v>1</v>
          </cell>
          <cell r="X305"/>
          <cell r="Y305"/>
          <cell r="Z305"/>
          <cell r="AA305"/>
          <cell r="AB305"/>
          <cell r="AC305"/>
          <cell r="AD305"/>
        </row>
        <row r="306">
          <cell r="N306">
            <v>297</v>
          </cell>
          <cell r="O306"/>
          <cell r="P306"/>
          <cell r="Q306">
            <v>1</v>
          </cell>
          <cell r="R306"/>
          <cell r="S306"/>
          <cell r="T306"/>
          <cell r="U306">
            <v>0</v>
          </cell>
          <cell r="W306">
            <v>1</v>
          </cell>
          <cell r="X306"/>
          <cell r="Y306"/>
          <cell r="Z306"/>
          <cell r="AA306"/>
          <cell r="AB306"/>
          <cell r="AC306"/>
          <cell r="AD306"/>
        </row>
        <row r="307">
          <cell r="N307">
            <v>298</v>
          </cell>
          <cell r="O307"/>
          <cell r="P307"/>
          <cell r="Q307">
            <v>1</v>
          </cell>
          <cell r="R307"/>
          <cell r="S307"/>
          <cell r="T307"/>
          <cell r="U307">
            <v>0</v>
          </cell>
          <cell r="W307">
            <v>1</v>
          </cell>
          <cell r="X307"/>
          <cell r="Y307"/>
          <cell r="Z307"/>
          <cell r="AA307"/>
          <cell r="AB307"/>
          <cell r="AC307"/>
          <cell r="AD307"/>
        </row>
        <row r="308">
          <cell r="N308">
            <v>299</v>
          </cell>
          <cell r="O308"/>
          <cell r="P308"/>
          <cell r="Q308">
            <v>1</v>
          </cell>
          <cell r="R308"/>
          <cell r="S308"/>
          <cell r="T308"/>
          <cell r="U308">
            <v>0</v>
          </cell>
          <cell r="W308">
            <v>1</v>
          </cell>
          <cell r="X308"/>
          <cell r="Y308"/>
          <cell r="Z308"/>
          <cell r="AA308"/>
          <cell r="AB308"/>
          <cell r="AC308"/>
          <cell r="AD308"/>
        </row>
        <row r="309">
          <cell r="N309">
            <v>300</v>
          </cell>
          <cell r="O309"/>
          <cell r="P309"/>
          <cell r="Q309">
            <v>1</v>
          </cell>
          <cell r="R309"/>
          <cell r="S309"/>
          <cell r="T309"/>
          <cell r="U309">
            <v>0</v>
          </cell>
          <cell r="W309">
            <v>1</v>
          </cell>
          <cell r="X309"/>
          <cell r="Y309"/>
          <cell r="Z309"/>
          <cell r="AA309"/>
          <cell r="AB309"/>
          <cell r="AC309"/>
          <cell r="AD309"/>
        </row>
        <row r="310">
          <cell r="N310">
            <v>301</v>
          </cell>
          <cell r="O310"/>
          <cell r="P310"/>
          <cell r="Q310">
            <v>1</v>
          </cell>
          <cell r="R310"/>
          <cell r="S310"/>
          <cell r="T310"/>
          <cell r="U310">
            <v>0</v>
          </cell>
          <cell r="W310">
            <v>1</v>
          </cell>
          <cell r="X310"/>
          <cell r="Y310"/>
          <cell r="Z310"/>
          <cell r="AA310"/>
          <cell r="AB310"/>
          <cell r="AC310"/>
          <cell r="AD310"/>
        </row>
        <row r="311">
          <cell r="N311">
            <v>302</v>
          </cell>
          <cell r="O311"/>
          <cell r="P311"/>
          <cell r="Q311">
            <v>1</v>
          </cell>
          <cell r="R311"/>
          <cell r="S311"/>
          <cell r="T311"/>
          <cell r="U311">
            <v>0</v>
          </cell>
          <cell r="W311">
            <v>1</v>
          </cell>
          <cell r="X311"/>
          <cell r="Y311"/>
          <cell r="Z311"/>
          <cell r="AA311"/>
          <cell r="AB311"/>
          <cell r="AC311"/>
          <cell r="AD311"/>
        </row>
        <row r="312">
          <cell r="N312">
            <v>303</v>
          </cell>
          <cell r="O312"/>
          <cell r="P312"/>
          <cell r="Q312">
            <v>1</v>
          </cell>
          <cell r="R312"/>
          <cell r="S312"/>
          <cell r="T312"/>
          <cell r="U312">
            <v>0</v>
          </cell>
          <cell r="W312">
            <v>1</v>
          </cell>
          <cell r="X312"/>
          <cell r="Y312"/>
          <cell r="Z312"/>
          <cell r="AA312"/>
          <cell r="AB312"/>
          <cell r="AC312"/>
          <cell r="AD312"/>
        </row>
        <row r="313">
          <cell r="N313">
            <v>304</v>
          </cell>
          <cell r="O313"/>
          <cell r="P313"/>
          <cell r="Q313">
            <v>1</v>
          </cell>
          <cell r="R313"/>
          <cell r="S313"/>
          <cell r="T313"/>
          <cell r="U313">
            <v>0</v>
          </cell>
          <cell r="W313">
            <v>1</v>
          </cell>
          <cell r="X313"/>
          <cell r="Y313"/>
          <cell r="Z313"/>
          <cell r="AA313"/>
          <cell r="AB313"/>
          <cell r="AC313"/>
          <cell r="AD313"/>
        </row>
        <row r="314">
          <cell r="N314">
            <v>305</v>
          </cell>
          <cell r="O314"/>
          <cell r="P314"/>
          <cell r="Q314">
            <v>1</v>
          </cell>
          <cell r="R314"/>
          <cell r="S314"/>
          <cell r="T314"/>
          <cell r="U314">
            <v>0</v>
          </cell>
          <cell r="W314">
            <v>1</v>
          </cell>
          <cell r="X314"/>
          <cell r="Y314"/>
          <cell r="Z314"/>
          <cell r="AA314"/>
          <cell r="AB314"/>
          <cell r="AC314"/>
          <cell r="AD314"/>
        </row>
        <row r="315">
          <cell r="N315">
            <v>306</v>
          </cell>
          <cell r="O315"/>
          <cell r="P315"/>
          <cell r="Q315">
            <v>1</v>
          </cell>
          <cell r="R315"/>
          <cell r="S315"/>
          <cell r="T315"/>
          <cell r="U315">
            <v>0</v>
          </cell>
          <cell r="W315">
            <v>1</v>
          </cell>
          <cell r="X315"/>
          <cell r="Y315"/>
          <cell r="Z315"/>
          <cell r="AA315"/>
          <cell r="AB315"/>
          <cell r="AC315"/>
          <cell r="AD315"/>
        </row>
        <row r="316">
          <cell r="N316">
            <v>307</v>
          </cell>
          <cell r="O316"/>
          <cell r="P316"/>
          <cell r="Q316">
            <v>1</v>
          </cell>
          <cell r="R316"/>
          <cell r="S316"/>
          <cell r="T316"/>
          <cell r="U316">
            <v>0</v>
          </cell>
          <cell r="W316">
            <v>1</v>
          </cell>
          <cell r="X316"/>
          <cell r="Y316"/>
          <cell r="Z316"/>
          <cell r="AA316"/>
          <cell r="AB316"/>
          <cell r="AC316"/>
          <cell r="AD316"/>
        </row>
        <row r="317">
          <cell r="N317">
            <v>308</v>
          </cell>
          <cell r="O317"/>
          <cell r="P317"/>
          <cell r="Q317">
            <v>1</v>
          </cell>
          <cell r="R317"/>
          <cell r="S317"/>
          <cell r="T317"/>
          <cell r="U317">
            <v>0</v>
          </cell>
          <cell r="W317">
            <v>1</v>
          </cell>
          <cell r="X317"/>
          <cell r="Y317"/>
          <cell r="Z317"/>
          <cell r="AA317"/>
          <cell r="AB317"/>
          <cell r="AC317"/>
          <cell r="AD317"/>
        </row>
        <row r="318">
          <cell r="N318">
            <v>309</v>
          </cell>
          <cell r="O318"/>
          <cell r="P318"/>
          <cell r="Q318">
            <v>1</v>
          </cell>
          <cell r="R318"/>
          <cell r="S318"/>
          <cell r="T318"/>
          <cell r="U318">
            <v>0</v>
          </cell>
          <cell r="W318">
            <v>1</v>
          </cell>
          <cell r="X318"/>
          <cell r="Y318"/>
          <cell r="Z318"/>
          <cell r="AA318"/>
          <cell r="AB318"/>
          <cell r="AC318"/>
          <cell r="AD318"/>
        </row>
        <row r="319">
          <cell r="N319">
            <v>310</v>
          </cell>
          <cell r="O319"/>
          <cell r="P319"/>
          <cell r="Q319">
            <v>1</v>
          </cell>
          <cell r="R319"/>
          <cell r="S319"/>
          <cell r="T319"/>
          <cell r="U319">
            <v>0</v>
          </cell>
          <cell r="W319">
            <v>1</v>
          </cell>
          <cell r="X319"/>
          <cell r="Y319"/>
          <cell r="Z319"/>
          <cell r="AA319"/>
          <cell r="AB319"/>
          <cell r="AC319"/>
          <cell r="AD319"/>
        </row>
        <row r="320">
          <cell r="N320">
            <v>311</v>
          </cell>
          <cell r="O320"/>
          <cell r="P320"/>
          <cell r="Q320">
            <v>1</v>
          </cell>
          <cell r="R320"/>
          <cell r="S320"/>
          <cell r="T320"/>
          <cell r="U320">
            <v>0</v>
          </cell>
          <cell r="W320">
            <v>1</v>
          </cell>
          <cell r="X320"/>
          <cell r="Y320"/>
          <cell r="Z320"/>
          <cell r="AA320"/>
          <cell r="AB320"/>
          <cell r="AC320"/>
          <cell r="AD320"/>
        </row>
        <row r="321">
          <cell r="N321">
            <v>312</v>
          </cell>
          <cell r="O321"/>
          <cell r="P321"/>
          <cell r="Q321">
            <v>1</v>
          </cell>
          <cell r="R321"/>
          <cell r="S321"/>
          <cell r="T321"/>
          <cell r="U321">
            <v>0</v>
          </cell>
          <cell r="W321">
            <v>1</v>
          </cell>
          <cell r="X321"/>
          <cell r="Y321"/>
          <cell r="Z321"/>
          <cell r="AA321"/>
          <cell r="AB321"/>
          <cell r="AC321"/>
          <cell r="AD321"/>
        </row>
        <row r="322">
          <cell r="N322">
            <v>313</v>
          </cell>
          <cell r="O322"/>
          <cell r="P322"/>
          <cell r="Q322">
            <v>1</v>
          </cell>
          <cell r="R322"/>
          <cell r="S322"/>
          <cell r="T322"/>
          <cell r="U322">
            <v>0</v>
          </cell>
          <cell r="W322">
            <v>1</v>
          </cell>
          <cell r="X322"/>
          <cell r="Y322"/>
          <cell r="Z322"/>
          <cell r="AA322"/>
          <cell r="AB322"/>
          <cell r="AC322"/>
          <cell r="AD322"/>
        </row>
        <row r="323">
          <cell r="N323">
            <v>314</v>
          </cell>
          <cell r="O323"/>
          <cell r="P323"/>
          <cell r="Q323">
            <v>1</v>
          </cell>
          <cell r="R323"/>
          <cell r="S323"/>
          <cell r="T323"/>
          <cell r="U323">
            <v>0</v>
          </cell>
          <cell r="W323">
            <v>1</v>
          </cell>
          <cell r="X323"/>
          <cell r="Y323"/>
          <cell r="Z323"/>
          <cell r="AA323"/>
          <cell r="AB323"/>
          <cell r="AC323"/>
          <cell r="AD323"/>
        </row>
        <row r="324">
          <cell r="N324">
            <v>315</v>
          </cell>
          <cell r="O324"/>
          <cell r="P324"/>
          <cell r="Q324">
            <v>1</v>
          </cell>
          <cell r="R324"/>
          <cell r="S324"/>
          <cell r="T324"/>
          <cell r="U324">
            <v>0</v>
          </cell>
          <cell r="W324">
            <v>1</v>
          </cell>
          <cell r="X324"/>
          <cell r="Y324"/>
          <cell r="Z324"/>
          <cell r="AA324"/>
          <cell r="AB324"/>
          <cell r="AC324"/>
          <cell r="AD324"/>
        </row>
        <row r="325">
          <cell r="N325">
            <v>316</v>
          </cell>
          <cell r="O325"/>
          <cell r="P325"/>
          <cell r="Q325">
            <v>1</v>
          </cell>
          <cell r="R325"/>
          <cell r="S325"/>
          <cell r="T325"/>
          <cell r="U325">
            <v>0</v>
          </cell>
          <cell r="W325">
            <v>1</v>
          </cell>
          <cell r="X325"/>
          <cell r="Y325"/>
          <cell r="Z325"/>
          <cell r="AA325"/>
          <cell r="AB325"/>
          <cell r="AC325"/>
          <cell r="AD325"/>
        </row>
        <row r="326">
          <cell r="N326">
            <v>317</v>
          </cell>
          <cell r="O326"/>
          <cell r="P326"/>
          <cell r="Q326">
            <v>1</v>
          </cell>
          <cell r="R326"/>
          <cell r="S326"/>
          <cell r="T326"/>
          <cell r="U326">
            <v>0</v>
          </cell>
          <cell r="W326">
            <v>1</v>
          </cell>
          <cell r="X326"/>
          <cell r="Y326"/>
          <cell r="Z326"/>
          <cell r="AA326"/>
          <cell r="AB326"/>
          <cell r="AC326"/>
          <cell r="AD326"/>
        </row>
        <row r="327">
          <cell r="N327">
            <v>318</v>
          </cell>
          <cell r="O327"/>
          <cell r="P327"/>
          <cell r="Q327">
            <v>1</v>
          </cell>
          <cell r="R327"/>
          <cell r="S327"/>
          <cell r="T327"/>
          <cell r="U327">
            <v>0</v>
          </cell>
          <cell r="W327">
            <v>1</v>
          </cell>
          <cell r="X327"/>
          <cell r="Y327"/>
          <cell r="Z327"/>
          <cell r="AA327"/>
          <cell r="AB327"/>
          <cell r="AC327"/>
          <cell r="AD327"/>
        </row>
        <row r="328">
          <cell r="N328">
            <v>319</v>
          </cell>
          <cell r="O328"/>
          <cell r="P328"/>
          <cell r="Q328">
            <v>1</v>
          </cell>
          <cell r="R328"/>
          <cell r="S328"/>
          <cell r="T328"/>
          <cell r="U328">
            <v>0</v>
          </cell>
          <cell r="W328">
            <v>1</v>
          </cell>
          <cell r="X328"/>
          <cell r="Y328"/>
          <cell r="Z328"/>
          <cell r="AA328"/>
          <cell r="AB328"/>
          <cell r="AC328"/>
          <cell r="AD328"/>
        </row>
        <row r="329">
          <cell r="N329">
            <v>320</v>
          </cell>
          <cell r="O329"/>
          <cell r="P329"/>
          <cell r="Q329">
            <v>1</v>
          </cell>
          <cell r="R329"/>
          <cell r="S329"/>
          <cell r="T329"/>
          <cell r="U329">
            <v>0</v>
          </cell>
          <cell r="W329">
            <v>1</v>
          </cell>
          <cell r="X329"/>
          <cell r="Y329"/>
          <cell r="Z329"/>
          <cell r="AA329"/>
          <cell r="AB329"/>
          <cell r="AC329"/>
          <cell r="AD329"/>
        </row>
        <row r="330">
          <cell r="N330">
            <v>321</v>
          </cell>
          <cell r="O330"/>
          <cell r="P330"/>
          <cell r="Q330">
            <v>1</v>
          </cell>
          <cell r="R330"/>
          <cell r="S330"/>
          <cell r="T330"/>
          <cell r="U330">
            <v>0</v>
          </cell>
          <cell r="W330">
            <v>1</v>
          </cell>
          <cell r="X330"/>
          <cell r="Y330"/>
          <cell r="Z330"/>
          <cell r="AA330"/>
          <cell r="AB330"/>
          <cell r="AC330"/>
          <cell r="AD330"/>
        </row>
        <row r="331">
          <cell r="N331">
            <v>322</v>
          </cell>
          <cell r="O331"/>
          <cell r="P331"/>
          <cell r="Q331">
            <v>1</v>
          </cell>
          <cell r="R331"/>
          <cell r="S331"/>
          <cell r="T331"/>
          <cell r="U331">
            <v>0</v>
          </cell>
          <cell r="W331">
            <v>1</v>
          </cell>
          <cell r="X331"/>
          <cell r="Y331"/>
          <cell r="Z331"/>
          <cell r="AA331"/>
          <cell r="AB331"/>
          <cell r="AC331"/>
          <cell r="AD331"/>
        </row>
        <row r="332">
          <cell r="N332">
            <v>323</v>
          </cell>
          <cell r="O332"/>
          <cell r="P332"/>
          <cell r="Q332">
            <v>1</v>
          </cell>
          <cell r="R332"/>
          <cell r="S332"/>
          <cell r="T332"/>
          <cell r="U332">
            <v>0</v>
          </cell>
          <cell r="W332">
            <v>1</v>
          </cell>
          <cell r="X332"/>
          <cell r="Y332"/>
          <cell r="Z332"/>
          <cell r="AA332"/>
          <cell r="AB332"/>
          <cell r="AC332"/>
          <cell r="AD332"/>
        </row>
        <row r="333">
          <cell r="N333">
            <v>324</v>
          </cell>
          <cell r="O333"/>
          <cell r="P333"/>
          <cell r="Q333">
            <v>1</v>
          </cell>
          <cell r="R333"/>
          <cell r="S333"/>
          <cell r="T333"/>
          <cell r="U333">
            <v>0</v>
          </cell>
          <cell r="W333">
            <v>1</v>
          </cell>
          <cell r="X333"/>
          <cell r="Y333"/>
          <cell r="Z333"/>
          <cell r="AA333"/>
          <cell r="AB333"/>
          <cell r="AC333"/>
          <cell r="AD333"/>
        </row>
        <row r="334">
          <cell r="N334">
            <v>325</v>
          </cell>
          <cell r="O334"/>
          <cell r="P334"/>
          <cell r="Q334">
            <v>1</v>
          </cell>
          <cell r="R334"/>
          <cell r="S334"/>
          <cell r="T334"/>
          <cell r="U334">
            <v>0</v>
          </cell>
          <cell r="W334">
            <v>1</v>
          </cell>
          <cell r="X334"/>
          <cell r="Y334"/>
          <cell r="Z334"/>
          <cell r="AA334"/>
          <cell r="AB334"/>
          <cell r="AC334"/>
          <cell r="AD334"/>
        </row>
        <row r="335">
          <cell r="N335">
            <v>326</v>
          </cell>
          <cell r="O335"/>
          <cell r="P335"/>
          <cell r="Q335">
            <v>1</v>
          </cell>
          <cell r="R335"/>
          <cell r="S335"/>
          <cell r="T335"/>
          <cell r="U335">
            <v>0</v>
          </cell>
          <cell r="W335">
            <v>1</v>
          </cell>
          <cell r="X335"/>
          <cell r="Y335"/>
          <cell r="Z335"/>
          <cell r="AA335"/>
          <cell r="AB335"/>
          <cell r="AC335"/>
          <cell r="AD335"/>
        </row>
        <row r="336">
          <cell r="N336">
            <v>327</v>
          </cell>
          <cell r="O336"/>
          <cell r="P336"/>
          <cell r="Q336">
            <v>1</v>
          </cell>
          <cell r="R336"/>
          <cell r="S336"/>
          <cell r="T336"/>
          <cell r="U336">
            <v>0</v>
          </cell>
          <cell r="W336">
            <v>1</v>
          </cell>
          <cell r="X336"/>
          <cell r="Y336"/>
          <cell r="Z336"/>
          <cell r="AA336"/>
          <cell r="AB336"/>
          <cell r="AC336"/>
          <cell r="AD336"/>
        </row>
        <row r="337">
          <cell r="N337">
            <v>328</v>
          </cell>
          <cell r="O337"/>
          <cell r="P337"/>
          <cell r="Q337">
            <v>1</v>
          </cell>
          <cell r="R337"/>
          <cell r="S337"/>
          <cell r="T337"/>
          <cell r="U337">
            <v>0</v>
          </cell>
          <cell r="W337">
            <v>1</v>
          </cell>
          <cell r="X337"/>
          <cell r="Y337"/>
          <cell r="Z337"/>
          <cell r="AA337"/>
          <cell r="AB337"/>
          <cell r="AC337"/>
          <cell r="AD337"/>
        </row>
        <row r="338">
          <cell r="N338">
            <v>329</v>
          </cell>
          <cell r="O338"/>
          <cell r="P338"/>
          <cell r="Q338">
            <v>1</v>
          </cell>
          <cell r="R338"/>
          <cell r="S338"/>
          <cell r="T338"/>
          <cell r="U338">
            <v>0</v>
          </cell>
          <cell r="W338">
            <v>1</v>
          </cell>
          <cell r="X338"/>
          <cell r="Y338"/>
          <cell r="Z338"/>
          <cell r="AA338"/>
          <cell r="AB338"/>
          <cell r="AC338"/>
          <cell r="AD338"/>
        </row>
        <row r="339">
          <cell r="N339">
            <v>330</v>
          </cell>
          <cell r="O339"/>
          <cell r="P339"/>
          <cell r="Q339">
            <v>1</v>
          </cell>
          <cell r="R339"/>
          <cell r="S339"/>
          <cell r="T339"/>
          <cell r="U339">
            <v>0</v>
          </cell>
          <cell r="W339">
            <v>1</v>
          </cell>
          <cell r="X339"/>
          <cell r="Y339"/>
          <cell r="Z339"/>
          <cell r="AA339"/>
          <cell r="AB339"/>
          <cell r="AC339"/>
          <cell r="AD339"/>
        </row>
        <row r="340">
          <cell r="N340">
            <v>331</v>
          </cell>
          <cell r="O340"/>
          <cell r="P340"/>
          <cell r="Q340">
            <v>1</v>
          </cell>
          <cell r="R340"/>
          <cell r="S340"/>
          <cell r="T340"/>
          <cell r="U340">
            <v>0</v>
          </cell>
          <cell r="W340">
            <v>1</v>
          </cell>
          <cell r="X340"/>
          <cell r="Y340"/>
          <cell r="Z340"/>
          <cell r="AA340"/>
          <cell r="AB340"/>
          <cell r="AC340"/>
          <cell r="AD340"/>
        </row>
        <row r="341">
          <cell r="N341">
            <v>332</v>
          </cell>
          <cell r="O341"/>
          <cell r="P341"/>
          <cell r="Q341">
            <v>1</v>
          </cell>
          <cell r="R341"/>
          <cell r="S341"/>
          <cell r="T341"/>
          <cell r="U341">
            <v>0</v>
          </cell>
          <cell r="W341">
            <v>1</v>
          </cell>
          <cell r="X341"/>
          <cell r="Y341"/>
          <cell r="Z341"/>
          <cell r="AA341"/>
          <cell r="AB341"/>
          <cell r="AC341"/>
          <cell r="AD341"/>
        </row>
        <row r="342">
          <cell r="N342">
            <v>333</v>
          </cell>
          <cell r="O342"/>
          <cell r="P342"/>
          <cell r="Q342">
            <v>1</v>
          </cell>
          <cell r="R342"/>
          <cell r="S342"/>
          <cell r="T342"/>
          <cell r="U342">
            <v>0</v>
          </cell>
          <cell r="W342">
            <v>1</v>
          </cell>
          <cell r="X342"/>
          <cell r="Y342"/>
          <cell r="Z342"/>
          <cell r="AA342"/>
          <cell r="AB342"/>
          <cell r="AC342"/>
          <cell r="AD342"/>
        </row>
        <row r="343">
          <cell r="N343">
            <v>334</v>
          </cell>
          <cell r="O343"/>
          <cell r="P343"/>
          <cell r="Q343">
            <v>1</v>
          </cell>
          <cell r="R343"/>
          <cell r="S343"/>
          <cell r="T343"/>
          <cell r="U343">
            <v>0</v>
          </cell>
          <cell r="W343">
            <v>1</v>
          </cell>
          <cell r="X343"/>
          <cell r="Y343"/>
          <cell r="Z343"/>
          <cell r="AA343"/>
          <cell r="AB343"/>
          <cell r="AC343"/>
          <cell r="AD343"/>
        </row>
        <row r="344">
          <cell r="N344">
            <v>335</v>
          </cell>
          <cell r="O344"/>
          <cell r="P344"/>
          <cell r="Q344">
            <v>1</v>
          </cell>
          <cell r="R344"/>
          <cell r="S344"/>
          <cell r="T344"/>
          <cell r="U344">
            <v>0</v>
          </cell>
          <cell r="W344">
            <v>1</v>
          </cell>
          <cell r="X344"/>
          <cell r="Y344"/>
          <cell r="Z344"/>
          <cell r="AA344"/>
          <cell r="AB344"/>
          <cell r="AC344"/>
          <cell r="AD344"/>
        </row>
        <row r="345">
          <cell r="N345">
            <v>336</v>
          </cell>
          <cell r="O345"/>
          <cell r="P345"/>
          <cell r="Q345">
            <v>1</v>
          </cell>
          <cell r="R345"/>
          <cell r="S345"/>
          <cell r="T345"/>
          <cell r="U345">
            <v>0</v>
          </cell>
          <cell r="W345">
            <v>1</v>
          </cell>
          <cell r="X345"/>
          <cell r="Y345"/>
          <cell r="Z345"/>
          <cell r="AA345"/>
          <cell r="AB345"/>
          <cell r="AC345"/>
          <cell r="AD345"/>
        </row>
        <row r="346">
          <cell r="N346">
            <v>337</v>
          </cell>
          <cell r="O346"/>
          <cell r="P346"/>
          <cell r="Q346">
            <v>1</v>
          </cell>
          <cell r="R346"/>
          <cell r="S346"/>
          <cell r="T346"/>
          <cell r="U346">
            <v>0</v>
          </cell>
          <cell r="W346">
            <v>1</v>
          </cell>
          <cell r="X346"/>
          <cell r="Y346"/>
          <cell r="Z346"/>
          <cell r="AA346"/>
          <cell r="AB346"/>
          <cell r="AC346"/>
          <cell r="AD346"/>
        </row>
        <row r="347">
          <cell r="N347">
            <v>338</v>
          </cell>
          <cell r="O347"/>
          <cell r="P347"/>
          <cell r="Q347">
            <v>1</v>
          </cell>
          <cell r="R347"/>
          <cell r="S347"/>
          <cell r="T347"/>
          <cell r="U347">
            <v>0</v>
          </cell>
          <cell r="W347">
            <v>1</v>
          </cell>
          <cell r="X347"/>
          <cell r="Y347"/>
          <cell r="Z347"/>
          <cell r="AA347"/>
          <cell r="AB347"/>
          <cell r="AC347"/>
          <cell r="AD347"/>
        </row>
        <row r="348">
          <cell r="N348">
            <v>339</v>
          </cell>
          <cell r="O348"/>
          <cell r="P348"/>
          <cell r="Q348">
            <v>1</v>
          </cell>
          <cell r="R348"/>
          <cell r="S348"/>
          <cell r="T348"/>
          <cell r="U348">
            <v>0</v>
          </cell>
          <cell r="W348">
            <v>1</v>
          </cell>
          <cell r="X348"/>
          <cell r="Y348"/>
          <cell r="Z348"/>
          <cell r="AA348"/>
          <cell r="AB348"/>
          <cell r="AC348"/>
          <cell r="AD348"/>
        </row>
        <row r="349">
          <cell r="N349">
            <v>340</v>
          </cell>
          <cell r="O349"/>
          <cell r="P349"/>
          <cell r="Q349">
            <v>1</v>
          </cell>
          <cell r="R349"/>
          <cell r="S349"/>
          <cell r="T349"/>
          <cell r="U349">
            <v>0</v>
          </cell>
          <cell r="W349">
            <v>1</v>
          </cell>
          <cell r="X349"/>
          <cell r="Y349"/>
          <cell r="Z349"/>
          <cell r="AA349"/>
          <cell r="AB349"/>
          <cell r="AC349"/>
          <cell r="AD349"/>
        </row>
        <row r="350">
          <cell r="N350">
            <v>341</v>
          </cell>
          <cell r="O350"/>
          <cell r="P350"/>
          <cell r="Q350">
            <v>1</v>
          </cell>
          <cell r="R350"/>
          <cell r="S350"/>
          <cell r="T350"/>
          <cell r="U350">
            <v>0</v>
          </cell>
          <cell r="W350">
            <v>1</v>
          </cell>
          <cell r="X350"/>
          <cell r="Y350"/>
          <cell r="Z350"/>
          <cell r="AA350"/>
          <cell r="AB350"/>
          <cell r="AC350"/>
          <cell r="AD350"/>
        </row>
        <row r="351">
          <cell r="N351">
            <v>342</v>
          </cell>
          <cell r="O351"/>
          <cell r="P351"/>
          <cell r="Q351">
            <v>1</v>
          </cell>
          <cell r="R351"/>
          <cell r="S351"/>
          <cell r="T351"/>
          <cell r="U351">
            <v>0</v>
          </cell>
          <cell r="W351">
            <v>1</v>
          </cell>
          <cell r="X351"/>
          <cell r="Y351"/>
          <cell r="Z351"/>
          <cell r="AA351"/>
          <cell r="AB351"/>
          <cell r="AC351"/>
          <cell r="AD351"/>
        </row>
        <row r="352">
          <cell r="N352">
            <v>343</v>
          </cell>
          <cell r="O352"/>
          <cell r="P352"/>
          <cell r="Q352">
            <v>1</v>
          </cell>
          <cell r="R352"/>
          <cell r="S352"/>
          <cell r="T352"/>
          <cell r="U352">
            <v>0</v>
          </cell>
          <cell r="W352">
            <v>1</v>
          </cell>
          <cell r="X352"/>
          <cell r="Y352"/>
          <cell r="Z352"/>
          <cell r="AA352"/>
          <cell r="AB352"/>
          <cell r="AC352"/>
          <cell r="AD352"/>
        </row>
        <row r="353">
          <cell r="N353">
            <v>344</v>
          </cell>
          <cell r="O353"/>
          <cell r="P353"/>
          <cell r="Q353">
            <v>1</v>
          </cell>
          <cell r="R353"/>
          <cell r="S353"/>
          <cell r="T353"/>
          <cell r="U353">
            <v>0</v>
          </cell>
          <cell r="W353">
            <v>1</v>
          </cell>
          <cell r="X353"/>
          <cell r="Y353"/>
          <cell r="Z353"/>
          <cell r="AA353"/>
          <cell r="AB353"/>
          <cell r="AC353"/>
          <cell r="AD353"/>
        </row>
        <row r="354">
          <cell r="N354">
            <v>345</v>
          </cell>
          <cell r="O354"/>
          <cell r="P354"/>
          <cell r="Q354">
            <v>1</v>
          </cell>
          <cell r="R354"/>
          <cell r="S354"/>
          <cell r="T354"/>
          <cell r="U354">
            <v>0</v>
          </cell>
          <cell r="W354">
            <v>1</v>
          </cell>
          <cell r="X354"/>
          <cell r="Y354"/>
          <cell r="Z354"/>
          <cell r="AA354"/>
          <cell r="AB354"/>
          <cell r="AC354"/>
          <cell r="AD354"/>
        </row>
        <row r="355">
          <cell r="N355">
            <v>346</v>
          </cell>
          <cell r="O355"/>
          <cell r="P355"/>
          <cell r="Q355">
            <v>1</v>
          </cell>
          <cell r="R355"/>
          <cell r="S355"/>
          <cell r="T355"/>
          <cell r="U355">
            <v>0</v>
          </cell>
          <cell r="W355">
            <v>1</v>
          </cell>
          <cell r="X355"/>
          <cell r="Y355"/>
          <cell r="Z355"/>
          <cell r="AA355"/>
          <cell r="AB355"/>
          <cell r="AC355"/>
          <cell r="AD355"/>
        </row>
        <row r="356">
          <cell r="N356">
            <v>347</v>
          </cell>
          <cell r="O356"/>
          <cell r="P356"/>
          <cell r="Q356">
            <v>1</v>
          </cell>
          <cell r="R356"/>
          <cell r="S356"/>
          <cell r="T356"/>
          <cell r="U356">
            <v>0</v>
          </cell>
          <cell r="W356">
            <v>1</v>
          </cell>
          <cell r="X356"/>
          <cell r="Y356"/>
          <cell r="Z356"/>
          <cell r="AA356"/>
          <cell r="AB356"/>
          <cell r="AC356"/>
          <cell r="AD356"/>
        </row>
        <row r="357">
          <cell r="N357">
            <v>348</v>
          </cell>
          <cell r="O357"/>
          <cell r="P357"/>
          <cell r="Q357">
            <v>1</v>
          </cell>
          <cell r="R357"/>
          <cell r="S357"/>
          <cell r="T357"/>
          <cell r="U357">
            <v>0</v>
          </cell>
          <cell r="W357">
            <v>1</v>
          </cell>
          <cell r="X357"/>
          <cell r="Y357"/>
          <cell r="Z357"/>
          <cell r="AA357"/>
          <cell r="AB357"/>
          <cell r="AC357"/>
          <cell r="AD357"/>
        </row>
        <row r="358">
          <cell r="N358">
            <v>349</v>
          </cell>
          <cell r="O358"/>
          <cell r="P358"/>
          <cell r="Q358">
            <v>1</v>
          </cell>
          <cell r="R358"/>
          <cell r="S358"/>
          <cell r="T358"/>
          <cell r="U358">
            <v>0</v>
          </cell>
          <cell r="W358">
            <v>1</v>
          </cell>
          <cell r="X358"/>
          <cell r="Y358"/>
          <cell r="Z358"/>
          <cell r="AA358"/>
          <cell r="AB358"/>
          <cell r="AC358"/>
          <cell r="AD358"/>
        </row>
        <row r="359">
          <cell r="N359">
            <v>350</v>
          </cell>
          <cell r="O359"/>
          <cell r="P359"/>
          <cell r="Q359">
            <v>1</v>
          </cell>
          <cell r="R359"/>
          <cell r="S359"/>
          <cell r="T359"/>
          <cell r="U359">
            <v>0</v>
          </cell>
          <cell r="W359">
            <v>1</v>
          </cell>
          <cell r="X359"/>
          <cell r="Y359"/>
          <cell r="Z359"/>
          <cell r="AA359"/>
          <cell r="AB359"/>
          <cell r="AC359"/>
          <cell r="AD359"/>
        </row>
        <row r="360">
          <cell r="N360">
            <v>351</v>
          </cell>
          <cell r="O360"/>
          <cell r="P360"/>
          <cell r="Q360">
            <v>1</v>
          </cell>
          <cell r="R360"/>
          <cell r="S360"/>
          <cell r="T360"/>
          <cell r="U360">
            <v>0</v>
          </cell>
          <cell r="W360">
            <v>1</v>
          </cell>
          <cell r="X360"/>
          <cell r="Y360"/>
          <cell r="Z360"/>
          <cell r="AA360"/>
          <cell r="AB360"/>
          <cell r="AC360"/>
          <cell r="AD360"/>
        </row>
        <row r="361">
          <cell r="N361">
            <v>352</v>
          </cell>
          <cell r="O361"/>
          <cell r="P361"/>
          <cell r="Q361">
            <v>1</v>
          </cell>
          <cell r="R361"/>
          <cell r="S361"/>
          <cell r="T361"/>
          <cell r="U361">
            <v>0</v>
          </cell>
          <cell r="W361">
            <v>1</v>
          </cell>
          <cell r="X361"/>
          <cell r="Y361"/>
          <cell r="Z361"/>
          <cell r="AA361"/>
          <cell r="AB361"/>
          <cell r="AC361"/>
          <cell r="AD361"/>
        </row>
        <row r="362">
          <cell r="N362">
            <v>353</v>
          </cell>
          <cell r="O362"/>
          <cell r="P362"/>
          <cell r="Q362">
            <v>1</v>
          </cell>
          <cell r="R362"/>
          <cell r="S362"/>
          <cell r="T362"/>
          <cell r="U362">
            <v>0</v>
          </cell>
          <cell r="W362">
            <v>1</v>
          </cell>
          <cell r="X362"/>
          <cell r="Y362"/>
          <cell r="Z362"/>
          <cell r="AA362"/>
          <cell r="AB362"/>
          <cell r="AC362"/>
          <cell r="AD362"/>
        </row>
        <row r="363">
          <cell r="N363">
            <v>354</v>
          </cell>
          <cell r="O363"/>
          <cell r="P363"/>
          <cell r="Q363">
            <v>1</v>
          </cell>
          <cell r="R363"/>
          <cell r="S363"/>
          <cell r="T363"/>
          <cell r="U363">
            <v>0</v>
          </cell>
          <cell r="W363">
            <v>1</v>
          </cell>
          <cell r="X363"/>
          <cell r="Y363"/>
          <cell r="Z363"/>
          <cell r="AA363"/>
          <cell r="AB363"/>
          <cell r="AC363"/>
          <cell r="AD363"/>
        </row>
        <row r="364">
          <cell r="N364">
            <v>355</v>
          </cell>
          <cell r="O364"/>
          <cell r="P364"/>
          <cell r="Q364">
            <v>1</v>
          </cell>
          <cell r="R364"/>
          <cell r="S364"/>
          <cell r="T364"/>
          <cell r="U364">
            <v>0</v>
          </cell>
          <cell r="W364">
            <v>1</v>
          </cell>
          <cell r="X364"/>
          <cell r="Y364"/>
          <cell r="Z364"/>
          <cell r="AA364"/>
          <cell r="AB364"/>
          <cell r="AC364"/>
          <cell r="AD364"/>
        </row>
        <row r="365">
          <cell r="N365">
            <v>356</v>
          </cell>
          <cell r="O365"/>
          <cell r="P365"/>
          <cell r="Q365">
            <v>1</v>
          </cell>
          <cell r="R365"/>
          <cell r="S365"/>
          <cell r="T365"/>
          <cell r="U365">
            <v>0</v>
          </cell>
          <cell r="W365">
            <v>1</v>
          </cell>
          <cell r="X365"/>
          <cell r="Y365"/>
          <cell r="Z365"/>
          <cell r="AA365"/>
          <cell r="AB365"/>
          <cell r="AC365"/>
          <cell r="AD365"/>
        </row>
        <row r="366">
          <cell r="N366">
            <v>357</v>
          </cell>
          <cell r="O366"/>
          <cell r="P366"/>
          <cell r="Q366">
            <v>1</v>
          </cell>
          <cell r="R366"/>
          <cell r="S366"/>
          <cell r="T366"/>
          <cell r="U366">
            <v>0</v>
          </cell>
          <cell r="W366">
            <v>1</v>
          </cell>
          <cell r="X366"/>
          <cell r="Y366"/>
          <cell r="Z366"/>
          <cell r="AA366"/>
          <cell r="AB366"/>
          <cell r="AC366"/>
          <cell r="AD366"/>
        </row>
        <row r="367">
          <cell r="N367">
            <v>358</v>
          </cell>
          <cell r="O367"/>
          <cell r="P367"/>
          <cell r="Q367">
            <v>1</v>
          </cell>
          <cell r="R367"/>
          <cell r="S367"/>
          <cell r="T367"/>
          <cell r="U367">
            <v>0</v>
          </cell>
          <cell r="W367">
            <v>1</v>
          </cell>
          <cell r="X367"/>
          <cell r="Y367"/>
          <cell r="Z367"/>
          <cell r="AA367"/>
          <cell r="AB367"/>
          <cell r="AC367"/>
          <cell r="AD367"/>
        </row>
        <row r="368">
          <cell r="N368">
            <v>359</v>
          </cell>
          <cell r="O368"/>
          <cell r="P368"/>
          <cell r="Q368">
            <v>1</v>
          </cell>
          <cell r="R368"/>
          <cell r="S368"/>
          <cell r="T368"/>
          <cell r="U368">
            <v>0</v>
          </cell>
          <cell r="W368">
            <v>1</v>
          </cell>
          <cell r="X368"/>
          <cell r="Y368"/>
          <cell r="Z368"/>
          <cell r="AA368"/>
          <cell r="AB368"/>
          <cell r="AC368"/>
          <cell r="AD368"/>
        </row>
        <row r="369">
          <cell r="N369">
            <v>360</v>
          </cell>
          <cell r="O369"/>
          <cell r="P369"/>
          <cell r="Q369">
            <v>1</v>
          </cell>
          <cell r="R369"/>
          <cell r="S369"/>
          <cell r="T369"/>
          <cell r="U369">
            <v>0</v>
          </cell>
          <cell r="W369">
            <v>1</v>
          </cell>
          <cell r="X369"/>
          <cell r="Y369"/>
          <cell r="Z369"/>
          <cell r="AA369"/>
          <cell r="AB369"/>
          <cell r="AC369"/>
          <cell r="AD369"/>
        </row>
        <row r="370">
          <cell r="N370">
            <v>361</v>
          </cell>
          <cell r="O370"/>
          <cell r="P370"/>
          <cell r="Q370">
            <v>1</v>
          </cell>
          <cell r="R370"/>
          <cell r="S370"/>
          <cell r="T370"/>
          <cell r="U370">
            <v>0</v>
          </cell>
          <cell r="W370">
            <v>1</v>
          </cell>
          <cell r="X370"/>
          <cell r="Y370"/>
          <cell r="Z370"/>
          <cell r="AA370"/>
          <cell r="AB370"/>
          <cell r="AC370"/>
          <cell r="AD370"/>
        </row>
        <row r="371">
          <cell r="N371">
            <v>362</v>
          </cell>
          <cell r="O371"/>
          <cell r="P371"/>
          <cell r="Q371">
            <v>1</v>
          </cell>
          <cell r="R371"/>
          <cell r="S371"/>
          <cell r="T371"/>
          <cell r="U371">
            <v>0</v>
          </cell>
          <cell r="W371">
            <v>1</v>
          </cell>
          <cell r="X371"/>
          <cell r="Y371"/>
          <cell r="Z371"/>
          <cell r="AA371"/>
          <cell r="AB371"/>
          <cell r="AC371"/>
          <cell r="AD371"/>
        </row>
        <row r="372">
          <cell r="N372">
            <v>363</v>
          </cell>
          <cell r="O372"/>
          <cell r="P372"/>
          <cell r="Q372">
            <v>1</v>
          </cell>
          <cell r="R372"/>
          <cell r="S372"/>
          <cell r="T372"/>
          <cell r="U372">
            <v>0</v>
          </cell>
          <cell r="W372">
            <v>1</v>
          </cell>
          <cell r="X372"/>
          <cell r="Y372"/>
          <cell r="Z372"/>
          <cell r="AA372"/>
          <cell r="AB372"/>
          <cell r="AC372"/>
          <cell r="AD372"/>
        </row>
        <row r="373">
          <cell r="N373">
            <v>364</v>
          </cell>
          <cell r="O373"/>
          <cell r="P373"/>
          <cell r="Q373">
            <v>1</v>
          </cell>
          <cell r="R373"/>
          <cell r="S373"/>
          <cell r="T373"/>
          <cell r="U373">
            <v>0</v>
          </cell>
          <cell r="W373">
            <v>1</v>
          </cell>
          <cell r="X373"/>
          <cell r="Y373"/>
          <cell r="Z373"/>
          <cell r="AA373"/>
          <cell r="AB373"/>
          <cell r="AC373"/>
          <cell r="AD373"/>
        </row>
        <row r="374">
          <cell r="N374">
            <v>365</v>
          </cell>
          <cell r="O374"/>
          <cell r="P374"/>
          <cell r="Q374">
            <v>1</v>
          </cell>
          <cell r="R374"/>
          <cell r="S374"/>
          <cell r="T374"/>
          <cell r="U374">
            <v>0</v>
          </cell>
          <cell r="W374">
            <v>1</v>
          </cell>
          <cell r="X374"/>
          <cell r="Y374"/>
          <cell r="Z374"/>
          <cell r="AA374"/>
          <cell r="AB374"/>
          <cell r="AC374"/>
          <cell r="AD374"/>
        </row>
        <row r="375">
          <cell r="N375">
            <v>366</v>
          </cell>
          <cell r="O375"/>
          <cell r="P375"/>
          <cell r="Q375">
            <v>1</v>
          </cell>
          <cell r="R375"/>
          <cell r="S375"/>
          <cell r="T375"/>
          <cell r="U375">
            <v>0</v>
          </cell>
          <cell r="W375">
            <v>1</v>
          </cell>
          <cell r="X375"/>
          <cell r="Y375"/>
          <cell r="Z375"/>
          <cell r="AA375"/>
          <cell r="AB375"/>
          <cell r="AC375"/>
          <cell r="AD375"/>
        </row>
        <row r="376">
          <cell r="N376">
            <v>367</v>
          </cell>
          <cell r="O376"/>
          <cell r="P376"/>
          <cell r="Q376">
            <v>1</v>
          </cell>
          <cell r="R376"/>
          <cell r="S376"/>
          <cell r="T376"/>
          <cell r="U376">
            <v>0</v>
          </cell>
          <cell r="W376">
            <v>1</v>
          </cell>
          <cell r="X376"/>
          <cell r="Y376"/>
          <cell r="Z376"/>
          <cell r="AA376"/>
          <cell r="AB376"/>
          <cell r="AC376"/>
          <cell r="AD376"/>
        </row>
        <row r="377">
          <cell r="N377">
            <v>368</v>
          </cell>
          <cell r="O377"/>
          <cell r="P377"/>
          <cell r="Q377">
            <v>1</v>
          </cell>
          <cell r="R377"/>
          <cell r="S377"/>
          <cell r="T377"/>
          <cell r="U377">
            <v>0</v>
          </cell>
          <cell r="W377">
            <v>1</v>
          </cell>
          <cell r="X377"/>
          <cell r="Y377"/>
          <cell r="Z377"/>
          <cell r="AA377"/>
          <cell r="AB377"/>
          <cell r="AC377"/>
          <cell r="AD377"/>
        </row>
        <row r="378">
          <cell r="N378">
            <v>369</v>
          </cell>
          <cell r="O378"/>
          <cell r="P378"/>
          <cell r="Q378">
            <v>1</v>
          </cell>
          <cell r="R378"/>
          <cell r="S378"/>
          <cell r="T378"/>
          <cell r="U378">
            <v>0</v>
          </cell>
          <cell r="W378">
            <v>1</v>
          </cell>
          <cell r="X378"/>
          <cell r="Y378"/>
          <cell r="Z378"/>
          <cell r="AA378"/>
          <cell r="AB378"/>
          <cell r="AC378"/>
          <cell r="AD378"/>
        </row>
        <row r="379">
          <cell r="N379">
            <v>370</v>
          </cell>
          <cell r="O379"/>
          <cell r="P379"/>
          <cell r="Q379">
            <v>1</v>
          </cell>
          <cell r="R379"/>
          <cell r="S379"/>
          <cell r="T379"/>
          <cell r="U379">
            <v>0</v>
          </cell>
          <cell r="W379">
            <v>1</v>
          </cell>
          <cell r="X379"/>
          <cell r="Y379"/>
          <cell r="Z379"/>
          <cell r="AA379"/>
          <cell r="AB379"/>
          <cell r="AC379"/>
          <cell r="AD379"/>
        </row>
        <row r="380">
          <cell r="N380">
            <v>371</v>
          </cell>
          <cell r="O380"/>
          <cell r="P380"/>
          <cell r="Q380">
            <v>1</v>
          </cell>
          <cell r="R380"/>
          <cell r="S380"/>
          <cell r="T380"/>
          <cell r="U380">
            <v>0</v>
          </cell>
          <cell r="W380">
            <v>1</v>
          </cell>
          <cell r="X380"/>
          <cell r="Y380"/>
          <cell r="Z380"/>
          <cell r="AA380"/>
          <cell r="AB380"/>
          <cell r="AC380"/>
          <cell r="AD380"/>
        </row>
        <row r="381">
          <cell r="N381">
            <v>372</v>
          </cell>
          <cell r="O381"/>
          <cell r="P381"/>
          <cell r="Q381">
            <v>1</v>
          </cell>
          <cell r="R381"/>
          <cell r="S381"/>
          <cell r="T381"/>
          <cell r="U381">
            <v>0</v>
          </cell>
          <cell r="W381">
            <v>1</v>
          </cell>
          <cell r="X381"/>
          <cell r="Y381"/>
          <cell r="Z381"/>
          <cell r="AA381"/>
          <cell r="AB381"/>
          <cell r="AC381"/>
          <cell r="AD381"/>
        </row>
        <row r="382">
          <cell r="N382">
            <v>373</v>
          </cell>
          <cell r="O382"/>
          <cell r="P382"/>
          <cell r="Q382">
            <v>1</v>
          </cell>
          <cell r="R382"/>
          <cell r="S382"/>
          <cell r="T382"/>
          <cell r="U382">
            <v>0</v>
          </cell>
          <cell r="W382">
            <v>1</v>
          </cell>
          <cell r="X382"/>
          <cell r="Y382"/>
          <cell r="Z382"/>
          <cell r="AA382"/>
          <cell r="AB382"/>
          <cell r="AC382"/>
          <cell r="AD382"/>
        </row>
        <row r="383">
          <cell r="N383">
            <v>374</v>
          </cell>
          <cell r="O383"/>
          <cell r="P383"/>
          <cell r="Q383">
            <v>1</v>
          </cell>
          <cell r="R383"/>
          <cell r="S383"/>
          <cell r="T383"/>
          <cell r="U383">
            <v>0</v>
          </cell>
          <cell r="W383">
            <v>1</v>
          </cell>
          <cell r="X383"/>
          <cell r="Y383"/>
          <cell r="Z383"/>
          <cell r="AA383"/>
          <cell r="AB383"/>
          <cell r="AC383"/>
          <cell r="AD383"/>
        </row>
        <row r="384">
          <cell r="N384">
            <v>375</v>
          </cell>
          <cell r="O384"/>
          <cell r="P384"/>
          <cell r="Q384">
            <v>1</v>
          </cell>
          <cell r="R384"/>
          <cell r="S384"/>
          <cell r="T384"/>
          <cell r="U384">
            <v>0</v>
          </cell>
          <cell r="W384">
            <v>1</v>
          </cell>
          <cell r="X384"/>
          <cell r="Y384"/>
          <cell r="Z384"/>
          <cell r="AA384"/>
          <cell r="AB384"/>
          <cell r="AC384"/>
          <cell r="AD384"/>
        </row>
        <row r="385">
          <cell r="N385">
            <v>376</v>
          </cell>
          <cell r="O385"/>
          <cell r="P385"/>
          <cell r="Q385">
            <v>1</v>
          </cell>
          <cell r="R385"/>
          <cell r="S385"/>
          <cell r="T385"/>
          <cell r="U385">
            <v>0</v>
          </cell>
          <cell r="W385">
            <v>1</v>
          </cell>
          <cell r="X385"/>
          <cell r="Y385"/>
          <cell r="Z385"/>
          <cell r="AA385"/>
          <cell r="AB385"/>
          <cell r="AC385"/>
          <cell r="AD385"/>
        </row>
        <row r="386">
          <cell r="N386">
            <v>377</v>
          </cell>
          <cell r="O386"/>
          <cell r="P386"/>
          <cell r="Q386">
            <v>1</v>
          </cell>
          <cell r="R386"/>
          <cell r="S386"/>
          <cell r="T386"/>
          <cell r="U386">
            <v>0</v>
          </cell>
          <cell r="W386">
            <v>1</v>
          </cell>
          <cell r="X386"/>
          <cell r="Y386"/>
          <cell r="Z386"/>
          <cell r="AA386"/>
          <cell r="AB386"/>
          <cell r="AC386"/>
          <cell r="AD386"/>
        </row>
        <row r="387">
          <cell r="N387">
            <v>378</v>
          </cell>
          <cell r="O387"/>
          <cell r="P387"/>
          <cell r="Q387">
            <v>1</v>
          </cell>
          <cell r="R387"/>
          <cell r="S387"/>
          <cell r="T387"/>
          <cell r="U387">
            <v>0</v>
          </cell>
          <cell r="W387">
            <v>1</v>
          </cell>
          <cell r="X387"/>
          <cell r="Y387"/>
          <cell r="Z387"/>
          <cell r="AA387"/>
          <cell r="AB387"/>
          <cell r="AC387"/>
          <cell r="AD387"/>
        </row>
        <row r="388">
          <cell r="N388">
            <v>379</v>
          </cell>
          <cell r="O388"/>
          <cell r="P388"/>
          <cell r="Q388">
            <v>1</v>
          </cell>
          <cell r="R388"/>
          <cell r="S388"/>
          <cell r="T388"/>
          <cell r="U388">
            <v>0</v>
          </cell>
          <cell r="W388">
            <v>1</v>
          </cell>
          <cell r="X388"/>
          <cell r="Y388"/>
          <cell r="Z388"/>
          <cell r="AA388"/>
          <cell r="AB388"/>
          <cell r="AC388"/>
          <cell r="AD388"/>
        </row>
        <row r="389">
          <cell r="N389">
            <v>380</v>
          </cell>
          <cell r="O389"/>
          <cell r="P389"/>
          <cell r="Q389">
            <v>1</v>
          </cell>
          <cell r="R389"/>
          <cell r="S389"/>
          <cell r="T389"/>
          <cell r="U389">
            <v>0</v>
          </cell>
          <cell r="W389">
            <v>1</v>
          </cell>
          <cell r="X389"/>
          <cell r="Y389"/>
          <cell r="Z389"/>
          <cell r="AA389"/>
          <cell r="AB389"/>
          <cell r="AC389"/>
          <cell r="AD389"/>
        </row>
        <row r="390">
          <cell r="N390">
            <v>381</v>
          </cell>
          <cell r="O390"/>
          <cell r="P390"/>
          <cell r="Q390">
            <v>1</v>
          </cell>
          <cell r="R390"/>
          <cell r="S390"/>
          <cell r="T390"/>
          <cell r="U390">
            <v>0</v>
          </cell>
          <cell r="W390">
            <v>1</v>
          </cell>
          <cell r="X390"/>
          <cell r="Y390"/>
          <cell r="Z390"/>
          <cell r="AA390"/>
          <cell r="AB390"/>
          <cell r="AC390"/>
          <cell r="AD390"/>
        </row>
        <row r="391">
          <cell r="N391">
            <v>382</v>
          </cell>
          <cell r="O391"/>
          <cell r="P391"/>
          <cell r="Q391">
            <v>1</v>
          </cell>
          <cell r="R391"/>
          <cell r="S391"/>
          <cell r="T391"/>
          <cell r="U391">
            <v>0</v>
          </cell>
          <cell r="W391">
            <v>1</v>
          </cell>
          <cell r="X391"/>
          <cell r="Y391"/>
          <cell r="Z391"/>
          <cell r="AA391"/>
          <cell r="AB391"/>
          <cell r="AC391"/>
          <cell r="AD391"/>
        </row>
        <row r="392">
          <cell r="N392">
            <v>383</v>
          </cell>
          <cell r="O392"/>
          <cell r="P392"/>
          <cell r="Q392">
            <v>1</v>
          </cell>
          <cell r="R392"/>
          <cell r="S392"/>
          <cell r="T392"/>
          <cell r="U392">
            <v>0</v>
          </cell>
          <cell r="W392">
            <v>1</v>
          </cell>
          <cell r="X392"/>
          <cell r="Y392"/>
          <cell r="Z392"/>
          <cell r="AA392"/>
          <cell r="AB392"/>
          <cell r="AC392"/>
          <cell r="AD392"/>
        </row>
        <row r="393">
          <cell r="N393">
            <v>384</v>
          </cell>
          <cell r="O393"/>
          <cell r="P393"/>
          <cell r="Q393">
            <v>1</v>
          </cell>
          <cell r="R393"/>
          <cell r="S393"/>
          <cell r="T393"/>
          <cell r="U393">
            <v>0</v>
          </cell>
          <cell r="W393">
            <v>1</v>
          </cell>
          <cell r="X393"/>
          <cell r="Y393"/>
          <cell r="Z393"/>
          <cell r="AA393"/>
          <cell r="AB393"/>
          <cell r="AC393"/>
          <cell r="AD393"/>
        </row>
        <row r="394">
          <cell r="N394">
            <v>385</v>
          </cell>
          <cell r="O394"/>
          <cell r="P394"/>
          <cell r="Q394">
            <v>1</v>
          </cell>
          <cell r="R394"/>
          <cell r="S394"/>
          <cell r="T394"/>
          <cell r="U394">
            <v>0</v>
          </cell>
          <cell r="W394">
            <v>1</v>
          </cell>
          <cell r="X394"/>
          <cell r="Y394"/>
          <cell r="Z394"/>
          <cell r="AA394"/>
          <cell r="AB394"/>
          <cell r="AC394"/>
          <cell r="AD394"/>
        </row>
        <row r="395">
          <cell r="N395">
            <v>386</v>
          </cell>
          <cell r="O395"/>
          <cell r="P395"/>
          <cell r="Q395">
            <v>1</v>
          </cell>
          <cell r="R395"/>
          <cell r="S395"/>
          <cell r="T395"/>
          <cell r="U395">
            <v>0</v>
          </cell>
          <cell r="W395">
            <v>1</v>
          </cell>
          <cell r="X395"/>
          <cell r="Y395"/>
          <cell r="Z395"/>
          <cell r="AA395"/>
          <cell r="AB395"/>
          <cell r="AC395"/>
          <cell r="AD395"/>
        </row>
        <row r="396">
          <cell r="N396">
            <v>387</v>
          </cell>
          <cell r="O396"/>
          <cell r="P396"/>
          <cell r="Q396">
            <v>1</v>
          </cell>
          <cell r="R396"/>
          <cell r="S396"/>
          <cell r="T396"/>
          <cell r="U396">
            <v>0</v>
          </cell>
          <cell r="W396">
            <v>1</v>
          </cell>
          <cell r="X396"/>
          <cell r="Y396"/>
          <cell r="Z396"/>
          <cell r="AA396"/>
          <cell r="AB396"/>
          <cell r="AC396"/>
          <cell r="AD396"/>
        </row>
        <row r="397">
          <cell r="N397">
            <v>388</v>
          </cell>
          <cell r="O397"/>
          <cell r="P397"/>
          <cell r="Q397">
            <v>1</v>
          </cell>
          <cell r="R397"/>
          <cell r="S397"/>
          <cell r="T397"/>
          <cell r="U397">
            <v>0</v>
          </cell>
          <cell r="W397">
            <v>1</v>
          </cell>
          <cell r="X397"/>
          <cell r="Y397"/>
          <cell r="Z397"/>
          <cell r="AA397"/>
          <cell r="AB397"/>
          <cell r="AC397"/>
          <cell r="AD397"/>
        </row>
        <row r="398">
          <cell r="N398">
            <v>389</v>
          </cell>
          <cell r="O398"/>
          <cell r="P398"/>
          <cell r="Q398">
            <v>1</v>
          </cell>
          <cell r="R398"/>
          <cell r="S398"/>
          <cell r="T398"/>
          <cell r="U398">
            <v>0</v>
          </cell>
          <cell r="W398">
            <v>1</v>
          </cell>
          <cell r="X398"/>
          <cell r="Y398"/>
          <cell r="Z398"/>
          <cell r="AA398"/>
          <cell r="AB398"/>
          <cell r="AC398"/>
          <cell r="AD398"/>
        </row>
        <row r="399">
          <cell r="N399">
            <v>390</v>
          </cell>
          <cell r="O399"/>
          <cell r="P399"/>
          <cell r="Q399">
            <v>1</v>
          </cell>
          <cell r="R399"/>
          <cell r="S399"/>
          <cell r="T399"/>
          <cell r="U399">
            <v>0</v>
          </cell>
          <cell r="W399">
            <v>1</v>
          </cell>
          <cell r="X399"/>
          <cell r="Y399"/>
          <cell r="Z399"/>
          <cell r="AA399"/>
          <cell r="AB399"/>
          <cell r="AC399"/>
          <cell r="AD399"/>
        </row>
        <row r="400">
          <cell r="N400">
            <v>391</v>
          </cell>
          <cell r="O400"/>
          <cell r="P400"/>
          <cell r="Q400">
            <v>1</v>
          </cell>
          <cell r="R400"/>
          <cell r="S400"/>
          <cell r="T400"/>
          <cell r="U400">
            <v>0</v>
          </cell>
          <cell r="W400">
            <v>1</v>
          </cell>
          <cell r="X400"/>
          <cell r="Y400"/>
          <cell r="Z400"/>
          <cell r="AA400"/>
          <cell r="AB400"/>
          <cell r="AC400"/>
          <cell r="AD400"/>
        </row>
        <row r="401">
          <cell r="N401">
            <v>392</v>
          </cell>
          <cell r="O401"/>
          <cell r="P401"/>
          <cell r="Q401">
            <v>1</v>
          </cell>
          <cell r="R401"/>
          <cell r="S401"/>
          <cell r="T401"/>
          <cell r="U401">
            <v>0</v>
          </cell>
          <cell r="W401">
            <v>1</v>
          </cell>
          <cell r="X401"/>
          <cell r="Y401"/>
          <cell r="Z401"/>
          <cell r="AA401"/>
          <cell r="AB401"/>
          <cell r="AC401"/>
          <cell r="AD401"/>
        </row>
        <row r="402">
          <cell r="N402">
            <v>393</v>
          </cell>
          <cell r="O402"/>
          <cell r="P402"/>
          <cell r="Q402">
            <v>1</v>
          </cell>
          <cell r="R402"/>
          <cell r="S402"/>
          <cell r="T402"/>
          <cell r="U402">
            <v>0</v>
          </cell>
          <cell r="W402">
            <v>1</v>
          </cell>
          <cell r="X402"/>
          <cell r="Y402"/>
          <cell r="Z402"/>
          <cell r="AA402"/>
          <cell r="AB402"/>
          <cell r="AC402"/>
          <cell r="AD402"/>
        </row>
        <row r="403">
          <cell r="N403">
            <v>394</v>
          </cell>
          <cell r="O403"/>
          <cell r="P403"/>
          <cell r="Q403">
            <v>1</v>
          </cell>
          <cell r="R403"/>
          <cell r="S403"/>
          <cell r="T403"/>
          <cell r="U403">
            <v>0</v>
          </cell>
          <cell r="W403">
            <v>1</v>
          </cell>
          <cell r="X403"/>
          <cell r="Y403"/>
          <cell r="Z403"/>
          <cell r="AA403"/>
          <cell r="AB403"/>
          <cell r="AC403"/>
          <cell r="AD403"/>
        </row>
        <row r="404">
          <cell r="N404">
            <v>395</v>
          </cell>
          <cell r="O404"/>
          <cell r="P404"/>
          <cell r="Q404">
            <v>1</v>
          </cell>
          <cell r="R404"/>
          <cell r="S404"/>
          <cell r="T404"/>
          <cell r="U404">
            <v>0</v>
          </cell>
          <cell r="W404">
            <v>1</v>
          </cell>
          <cell r="X404"/>
          <cell r="Y404"/>
          <cell r="Z404"/>
          <cell r="AA404"/>
          <cell r="AB404"/>
          <cell r="AC404"/>
          <cell r="AD404"/>
        </row>
        <row r="405">
          <cell r="N405">
            <v>396</v>
          </cell>
          <cell r="O405"/>
          <cell r="P405"/>
          <cell r="Q405">
            <v>1</v>
          </cell>
          <cell r="R405"/>
          <cell r="S405"/>
          <cell r="T405"/>
          <cell r="U405">
            <v>0</v>
          </cell>
          <cell r="W405">
            <v>1</v>
          </cell>
          <cell r="X405"/>
          <cell r="Y405"/>
          <cell r="Z405"/>
          <cell r="AA405"/>
          <cell r="AB405"/>
          <cell r="AC405"/>
          <cell r="AD405"/>
        </row>
        <row r="406">
          <cell r="N406">
            <v>397</v>
          </cell>
          <cell r="O406"/>
          <cell r="P406"/>
          <cell r="Q406">
            <v>1</v>
          </cell>
          <cell r="R406"/>
          <cell r="S406"/>
          <cell r="T406"/>
          <cell r="U406">
            <v>0</v>
          </cell>
          <cell r="W406">
            <v>1</v>
          </cell>
          <cell r="X406"/>
          <cell r="Y406"/>
          <cell r="Z406"/>
          <cell r="AA406"/>
          <cell r="AB406"/>
          <cell r="AC406"/>
          <cell r="AD406"/>
        </row>
        <row r="407">
          <cell r="N407">
            <v>398</v>
          </cell>
          <cell r="O407"/>
          <cell r="P407"/>
          <cell r="Q407">
            <v>1</v>
          </cell>
          <cell r="R407"/>
          <cell r="S407"/>
          <cell r="T407"/>
          <cell r="U407">
            <v>0</v>
          </cell>
          <cell r="W407">
            <v>1</v>
          </cell>
          <cell r="X407"/>
          <cell r="Y407"/>
          <cell r="Z407"/>
          <cell r="AA407"/>
          <cell r="AB407"/>
          <cell r="AC407"/>
          <cell r="AD407"/>
        </row>
        <row r="408">
          <cell r="N408">
            <v>399</v>
          </cell>
          <cell r="O408"/>
          <cell r="P408"/>
          <cell r="Q408">
            <v>1</v>
          </cell>
          <cell r="R408"/>
          <cell r="S408"/>
          <cell r="T408"/>
          <cell r="U408">
            <v>0</v>
          </cell>
          <cell r="W408">
            <v>1</v>
          </cell>
          <cell r="X408"/>
          <cell r="Y408"/>
          <cell r="Z408"/>
          <cell r="AA408"/>
          <cell r="AB408"/>
          <cell r="AC408"/>
          <cell r="AD408"/>
        </row>
        <row r="409">
          <cell r="N409">
            <v>400</v>
          </cell>
          <cell r="O409"/>
          <cell r="P409"/>
          <cell r="Q409">
            <v>1</v>
          </cell>
          <cell r="R409"/>
          <cell r="S409"/>
          <cell r="T409"/>
          <cell r="U409">
            <v>0</v>
          </cell>
          <cell r="W409">
            <v>1</v>
          </cell>
          <cell r="X409"/>
          <cell r="Y409"/>
          <cell r="Z409"/>
          <cell r="AA409"/>
          <cell r="AB409"/>
          <cell r="AC409"/>
          <cell r="AD409"/>
        </row>
        <row r="410">
          <cell r="N410">
            <v>401</v>
          </cell>
          <cell r="O410"/>
          <cell r="P410"/>
          <cell r="Q410">
            <v>1</v>
          </cell>
          <cell r="R410"/>
          <cell r="S410"/>
          <cell r="T410"/>
          <cell r="U410">
            <v>0</v>
          </cell>
          <cell r="W410">
            <v>1</v>
          </cell>
          <cell r="X410"/>
          <cell r="Y410"/>
          <cell r="Z410"/>
          <cell r="AA410"/>
          <cell r="AB410"/>
          <cell r="AC410"/>
          <cell r="AD410"/>
        </row>
        <row r="411">
          <cell r="N411">
            <v>402</v>
          </cell>
          <cell r="O411"/>
          <cell r="P411"/>
          <cell r="Q411">
            <v>1</v>
          </cell>
          <cell r="R411"/>
          <cell r="S411"/>
          <cell r="T411"/>
          <cell r="U411">
            <v>0</v>
          </cell>
          <cell r="W411">
            <v>1</v>
          </cell>
          <cell r="X411"/>
          <cell r="Y411"/>
          <cell r="Z411"/>
          <cell r="AA411"/>
          <cell r="AB411"/>
          <cell r="AC411"/>
          <cell r="AD411"/>
        </row>
        <row r="412">
          <cell r="N412">
            <v>403</v>
          </cell>
          <cell r="O412"/>
          <cell r="P412"/>
          <cell r="Q412">
            <v>1</v>
          </cell>
          <cell r="R412"/>
          <cell r="S412"/>
          <cell r="T412"/>
          <cell r="U412">
            <v>0</v>
          </cell>
          <cell r="W412">
            <v>1</v>
          </cell>
          <cell r="X412"/>
          <cell r="Y412"/>
          <cell r="Z412"/>
          <cell r="AA412"/>
          <cell r="AB412"/>
          <cell r="AC412"/>
          <cell r="AD412"/>
        </row>
        <row r="413">
          <cell r="N413">
            <v>404</v>
          </cell>
          <cell r="O413"/>
          <cell r="P413"/>
          <cell r="Q413">
            <v>1</v>
          </cell>
          <cell r="R413"/>
          <cell r="S413"/>
          <cell r="T413"/>
          <cell r="U413">
            <v>0</v>
          </cell>
          <cell r="W413">
            <v>1</v>
          </cell>
          <cell r="X413"/>
          <cell r="Y413"/>
          <cell r="Z413"/>
          <cell r="AA413"/>
          <cell r="AB413"/>
          <cell r="AC413"/>
          <cell r="AD413"/>
        </row>
        <row r="414">
          <cell r="N414">
            <v>405</v>
          </cell>
          <cell r="O414"/>
          <cell r="P414"/>
          <cell r="Q414">
            <v>1</v>
          </cell>
          <cell r="R414"/>
          <cell r="S414"/>
          <cell r="T414"/>
          <cell r="U414">
            <v>0</v>
          </cell>
          <cell r="W414">
            <v>1</v>
          </cell>
          <cell r="X414"/>
          <cell r="Y414"/>
          <cell r="Z414"/>
          <cell r="AA414"/>
          <cell r="AB414"/>
          <cell r="AC414"/>
          <cell r="AD414"/>
        </row>
        <row r="415">
          <cell r="N415">
            <v>406</v>
          </cell>
          <cell r="O415"/>
          <cell r="P415"/>
          <cell r="Q415">
            <v>1</v>
          </cell>
          <cell r="R415"/>
          <cell r="S415"/>
          <cell r="T415"/>
          <cell r="U415">
            <v>0</v>
          </cell>
          <cell r="W415">
            <v>1</v>
          </cell>
          <cell r="X415"/>
          <cell r="Y415"/>
          <cell r="Z415"/>
          <cell r="AA415"/>
          <cell r="AB415"/>
          <cell r="AC415"/>
          <cell r="AD415"/>
        </row>
        <row r="416">
          <cell r="N416">
            <v>407</v>
          </cell>
          <cell r="O416"/>
          <cell r="P416"/>
          <cell r="Q416">
            <v>1</v>
          </cell>
          <cell r="R416"/>
          <cell r="S416"/>
          <cell r="T416"/>
          <cell r="U416">
            <v>0</v>
          </cell>
          <cell r="W416">
            <v>1</v>
          </cell>
          <cell r="X416"/>
          <cell r="Y416"/>
          <cell r="Z416"/>
          <cell r="AA416"/>
          <cell r="AB416"/>
          <cell r="AC416"/>
          <cell r="AD416"/>
        </row>
        <row r="417">
          <cell r="N417">
            <v>408</v>
          </cell>
          <cell r="O417"/>
          <cell r="P417"/>
          <cell r="Q417">
            <v>1</v>
          </cell>
          <cell r="R417"/>
          <cell r="S417"/>
          <cell r="T417"/>
          <cell r="U417">
            <v>0</v>
          </cell>
          <cell r="W417">
            <v>1</v>
          </cell>
          <cell r="X417"/>
          <cell r="Y417"/>
          <cell r="Z417"/>
          <cell r="AA417"/>
          <cell r="AB417"/>
          <cell r="AC417"/>
          <cell r="AD417"/>
        </row>
        <row r="418">
          <cell r="N418">
            <v>409</v>
          </cell>
          <cell r="O418"/>
          <cell r="P418"/>
          <cell r="Q418">
            <v>1</v>
          </cell>
          <cell r="R418"/>
          <cell r="S418"/>
          <cell r="T418"/>
          <cell r="U418">
            <v>0</v>
          </cell>
          <cell r="W418">
            <v>1</v>
          </cell>
          <cell r="X418"/>
          <cell r="Y418"/>
          <cell r="Z418"/>
          <cell r="AA418"/>
          <cell r="AB418"/>
          <cell r="AC418"/>
          <cell r="AD418"/>
        </row>
        <row r="419">
          <cell r="N419">
            <v>410</v>
          </cell>
          <cell r="O419"/>
          <cell r="P419"/>
          <cell r="Q419">
            <v>1</v>
          </cell>
          <cell r="R419"/>
          <cell r="S419"/>
          <cell r="T419"/>
          <cell r="U419">
            <v>0</v>
          </cell>
          <cell r="W419">
            <v>1</v>
          </cell>
          <cell r="X419"/>
          <cell r="Y419"/>
          <cell r="Z419"/>
          <cell r="AA419"/>
          <cell r="AB419"/>
          <cell r="AC419"/>
          <cell r="AD419"/>
        </row>
        <row r="420">
          <cell r="N420">
            <v>411</v>
          </cell>
          <cell r="O420"/>
          <cell r="P420"/>
          <cell r="Q420">
            <v>1</v>
          </cell>
          <cell r="R420"/>
          <cell r="S420"/>
          <cell r="T420"/>
          <cell r="U420">
            <v>0</v>
          </cell>
          <cell r="W420">
            <v>1</v>
          </cell>
          <cell r="X420"/>
          <cell r="Y420"/>
          <cell r="Z420"/>
          <cell r="AA420"/>
          <cell r="AB420"/>
          <cell r="AC420"/>
          <cell r="AD420"/>
        </row>
        <row r="421">
          <cell r="N421">
            <v>412</v>
          </cell>
          <cell r="O421"/>
          <cell r="P421"/>
          <cell r="Q421">
            <v>1</v>
          </cell>
          <cell r="R421"/>
          <cell r="S421"/>
          <cell r="T421"/>
          <cell r="U421">
            <v>0</v>
          </cell>
          <cell r="W421">
            <v>1</v>
          </cell>
          <cell r="X421"/>
          <cell r="Y421"/>
          <cell r="Z421"/>
          <cell r="AA421"/>
          <cell r="AB421"/>
          <cell r="AC421"/>
          <cell r="AD421"/>
        </row>
        <row r="422">
          <cell r="N422">
            <v>413</v>
          </cell>
          <cell r="O422"/>
          <cell r="P422"/>
          <cell r="Q422">
            <v>1</v>
          </cell>
          <cell r="R422"/>
          <cell r="S422"/>
          <cell r="T422"/>
          <cell r="U422">
            <v>0</v>
          </cell>
          <cell r="W422">
            <v>1</v>
          </cell>
          <cell r="X422"/>
          <cell r="Y422"/>
          <cell r="Z422"/>
          <cell r="AA422"/>
          <cell r="AB422"/>
          <cell r="AC422"/>
          <cell r="AD422"/>
        </row>
        <row r="423">
          <cell r="N423">
            <v>414</v>
          </cell>
          <cell r="O423"/>
          <cell r="P423"/>
          <cell r="Q423">
            <v>1</v>
          </cell>
          <cell r="R423"/>
          <cell r="S423"/>
          <cell r="T423"/>
          <cell r="U423">
            <v>0</v>
          </cell>
          <cell r="W423">
            <v>1</v>
          </cell>
          <cell r="X423"/>
          <cell r="Y423"/>
          <cell r="Z423"/>
          <cell r="AA423"/>
          <cell r="AB423"/>
          <cell r="AC423"/>
          <cell r="AD423"/>
        </row>
        <row r="424">
          <cell r="N424">
            <v>415</v>
          </cell>
          <cell r="O424"/>
          <cell r="P424"/>
          <cell r="Q424">
            <v>1</v>
          </cell>
          <cell r="R424"/>
          <cell r="S424"/>
          <cell r="T424"/>
          <cell r="U424">
            <v>0</v>
          </cell>
          <cell r="W424">
            <v>1</v>
          </cell>
          <cell r="X424"/>
          <cell r="Y424"/>
          <cell r="Z424"/>
          <cell r="AA424"/>
          <cell r="AB424"/>
          <cell r="AC424"/>
          <cell r="AD424"/>
        </row>
        <row r="425">
          <cell r="N425">
            <v>416</v>
          </cell>
          <cell r="O425"/>
          <cell r="P425"/>
          <cell r="Q425">
            <v>1</v>
          </cell>
          <cell r="R425"/>
          <cell r="S425"/>
          <cell r="T425"/>
          <cell r="U425">
            <v>0</v>
          </cell>
          <cell r="W425">
            <v>1</v>
          </cell>
          <cell r="X425"/>
          <cell r="Y425"/>
          <cell r="Z425"/>
          <cell r="AA425"/>
          <cell r="AB425"/>
          <cell r="AC425"/>
          <cell r="AD425"/>
        </row>
        <row r="426">
          <cell r="N426">
            <v>417</v>
          </cell>
          <cell r="O426"/>
          <cell r="P426"/>
          <cell r="Q426">
            <v>1</v>
          </cell>
          <cell r="R426"/>
          <cell r="S426"/>
          <cell r="T426"/>
          <cell r="U426">
            <v>0</v>
          </cell>
          <cell r="W426">
            <v>1</v>
          </cell>
          <cell r="X426"/>
          <cell r="Y426"/>
          <cell r="Z426"/>
          <cell r="AA426"/>
          <cell r="AB426"/>
          <cell r="AC426"/>
          <cell r="AD426"/>
        </row>
        <row r="427">
          <cell r="N427">
            <v>418</v>
          </cell>
          <cell r="O427"/>
          <cell r="P427"/>
          <cell r="Q427">
            <v>1</v>
          </cell>
          <cell r="R427"/>
          <cell r="S427"/>
          <cell r="T427"/>
          <cell r="U427">
            <v>0</v>
          </cell>
          <cell r="W427">
            <v>1</v>
          </cell>
          <cell r="X427"/>
          <cell r="Y427"/>
          <cell r="Z427"/>
          <cell r="AA427"/>
          <cell r="AB427"/>
          <cell r="AC427"/>
          <cell r="AD427"/>
        </row>
        <row r="428">
          <cell r="N428">
            <v>419</v>
          </cell>
          <cell r="O428"/>
          <cell r="P428"/>
          <cell r="Q428">
            <v>1</v>
          </cell>
          <cell r="R428"/>
          <cell r="S428"/>
          <cell r="T428"/>
          <cell r="U428">
            <v>0</v>
          </cell>
          <cell r="W428">
            <v>1</v>
          </cell>
          <cell r="X428"/>
          <cell r="Y428"/>
          <cell r="Z428"/>
          <cell r="AA428"/>
          <cell r="AB428"/>
          <cell r="AC428"/>
          <cell r="AD428"/>
        </row>
        <row r="429">
          <cell r="N429">
            <v>420</v>
          </cell>
          <cell r="O429"/>
          <cell r="P429"/>
          <cell r="Q429">
            <v>1</v>
          </cell>
          <cell r="R429"/>
          <cell r="S429"/>
          <cell r="T429"/>
          <cell r="U429">
            <v>0</v>
          </cell>
          <cell r="W429">
            <v>1</v>
          </cell>
          <cell r="X429"/>
          <cell r="Y429"/>
          <cell r="Z429"/>
          <cell r="AA429"/>
          <cell r="AB429"/>
          <cell r="AC429"/>
          <cell r="AD429"/>
        </row>
        <row r="430">
          <cell r="N430">
            <v>421</v>
          </cell>
          <cell r="O430"/>
          <cell r="P430"/>
          <cell r="Q430">
            <v>1</v>
          </cell>
          <cell r="R430"/>
          <cell r="S430"/>
          <cell r="T430"/>
          <cell r="U430">
            <v>0</v>
          </cell>
          <cell r="W430">
            <v>1</v>
          </cell>
          <cell r="X430"/>
          <cell r="Y430"/>
          <cell r="Z430"/>
          <cell r="AA430"/>
          <cell r="AB430"/>
          <cell r="AC430"/>
          <cell r="AD430"/>
        </row>
        <row r="431">
          <cell r="N431">
            <v>422</v>
          </cell>
          <cell r="O431"/>
          <cell r="P431"/>
          <cell r="Q431">
            <v>1</v>
          </cell>
          <cell r="R431"/>
          <cell r="S431"/>
          <cell r="T431"/>
          <cell r="U431">
            <v>0</v>
          </cell>
          <cell r="W431">
            <v>1</v>
          </cell>
          <cell r="X431"/>
          <cell r="Y431"/>
          <cell r="Z431"/>
          <cell r="AA431"/>
          <cell r="AB431"/>
          <cell r="AC431"/>
          <cell r="AD431"/>
        </row>
        <row r="432">
          <cell r="N432">
            <v>423</v>
          </cell>
          <cell r="O432"/>
          <cell r="P432"/>
          <cell r="Q432">
            <v>1</v>
          </cell>
          <cell r="R432"/>
          <cell r="S432"/>
          <cell r="T432"/>
          <cell r="U432">
            <v>0</v>
          </cell>
          <cell r="W432">
            <v>1</v>
          </cell>
          <cell r="X432"/>
          <cell r="Y432"/>
          <cell r="Z432"/>
          <cell r="AA432"/>
          <cell r="AB432"/>
          <cell r="AC432"/>
          <cell r="AD432"/>
        </row>
        <row r="433">
          <cell r="N433">
            <v>424</v>
          </cell>
          <cell r="O433"/>
          <cell r="P433"/>
          <cell r="Q433">
            <v>1</v>
          </cell>
          <cell r="R433"/>
          <cell r="S433"/>
          <cell r="T433"/>
          <cell r="U433">
            <v>0</v>
          </cell>
          <cell r="W433">
            <v>1</v>
          </cell>
          <cell r="X433"/>
          <cell r="Y433"/>
          <cell r="Z433"/>
          <cell r="AA433"/>
          <cell r="AB433"/>
          <cell r="AC433"/>
          <cell r="AD433"/>
        </row>
        <row r="434">
          <cell r="N434">
            <v>425</v>
          </cell>
          <cell r="O434"/>
          <cell r="P434"/>
          <cell r="Q434">
            <v>1</v>
          </cell>
          <cell r="R434"/>
          <cell r="S434"/>
          <cell r="T434"/>
          <cell r="U434">
            <v>0</v>
          </cell>
          <cell r="W434">
            <v>1</v>
          </cell>
          <cell r="X434"/>
          <cell r="Y434"/>
          <cell r="Z434"/>
          <cell r="AA434"/>
          <cell r="AB434"/>
          <cell r="AC434"/>
          <cell r="AD434"/>
        </row>
        <row r="435">
          <cell r="N435">
            <v>426</v>
          </cell>
          <cell r="O435"/>
          <cell r="P435"/>
          <cell r="Q435">
            <v>1</v>
          </cell>
          <cell r="R435"/>
          <cell r="S435"/>
          <cell r="T435"/>
          <cell r="U435">
            <v>0</v>
          </cell>
          <cell r="W435">
            <v>1</v>
          </cell>
          <cell r="X435"/>
          <cell r="Y435"/>
          <cell r="Z435"/>
          <cell r="AA435"/>
          <cell r="AB435"/>
          <cell r="AC435"/>
          <cell r="AD435"/>
        </row>
        <row r="436">
          <cell r="N436">
            <v>427</v>
          </cell>
          <cell r="O436"/>
          <cell r="P436"/>
          <cell r="Q436">
            <v>1</v>
          </cell>
          <cell r="R436"/>
          <cell r="S436"/>
          <cell r="T436"/>
          <cell r="U436">
            <v>0</v>
          </cell>
          <cell r="W436">
            <v>1</v>
          </cell>
          <cell r="X436"/>
          <cell r="Y436"/>
          <cell r="Z436"/>
          <cell r="AA436"/>
          <cell r="AB436"/>
          <cell r="AC436"/>
          <cell r="AD436"/>
        </row>
        <row r="437">
          <cell r="N437">
            <v>428</v>
          </cell>
          <cell r="O437"/>
          <cell r="P437"/>
          <cell r="Q437">
            <v>1</v>
          </cell>
          <cell r="R437"/>
          <cell r="S437"/>
          <cell r="T437"/>
          <cell r="U437">
            <v>0</v>
          </cell>
          <cell r="W437">
            <v>1</v>
          </cell>
          <cell r="X437"/>
          <cell r="Y437"/>
          <cell r="Z437"/>
          <cell r="AA437"/>
          <cell r="AB437"/>
          <cell r="AC437"/>
          <cell r="AD437"/>
        </row>
        <row r="438">
          <cell r="N438">
            <v>429</v>
          </cell>
          <cell r="O438" t="str">
            <v>Unassigned IDC</v>
          </cell>
          <cell r="P438">
            <v>43191</v>
          </cell>
          <cell r="Q438">
            <v>1</v>
          </cell>
          <cell r="R438">
            <v>1</v>
          </cell>
          <cell r="S438">
            <v>1</v>
          </cell>
          <cell r="T438" t="str">
            <v>Unassigned IDC</v>
          </cell>
          <cell r="U438">
            <v>429</v>
          </cell>
          <cell r="W438">
            <v>1</v>
          </cell>
          <cell r="X438">
            <v>0</v>
          </cell>
          <cell r="Y438">
            <v>0</v>
          </cell>
          <cell r="Z438">
            <v>0</v>
          </cell>
          <cell r="AA438">
            <v>0</v>
          </cell>
          <cell r="AB438">
            <v>0</v>
          </cell>
          <cell r="AC438">
            <v>0</v>
          </cell>
          <cell r="AD438">
            <v>0</v>
          </cell>
        </row>
        <row r="439">
          <cell r="N439">
            <v>430</v>
          </cell>
          <cell r="O439" t="str">
            <v>Impairment Adjustment</v>
          </cell>
          <cell r="P439">
            <v>43191</v>
          </cell>
          <cell r="Q439">
            <v>1</v>
          </cell>
          <cell r="R439"/>
          <cell r="S439"/>
          <cell r="T439"/>
          <cell r="U439">
            <v>0</v>
          </cell>
          <cell r="W439">
            <v>1</v>
          </cell>
          <cell r="X439"/>
          <cell r="Y439"/>
          <cell r="Z439"/>
          <cell r="AA439"/>
          <cell r="AB439"/>
          <cell r="AC439"/>
          <cell r="AD439"/>
        </row>
        <row r="440">
          <cell r="N440">
            <v>431</v>
          </cell>
          <cell r="O440" t="str">
            <v>Unallocated Portfolio Contingency</v>
          </cell>
          <cell r="P440">
            <v>43191</v>
          </cell>
          <cell r="Q440">
            <v>1</v>
          </cell>
          <cell r="R440">
            <v>1</v>
          </cell>
          <cell r="S440">
            <v>1</v>
          </cell>
          <cell r="T440" t="str">
            <v>Unallocated Portfolio Contingency</v>
          </cell>
          <cell r="U440">
            <v>431</v>
          </cell>
          <cell r="W440">
            <v>1</v>
          </cell>
          <cell r="X440"/>
          <cell r="Y440"/>
          <cell r="Z440"/>
          <cell r="AA440"/>
          <cell r="AB440"/>
          <cell r="AC440"/>
          <cell r="AD440"/>
        </row>
        <row r="441">
          <cell r="N441">
            <v>432</v>
          </cell>
          <cell r="O441" t="str">
            <v>Cost of Cover</v>
          </cell>
          <cell r="P441">
            <v>43191</v>
          </cell>
          <cell r="Q441">
            <v>1</v>
          </cell>
          <cell r="R441">
            <v>1</v>
          </cell>
          <cell r="S441">
            <v>1</v>
          </cell>
          <cell r="T441" t="str">
            <v>Cost of Cover</v>
          </cell>
          <cell r="U441">
            <v>432</v>
          </cell>
          <cell r="W441">
            <v>1</v>
          </cell>
          <cell r="X441">
            <v>0</v>
          </cell>
          <cell r="Y441">
            <v>0</v>
          </cell>
          <cell r="Z441">
            <v>0</v>
          </cell>
          <cell r="AA441">
            <v>0</v>
          </cell>
          <cell r="AB441">
            <v>0</v>
          </cell>
          <cell r="AC441">
            <v>0</v>
          </cell>
          <cell r="AD441">
            <v>0</v>
          </cell>
        </row>
        <row r="442">
          <cell r="N442">
            <v>433</v>
          </cell>
          <cell r="O442">
            <v>0</v>
          </cell>
          <cell r="P442"/>
          <cell r="Q442">
            <v>1</v>
          </cell>
          <cell r="R442">
            <v>1</v>
          </cell>
          <cell r="S442">
            <v>1</v>
          </cell>
          <cell r="T442">
            <v>0</v>
          </cell>
          <cell r="U442">
            <v>0</v>
          </cell>
          <cell r="W442">
            <v>1</v>
          </cell>
          <cell r="X442"/>
          <cell r="Y442"/>
          <cell r="Z442"/>
          <cell r="AA442"/>
          <cell r="AB442"/>
          <cell r="AC442"/>
          <cell r="AD442"/>
        </row>
      </sheetData>
      <sheetData sheetId="14">
        <row r="6">
          <cell r="A6" t="str">
            <v>Forgings</v>
          </cell>
          <cell r="C6">
            <v>1</v>
          </cell>
          <cell r="E6" t="str">
            <v>SEIFSA / Labour / Table C3 (a) Index of actual labour cost (field force)</v>
          </cell>
          <cell r="F6">
            <v>1</v>
          </cell>
          <cell r="G6" t="str">
            <v>Labour</v>
          </cell>
        </row>
        <row r="7">
          <cell r="A7" t="str">
            <v>Labour</v>
          </cell>
          <cell r="C7">
            <v>2</v>
          </cell>
          <cell r="E7" t="str">
            <v>SEIFSA / Transport / Table L-2A Index Of Road Freight Costs</v>
          </cell>
          <cell r="F7">
            <v>2</v>
          </cell>
          <cell r="G7" t="str">
            <v>Transport</v>
          </cell>
        </row>
        <row r="8">
          <cell r="A8" t="str">
            <v>Mechanical Engineering Material</v>
          </cell>
          <cell r="C8">
            <v>3</v>
          </cell>
          <cell r="E8" t="str">
            <v>SEIFSA - Table E-A Cold rolled</v>
          </cell>
          <cell r="F8">
            <v>3</v>
          </cell>
          <cell r="G8" t="str">
            <v>Steel</v>
          </cell>
        </row>
        <row r="9">
          <cell r="A9" t="str">
            <v>Castings</v>
          </cell>
          <cell r="C9">
            <v>4</v>
          </cell>
          <cell r="E9" t="str">
            <v>SEIFSA / Labour / Table C3, All hourly paid employees</v>
          </cell>
          <cell r="F9">
            <v>4</v>
          </cell>
          <cell r="G9" t="str">
            <v>Labour</v>
          </cell>
        </row>
        <row r="10">
          <cell r="A10" t="str">
            <v>Prefabricated Materials</v>
          </cell>
          <cell r="C10">
            <v>5</v>
          </cell>
          <cell r="E10" t="str">
            <v xml:space="preserve">SEIFSA - Table G - 1  Building &amp; Construction </v>
          </cell>
          <cell r="F10">
            <v>5</v>
          </cell>
          <cell r="G10" t="str">
            <v>Other Materials</v>
          </cell>
        </row>
        <row r="11">
          <cell r="A11" t="str">
            <v>Steel</v>
          </cell>
          <cell r="C11">
            <v>6</v>
          </cell>
          <cell r="E11" t="str">
            <v>Table D1, CPI Index all groups</v>
          </cell>
          <cell r="F11">
            <v>6</v>
          </cell>
          <cell r="G11" t="str">
            <v>Labour</v>
          </cell>
        </row>
        <row r="12">
          <cell r="A12" t="str">
            <v>Labour Manufacturing</v>
          </cell>
          <cell r="C12">
            <v>7</v>
          </cell>
          <cell r="E12" t="str">
            <v>SEIFSA - Table E-A Metal Pieces Cold Rolled</v>
          </cell>
          <cell r="F12">
            <v>7</v>
          </cell>
          <cell r="G12" t="str">
            <v>Steel</v>
          </cell>
        </row>
        <row r="13">
          <cell r="A13" t="str">
            <v>Transport</v>
          </cell>
          <cell r="C13">
            <v>8</v>
          </cell>
          <cell r="E13" t="str">
            <v>SEIFSA - Table G - 1 Engineering Input Price Index ( Eletrical Engineering)</v>
          </cell>
          <cell r="F13">
            <v>8</v>
          </cell>
          <cell r="G13" t="str">
            <v>Electrical  Engineering Material</v>
          </cell>
        </row>
        <row r="14">
          <cell r="A14" t="str">
            <v>Gears</v>
          </cell>
          <cell r="C14">
            <v>9</v>
          </cell>
          <cell r="E14" t="str">
            <v>Table D1, CPI Index all groups</v>
          </cell>
          <cell r="F14">
            <v>9</v>
          </cell>
          <cell r="G14" t="str">
            <v>Labour</v>
          </cell>
        </row>
        <row r="15">
          <cell r="A15" t="str">
            <v>Aluminium</v>
          </cell>
          <cell r="C15">
            <v>10</v>
          </cell>
          <cell r="E15" t="str">
            <v>SEIFSA - Table E-A Hot Rolled</v>
          </cell>
          <cell r="F15">
            <v>10</v>
          </cell>
          <cell r="G15" t="str">
            <v>Steel</v>
          </cell>
        </row>
        <row r="16">
          <cell r="A16" t="str">
            <v>Copper</v>
          </cell>
          <cell r="C16">
            <v>11</v>
          </cell>
          <cell r="E16" t="str">
            <v>SEIFSA / Table M billets mild steel</v>
          </cell>
          <cell r="F16">
            <v>11</v>
          </cell>
          <cell r="G16" t="str">
            <v>Steel</v>
          </cell>
        </row>
        <row r="17">
          <cell r="A17" t="str">
            <v>Nickel</v>
          </cell>
          <cell r="C17">
            <v>12</v>
          </cell>
          <cell r="E17" t="str">
            <v>SEIFSA / Transport / Table L-2 Index Of Road Freight Costs</v>
          </cell>
          <cell r="F17">
            <v>12</v>
          </cell>
          <cell r="G17" t="str">
            <v>Transport</v>
          </cell>
        </row>
        <row r="18">
          <cell r="A18" t="str">
            <v>Paint</v>
          </cell>
          <cell r="C18">
            <v>13</v>
          </cell>
          <cell r="E18" t="str">
            <v>SEIFSA - Table F - RCP Metric Ton</v>
          </cell>
          <cell r="F18">
            <v>13</v>
          </cell>
          <cell r="G18" t="str">
            <v>Steel</v>
          </cell>
        </row>
        <row r="19">
          <cell r="A19" t="str">
            <v>Plant &amp; Machinery</v>
          </cell>
          <cell r="C19">
            <v>14</v>
          </cell>
          <cell r="E19" t="str">
            <v>LME - Price Index for Aluminium (Monthly Average - Cash Buyer)</v>
          </cell>
          <cell r="F19">
            <v>14</v>
          </cell>
          <cell r="G19" t="str">
            <v>Steel</v>
          </cell>
        </row>
        <row r="20">
          <cell r="A20" t="str">
            <v>Zinc</v>
          </cell>
          <cell r="C20">
            <v>15</v>
          </cell>
          <cell r="E20" t="str">
            <v>SEIFSA - Table F Copper Metric Ton</v>
          </cell>
          <cell r="F20">
            <v>15</v>
          </cell>
          <cell r="G20" t="str">
            <v>Steel</v>
          </cell>
        </row>
        <row r="21">
          <cell r="A21" t="str">
            <v>Oil/Liquid_Fuel</v>
          </cell>
          <cell r="C21">
            <v>16</v>
          </cell>
          <cell r="E21" t="str">
            <v>SEIFSA - Table G PPI Electrical Engineering Materials</v>
          </cell>
          <cell r="F21">
            <v>16</v>
          </cell>
          <cell r="G21" t="str">
            <v>Electrical  Engineering Material</v>
          </cell>
        </row>
        <row r="22">
          <cell r="A22" t="str">
            <v>Civil Materials</v>
          </cell>
          <cell r="C22">
            <v>17</v>
          </cell>
          <cell r="E22" t="str">
            <v>LME - Price Index for Nickel (Monthly Average - Cash Buyer)</v>
          </cell>
          <cell r="F22">
            <v>17</v>
          </cell>
          <cell r="G22" t="str">
            <v>Steel</v>
          </cell>
        </row>
        <row r="23">
          <cell r="A23" t="str">
            <v>Electrical  Engineering Material</v>
          </cell>
          <cell r="C23">
            <v>18</v>
          </cell>
          <cell r="E23" t="str">
            <v>SEIFSA- Table D -2 STATS SA Consumer Price Index</v>
          </cell>
          <cell r="F23">
            <v>18</v>
          </cell>
          <cell r="G23" t="str">
            <v>Labour</v>
          </cell>
        </row>
        <row r="24">
          <cell r="A24" t="str">
            <v>Metal products</v>
          </cell>
          <cell r="C24">
            <v>19</v>
          </cell>
          <cell r="E24" t="str">
            <v>SEIFSA - Table E 4 Conductor Steel Core</v>
          </cell>
          <cell r="F24">
            <v>19</v>
          </cell>
          <cell r="G24" t="str">
            <v>Steel</v>
          </cell>
        </row>
        <row r="25">
          <cell r="A25" t="str">
            <v>Water &amp; Electricity</v>
          </cell>
          <cell r="C25">
            <v>20</v>
          </cell>
          <cell r="E25" t="str">
            <v>STATS SA - CPI TABLE - E Transport</v>
          </cell>
          <cell r="F25">
            <v>20</v>
          </cell>
          <cell r="G25" t="str">
            <v>Transport</v>
          </cell>
        </row>
        <row r="26">
          <cell r="A26" t="str">
            <v>Imported Equipment</v>
          </cell>
          <cell r="C26">
            <v>21</v>
          </cell>
          <cell r="E26" t="str">
            <v>LME / Copper / Price Index for Copper (Monthly Average - Cash Buyer) USD</v>
          </cell>
          <cell r="F26">
            <v>21</v>
          </cell>
          <cell r="G26" t="str">
            <v>Steel</v>
          </cell>
        </row>
        <row r="27">
          <cell r="A27" t="str">
            <v>Other Materials</v>
          </cell>
          <cell r="C27">
            <v>22</v>
          </cell>
          <cell r="E27" t="str">
            <v>STATS SA - Table 1 Workgroup 160  - Eletrical Installation</v>
          </cell>
          <cell r="F27">
            <v>22</v>
          </cell>
          <cell r="G27" t="str">
            <v>Electrical  Engineering Material</v>
          </cell>
        </row>
        <row r="28">
          <cell r="A28"/>
          <cell r="C28">
            <v>23</v>
          </cell>
          <cell r="E28" t="str">
            <v>Ecometrix - Statistik-Price of foreign labour</v>
          </cell>
          <cell r="F28">
            <v>23</v>
          </cell>
          <cell r="G28" t="str">
            <v>Other Materials</v>
          </cell>
        </row>
        <row r="29">
          <cell r="A29"/>
          <cell r="C29">
            <v>24</v>
          </cell>
          <cell r="E29" t="str">
            <v xml:space="preserve">Ecometrix - US Bureau of Labor Stats/US BL PPI table 5 Industry code 334513  product code 334513-P Industrial process variable instruments mfg.
http://www.bls.gov/web/ppi/ppitable05.pdf
</v>
          </cell>
          <cell r="F29">
            <v>24</v>
          </cell>
          <cell r="G29" t="str">
            <v>Other Materials</v>
          </cell>
        </row>
        <row r="30">
          <cell r="A30"/>
          <cell r="C30">
            <v>25</v>
          </cell>
          <cell r="E30" t="str">
            <v>(Turbine) EUROSTAT - Labour Cost Index – EU25 for Manufacturing Labour, Nominal Value  – Seasonally adjusted - Labour Cost Index quoted quarterly for the labour indices for European labour</v>
          </cell>
          <cell r="F30">
            <v>25</v>
          </cell>
          <cell r="G30" t="str">
            <v>Other Materials</v>
          </cell>
        </row>
        <row r="31">
          <cell r="A31"/>
          <cell r="C31">
            <v>26</v>
          </cell>
          <cell r="E31" t="str">
            <v xml:space="preserve"> EUROSTAT - CPI for EU25 - Harmonized consumer price index, 2005=100</v>
          </cell>
          <cell r="F31">
            <v>26</v>
          </cell>
          <cell r="G31" t="str">
            <v>Other Materials</v>
          </cell>
        </row>
        <row r="32">
          <cell r="A32"/>
          <cell r="C32">
            <v>27</v>
          </cell>
          <cell r="E32" t="str">
            <v>STATS SA PPI Table 1</v>
          </cell>
          <cell r="F32">
            <v>27</v>
          </cell>
          <cell r="G32"/>
        </row>
        <row r="33">
          <cell r="A33"/>
          <cell r="C33">
            <v>28</v>
          </cell>
          <cell r="E33"/>
          <cell r="F33"/>
          <cell r="G33"/>
        </row>
        <row r="34">
          <cell r="A34"/>
          <cell r="C34">
            <v>29</v>
          </cell>
          <cell r="E34"/>
          <cell r="F34"/>
          <cell r="G34"/>
        </row>
        <row r="35">
          <cell r="A35"/>
          <cell r="C35">
            <v>30</v>
          </cell>
          <cell r="E35"/>
          <cell r="F35"/>
          <cell r="G35"/>
        </row>
        <row r="36">
          <cell r="A36"/>
          <cell r="C36">
            <v>31</v>
          </cell>
          <cell r="E36"/>
          <cell r="F36"/>
          <cell r="G36"/>
        </row>
        <row r="37">
          <cell r="A37"/>
          <cell r="C37">
            <v>32</v>
          </cell>
          <cell r="E37"/>
          <cell r="F37">
            <v>32</v>
          </cell>
          <cell r="G37"/>
        </row>
        <row r="38">
          <cell r="A38"/>
          <cell r="C38">
            <v>33</v>
          </cell>
          <cell r="E38"/>
          <cell r="F38">
            <v>33</v>
          </cell>
          <cell r="G38"/>
        </row>
        <row r="39">
          <cell r="A39"/>
          <cell r="C39">
            <v>34</v>
          </cell>
          <cell r="E39"/>
          <cell r="F39">
            <v>34</v>
          </cell>
          <cell r="G39"/>
        </row>
        <row r="40">
          <cell r="A40"/>
          <cell r="C40">
            <v>35</v>
          </cell>
          <cell r="E40"/>
          <cell r="F40">
            <v>35</v>
          </cell>
          <cell r="G40"/>
        </row>
        <row r="41">
          <cell r="A41"/>
          <cell r="C41">
            <v>36</v>
          </cell>
          <cell r="E41"/>
          <cell r="F41">
            <v>36</v>
          </cell>
          <cell r="G41"/>
        </row>
        <row r="42">
          <cell r="A42"/>
          <cell r="C42">
            <v>37</v>
          </cell>
          <cell r="E42"/>
          <cell r="F42">
            <v>37</v>
          </cell>
          <cell r="G42"/>
        </row>
        <row r="43">
          <cell r="A43"/>
          <cell r="C43">
            <v>38</v>
          </cell>
          <cell r="E43"/>
          <cell r="F43">
            <v>38</v>
          </cell>
          <cell r="G43"/>
        </row>
        <row r="44">
          <cell r="A44"/>
          <cell r="C44">
            <v>39</v>
          </cell>
          <cell r="E44"/>
          <cell r="F44">
            <v>39</v>
          </cell>
          <cell r="G44"/>
        </row>
        <row r="45">
          <cell r="A45"/>
          <cell r="C45">
            <v>40</v>
          </cell>
          <cell r="E45"/>
          <cell r="F45">
            <v>40</v>
          </cell>
          <cell r="G45"/>
        </row>
        <row r="46">
          <cell r="A46"/>
          <cell r="C46">
            <v>41</v>
          </cell>
          <cell r="E46"/>
          <cell r="F46">
            <v>41</v>
          </cell>
          <cell r="G46"/>
        </row>
        <row r="47">
          <cell r="A47"/>
          <cell r="C47">
            <v>42</v>
          </cell>
          <cell r="E47"/>
          <cell r="F47">
            <v>42</v>
          </cell>
          <cell r="G47"/>
        </row>
        <row r="48">
          <cell r="A48"/>
          <cell r="C48">
            <v>43</v>
          </cell>
          <cell r="E48"/>
          <cell r="F48">
            <v>43</v>
          </cell>
          <cell r="G48"/>
        </row>
        <row r="49">
          <cell r="A49"/>
          <cell r="C49">
            <v>44</v>
          </cell>
          <cell r="E49"/>
          <cell r="F49">
            <v>44</v>
          </cell>
          <cell r="G49"/>
        </row>
        <row r="50">
          <cell r="A50"/>
          <cell r="C50">
            <v>45</v>
          </cell>
          <cell r="E50"/>
          <cell r="F50">
            <v>45</v>
          </cell>
          <cell r="G50"/>
        </row>
        <row r="51">
          <cell r="A51"/>
          <cell r="C51">
            <v>46</v>
          </cell>
          <cell r="E51"/>
          <cell r="F51">
            <v>46</v>
          </cell>
          <cell r="G51"/>
        </row>
        <row r="52">
          <cell r="A52"/>
          <cell r="C52">
            <v>47</v>
          </cell>
          <cell r="E52"/>
          <cell r="F52">
            <v>47</v>
          </cell>
          <cell r="G52"/>
        </row>
        <row r="53">
          <cell r="A53"/>
          <cell r="C53">
            <v>48</v>
          </cell>
          <cell r="E53"/>
          <cell r="F53">
            <v>48</v>
          </cell>
          <cell r="G53"/>
        </row>
        <row r="54">
          <cell r="A54"/>
          <cell r="C54">
            <v>49</v>
          </cell>
          <cell r="E54"/>
          <cell r="F54">
            <v>49</v>
          </cell>
          <cell r="G54"/>
        </row>
        <row r="55">
          <cell r="A55"/>
          <cell r="C55">
            <v>50</v>
          </cell>
          <cell r="E55"/>
          <cell r="F55">
            <v>50</v>
          </cell>
          <cell r="G55"/>
        </row>
        <row r="56">
          <cell r="A56"/>
          <cell r="C56">
            <v>51</v>
          </cell>
          <cell r="E56"/>
          <cell r="F56">
            <v>51</v>
          </cell>
          <cell r="G56"/>
        </row>
        <row r="57">
          <cell r="A57" t="str">
            <v>Other</v>
          </cell>
          <cell r="C57">
            <v>52</v>
          </cell>
          <cell r="E57"/>
          <cell r="F57">
            <v>52</v>
          </cell>
          <cell r="G57"/>
        </row>
        <row r="58">
          <cell r="A58" t="str">
            <v>Fixed</v>
          </cell>
          <cell r="C58">
            <v>53</v>
          </cell>
          <cell r="E58"/>
          <cell r="F58">
            <v>53</v>
          </cell>
          <cell r="G58"/>
        </row>
        <row r="59">
          <cell r="C59">
            <v>54</v>
          </cell>
          <cell r="E59"/>
          <cell r="F59">
            <v>54</v>
          </cell>
          <cell r="G59"/>
        </row>
        <row r="60">
          <cell r="C60">
            <v>55</v>
          </cell>
          <cell r="E60"/>
          <cell r="F60">
            <v>55</v>
          </cell>
          <cell r="G60"/>
        </row>
        <row r="61">
          <cell r="C61">
            <v>56</v>
          </cell>
          <cell r="E61"/>
          <cell r="F61">
            <v>56</v>
          </cell>
          <cell r="G61"/>
        </row>
        <row r="62">
          <cell r="C62">
            <v>57</v>
          </cell>
          <cell r="E62"/>
          <cell r="F62">
            <v>57</v>
          </cell>
          <cell r="G62"/>
        </row>
        <row r="63">
          <cell r="C63">
            <v>58</v>
          </cell>
          <cell r="E63"/>
          <cell r="F63">
            <v>58</v>
          </cell>
          <cell r="G63"/>
        </row>
        <row r="64">
          <cell r="C64">
            <v>59</v>
          </cell>
          <cell r="E64"/>
          <cell r="F64">
            <v>59</v>
          </cell>
          <cell r="G64"/>
        </row>
        <row r="65">
          <cell r="C65">
            <v>60</v>
          </cell>
          <cell r="E65"/>
          <cell r="F65">
            <v>60</v>
          </cell>
          <cell r="G65"/>
        </row>
        <row r="66">
          <cell r="C66">
            <v>61</v>
          </cell>
          <cell r="E66"/>
          <cell r="F66">
            <v>61</v>
          </cell>
          <cell r="G66"/>
        </row>
        <row r="67">
          <cell r="C67">
            <v>62</v>
          </cell>
          <cell r="E67"/>
          <cell r="F67">
            <v>62</v>
          </cell>
          <cell r="G67"/>
        </row>
        <row r="68">
          <cell r="C68">
            <v>63</v>
          </cell>
          <cell r="E68"/>
          <cell r="F68">
            <v>63</v>
          </cell>
          <cell r="G68"/>
        </row>
        <row r="69">
          <cell r="C69">
            <v>64</v>
          </cell>
          <cell r="E69"/>
          <cell r="F69">
            <v>64</v>
          </cell>
          <cell r="G69"/>
        </row>
        <row r="70">
          <cell r="C70">
            <v>65</v>
          </cell>
          <cell r="E70"/>
          <cell r="F70">
            <v>65</v>
          </cell>
          <cell r="G70"/>
        </row>
        <row r="71">
          <cell r="C71">
            <v>66</v>
          </cell>
          <cell r="E71"/>
          <cell r="F71">
            <v>66</v>
          </cell>
          <cell r="G71"/>
        </row>
        <row r="72">
          <cell r="C72">
            <v>67</v>
          </cell>
          <cell r="E72"/>
          <cell r="F72">
            <v>67</v>
          </cell>
          <cell r="G72"/>
        </row>
        <row r="73">
          <cell r="C73">
            <v>68</v>
          </cell>
          <cell r="E73"/>
          <cell r="F73">
            <v>68</v>
          </cell>
          <cell r="G73"/>
        </row>
        <row r="74">
          <cell r="C74">
            <v>69</v>
          </cell>
          <cell r="E74"/>
          <cell r="F74">
            <v>69</v>
          </cell>
          <cell r="G74"/>
        </row>
        <row r="75">
          <cell r="C75">
            <v>70</v>
          </cell>
          <cell r="E75"/>
          <cell r="F75">
            <v>70</v>
          </cell>
          <cell r="G75"/>
        </row>
        <row r="76">
          <cell r="C76">
            <v>71</v>
          </cell>
          <cell r="E76"/>
          <cell r="F76">
            <v>71</v>
          </cell>
          <cell r="G76"/>
        </row>
        <row r="77">
          <cell r="C77">
            <v>72</v>
          </cell>
          <cell r="E77"/>
          <cell r="F77">
            <v>9</v>
          </cell>
          <cell r="G77"/>
        </row>
        <row r="78">
          <cell r="C78">
            <v>73</v>
          </cell>
          <cell r="E78"/>
          <cell r="F78">
            <v>73</v>
          </cell>
          <cell r="G78"/>
        </row>
        <row r="79">
          <cell r="C79">
            <v>74</v>
          </cell>
          <cell r="E79"/>
          <cell r="F79">
            <v>74</v>
          </cell>
          <cell r="G79"/>
        </row>
        <row r="80">
          <cell r="C80">
            <v>75</v>
          </cell>
          <cell r="E80"/>
          <cell r="F80">
            <v>75</v>
          </cell>
          <cell r="G80"/>
        </row>
        <row r="81">
          <cell r="C81">
            <v>76</v>
          </cell>
          <cell r="E81"/>
          <cell r="F81">
            <v>76</v>
          </cell>
          <cell r="G81"/>
        </row>
        <row r="82">
          <cell r="C82">
            <v>77</v>
          </cell>
          <cell r="E82"/>
          <cell r="F82">
            <v>10</v>
          </cell>
          <cell r="G82"/>
        </row>
        <row r="83">
          <cell r="C83">
            <v>78</v>
          </cell>
          <cell r="E83"/>
          <cell r="F83">
            <v>78</v>
          </cell>
          <cell r="G83"/>
        </row>
        <row r="84">
          <cell r="C84">
            <v>79</v>
          </cell>
          <cell r="E84"/>
          <cell r="F84">
            <v>79</v>
          </cell>
          <cell r="G84"/>
        </row>
        <row r="85">
          <cell r="C85">
            <v>80</v>
          </cell>
          <cell r="E85"/>
          <cell r="F85">
            <v>80</v>
          </cell>
          <cell r="G85"/>
        </row>
        <row r="86">
          <cell r="C86">
            <v>81</v>
          </cell>
          <cell r="E86"/>
          <cell r="F86">
            <v>81</v>
          </cell>
          <cell r="G86"/>
        </row>
        <row r="87">
          <cell r="C87">
            <v>82</v>
          </cell>
          <cell r="E87"/>
          <cell r="F87">
            <v>81</v>
          </cell>
          <cell r="G87"/>
        </row>
        <row r="88">
          <cell r="C88">
            <v>83</v>
          </cell>
          <cell r="E88"/>
          <cell r="F88">
            <v>83</v>
          </cell>
          <cell r="G88"/>
        </row>
        <row r="89">
          <cell r="C89">
            <v>84</v>
          </cell>
          <cell r="E89"/>
          <cell r="F89">
            <v>84</v>
          </cell>
          <cell r="G89"/>
        </row>
        <row r="90">
          <cell r="C90">
            <v>85</v>
          </cell>
          <cell r="E90"/>
          <cell r="F90">
            <v>85</v>
          </cell>
          <cell r="G90"/>
        </row>
        <row r="91">
          <cell r="C91">
            <v>86</v>
          </cell>
          <cell r="E91"/>
          <cell r="F91">
            <v>86</v>
          </cell>
          <cell r="G91"/>
        </row>
        <row r="92">
          <cell r="C92">
            <v>87</v>
          </cell>
          <cell r="E92"/>
          <cell r="F92">
            <v>87</v>
          </cell>
          <cell r="G92"/>
        </row>
        <row r="93">
          <cell r="C93">
            <v>88</v>
          </cell>
          <cell r="E93"/>
          <cell r="F93">
            <v>88</v>
          </cell>
          <cell r="G93"/>
        </row>
        <row r="94">
          <cell r="C94">
            <v>89</v>
          </cell>
          <cell r="E94"/>
          <cell r="F94">
            <v>41</v>
          </cell>
          <cell r="G94"/>
        </row>
        <row r="95">
          <cell r="C95">
            <v>90</v>
          </cell>
          <cell r="E95"/>
          <cell r="F95">
            <v>41</v>
          </cell>
          <cell r="G95"/>
        </row>
        <row r="96">
          <cell r="C96">
            <v>91</v>
          </cell>
          <cell r="E96"/>
          <cell r="F96">
            <v>91</v>
          </cell>
          <cell r="G96"/>
        </row>
        <row r="97">
          <cell r="C97">
            <v>92</v>
          </cell>
          <cell r="E97"/>
          <cell r="F97">
            <v>92</v>
          </cell>
          <cell r="G97"/>
        </row>
        <row r="98">
          <cell r="C98">
            <v>93</v>
          </cell>
          <cell r="E98"/>
          <cell r="F98">
            <v>93</v>
          </cell>
          <cell r="G98"/>
        </row>
        <row r="99">
          <cell r="C99">
            <v>94</v>
          </cell>
          <cell r="E99"/>
          <cell r="F99">
            <v>11</v>
          </cell>
          <cell r="G99"/>
        </row>
        <row r="100">
          <cell r="C100">
            <v>95</v>
          </cell>
          <cell r="E100"/>
          <cell r="F100">
            <v>95</v>
          </cell>
          <cell r="G100"/>
        </row>
        <row r="101">
          <cell r="C101">
            <v>96</v>
          </cell>
          <cell r="E101"/>
          <cell r="F101">
            <v>96</v>
          </cell>
          <cell r="G101"/>
        </row>
        <row r="102">
          <cell r="C102">
            <v>97</v>
          </cell>
          <cell r="E102"/>
          <cell r="F102">
            <v>97</v>
          </cell>
          <cell r="G102"/>
        </row>
        <row r="103">
          <cell r="C103">
            <v>98</v>
          </cell>
          <cell r="E103"/>
          <cell r="F103">
            <v>98</v>
          </cell>
          <cell r="G103"/>
        </row>
        <row r="104">
          <cell r="C104">
            <v>99</v>
          </cell>
          <cell r="E104"/>
          <cell r="F104">
            <v>99</v>
          </cell>
          <cell r="G104"/>
        </row>
        <row r="105">
          <cell r="C105">
            <v>100</v>
          </cell>
          <cell r="E105"/>
          <cell r="F105">
            <v>100</v>
          </cell>
          <cell r="G105"/>
        </row>
        <row r="106">
          <cell r="C106">
            <v>101</v>
          </cell>
          <cell r="E106"/>
          <cell r="F106">
            <v>101</v>
          </cell>
          <cell r="G106"/>
        </row>
        <row r="107">
          <cell r="C107">
            <v>102</v>
          </cell>
          <cell r="E107"/>
          <cell r="F107">
            <v>102</v>
          </cell>
          <cell r="G107"/>
        </row>
        <row r="108">
          <cell r="C108">
            <v>103</v>
          </cell>
          <cell r="E108"/>
          <cell r="F108">
            <v>103</v>
          </cell>
          <cell r="G108"/>
        </row>
        <row r="109">
          <cell r="C109">
            <v>104</v>
          </cell>
          <cell r="E109"/>
          <cell r="F109">
            <v>104</v>
          </cell>
          <cell r="G109"/>
        </row>
        <row r="110">
          <cell r="C110">
            <v>105</v>
          </cell>
          <cell r="E110"/>
          <cell r="F110">
            <v>105</v>
          </cell>
          <cell r="G110"/>
        </row>
        <row r="111">
          <cell r="C111">
            <v>106</v>
          </cell>
          <cell r="E111"/>
          <cell r="F111">
            <v>106</v>
          </cell>
          <cell r="G111"/>
        </row>
        <row r="112">
          <cell r="C112">
            <v>107</v>
          </cell>
          <cell r="E112"/>
          <cell r="F112">
            <v>107</v>
          </cell>
          <cell r="G112"/>
        </row>
        <row r="113">
          <cell r="C113">
            <v>108</v>
          </cell>
          <cell r="E113"/>
          <cell r="F113">
            <v>108</v>
          </cell>
          <cell r="G113"/>
        </row>
        <row r="114">
          <cell r="C114">
            <v>109</v>
          </cell>
          <cell r="E114"/>
          <cell r="F114">
            <v>109</v>
          </cell>
          <cell r="G114"/>
        </row>
        <row r="115">
          <cell r="C115">
            <v>110</v>
          </cell>
          <cell r="E115"/>
          <cell r="F115">
            <v>110</v>
          </cell>
          <cell r="G115"/>
        </row>
        <row r="116">
          <cell r="C116">
            <v>111</v>
          </cell>
          <cell r="E116"/>
          <cell r="F116">
            <v>111</v>
          </cell>
          <cell r="G116"/>
        </row>
        <row r="117">
          <cell r="C117">
            <v>112</v>
          </cell>
          <cell r="E117"/>
          <cell r="F117">
            <v>112</v>
          </cell>
          <cell r="G117"/>
        </row>
        <row r="118">
          <cell r="C118">
            <v>113</v>
          </cell>
          <cell r="E118"/>
          <cell r="F118">
            <v>113</v>
          </cell>
          <cell r="G118"/>
        </row>
        <row r="119">
          <cell r="C119">
            <v>114</v>
          </cell>
          <cell r="E119"/>
          <cell r="F119">
            <v>114</v>
          </cell>
          <cell r="G119"/>
        </row>
        <row r="120">
          <cell r="C120">
            <v>115</v>
          </cell>
          <cell r="E120"/>
          <cell r="F120">
            <v>115</v>
          </cell>
          <cell r="G120"/>
        </row>
        <row r="121">
          <cell r="C121">
            <v>116</v>
          </cell>
          <cell r="E121"/>
          <cell r="F121">
            <v>116</v>
          </cell>
          <cell r="G121"/>
        </row>
        <row r="122">
          <cell r="C122">
            <v>117</v>
          </cell>
          <cell r="E122"/>
          <cell r="F122">
            <v>117</v>
          </cell>
          <cell r="G122"/>
        </row>
        <row r="123">
          <cell r="C123">
            <v>118</v>
          </cell>
          <cell r="E123"/>
          <cell r="F123">
            <v>118</v>
          </cell>
          <cell r="G123"/>
        </row>
        <row r="124">
          <cell r="C124">
            <v>119</v>
          </cell>
          <cell r="E124"/>
          <cell r="F124">
            <v>119</v>
          </cell>
          <cell r="G124"/>
        </row>
        <row r="125">
          <cell r="C125">
            <v>120</v>
          </cell>
          <cell r="E125"/>
          <cell r="F125">
            <v>120</v>
          </cell>
          <cell r="G125"/>
        </row>
        <row r="126">
          <cell r="C126">
            <v>121</v>
          </cell>
          <cell r="E126"/>
          <cell r="F126">
            <v>121</v>
          </cell>
          <cell r="G126"/>
        </row>
        <row r="127">
          <cell r="C127">
            <v>122</v>
          </cell>
          <cell r="E127"/>
          <cell r="F127">
            <v>122</v>
          </cell>
          <cell r="G127"/>
        </row>
        <row r="128">
          <cell r="C128">
            <v>123</v>
          </cell>
          <cell r="E128"/>
          <cell r="F128">
            <v>123</v>
          </cell>
          <cell r="G128"/>
        </row>
        <row r="129">
          <cell r="C129">
            <v>124</v>
          </cell>
          <cell r="E129"/>
          <cell r="F129">
            <v>124</v>
          </cell>
          <cell r="G129"/>
        </row>
        <row r="130">
          <cell r="C130">
            <v>125</v>
          </cell>
          <cell r="E130"/>
          <cell r="F130">
            <v>125</v>
          </cell>
          <cell r="G130"/>
        </row>
        <row r="131">
          <cell r="C131">
            <v>126</v>
          </cell>
          <cell r="E131"/>
          <cell r="F131">
            <v>126</v>
          </cell>
          <cell r="G131"/>
        </row>
        <row r="132">
          <cell r="C132">
            <v>127</v>
          </cell>
          <cell r="E132"/>
          <cell r="F132">
            <v>127</v>
          </cell>
          <cell r="G132"/>
        </row>
        <row r="133">
          <cell r="C133">
            <v>128</v>
          </cell>
          <cell r="E133"/>
          <cell r="F133">
            <v>128</v>
          </cell>
          <cell r="G133"/>
        </row>
        <row r="134">
          <cell r="C134">
            <v>129</v>
          </cell>
          <cell r="E134"/>
          <cell r="F134">
            <v>129</v>
          </cell>
          <cell r="G134"/>
        </row>
        <row r="135">
          <cell r="C135">
            <v>130</v>
          </cell>
          <cell r="E135"/>
          <cell r="F135">
            <v>130</v>
          </cell>
          <cell r="G135"/>
        </row>
        <row r="136">
          <cell r="C136">
            <v>131</v>
          </cell>
          <cell r="E136"/>
          <cell r="F136">
            <v>131</v>
          </cell>
          <cell r="G136"/>
        </row>
        <row r="137">
          <cell r="C137">
            <v>132</v>
          </cell>
          <cell r="E137"/>
          <cell r="F137">
            <v>132</v>
          </cell>
          <cell r="G137"/>
        </row>
        <row r="138">
          <cell r="C138">
            <v>133</v>
          </cell>
          <cell r="E138"/>
          <cell r="F138">
            <v>133</v>
          </cell>
          <cell r="G138"/>
        </row>
        <row r="139">
          <cell r="C139">
            <v>134</v>
          </cell>
          <cell r="E139"/>
          <cell r="F139">
            <v>134</v>
          </cell>
          <cell r="G139"/>
        </row>
        <row r="140">
          <cell r="C140">
            <v>135</v>
          </cell>
          <cell r="E140"/>
          <cell r="F140">
            <v>135</v>
          </cell>
          <cell r="G140"/>
        </row>
        <row r="141">
          <cell r="C141">
            <v>136</v>
          </cell>
          <cell r="E141"/>
          <cell r="F141">
            <v>136</v>
          </cell>
          <cell r="G141"/>
        </row>
        <row r="142">
          <cell r="C142">
            <v>137</v>
          </cell>
          <cell r="E142"/>
          <cell r="F142">
            <v>137</v>
          </cell>
          <cell r="G142"/>
        </row>
        <row r="143">
          <cell r="C143">
            <v>138</v>
          </cell>
          <cell r="E143"/>
          <cell r="F143">
            <v>138</v>
          </cell>
          <cell r="G143"/>
        </row>
        <row r="144">
          <cell r="C144">
            <v>139</v>
          </cell>
          <cell r="E144"/>
          <cell r="F144">
            <v>139</v>
          </cell>
          <cell r="G144"/>
        </row>
        <row r="145">
          <cell r="C145">
            <v>140</v>
          </cell>
          <cell r="E145"/>
          <cell r="F145">
            <v>140</v>
          </cell>
          <cell r="G145"/>
        </row>
        <row r="146">
          <cell r="C146">
            <v>141</v>
          </cell>
          <cell r="E146"/>
          <cell r="F146">
            <v>141</v>
          </cell>
          <cell r="G146"/>
        </row>
        <row r="147">
          <cell r="C147">
            <v>142</v>
          </cell>
          <cell r="E147"/>
          <cell r="F147">
            <v>142</v>
          </cell>
          <cell r="G147"/>
        </row>
        <row r="148">
          <cell r="C148">
            <v>143</v>
          </cell>
          <cell r="E148"/>
          <cell r="F148">
            <v>143</v>
          </cell>
          <cell r="G148"/>
        </row>
        <row r="149">
          <cell r="C149">
            <v>144</v>
          </cell>
          <cell r="E149"/>
          <cell r="F149">
            <v>144</v>
          </cell>
          <cell r="G149"/>
        </row>
        <row r="150">
          <cell r="C150">
            <v>145</v>
          </cell>
          <cell r="E150"/>
          <cell r="F150">
            <v>145</v>
          </cell>
          <cell r="G150"/>
        </row>
        <row r="151">
          <cell r="C151">
            <v>146</v>
          </cell>
          <cell r="E151"/>
          <cell r="F151">
            <v>146</v>
          </cell>
          <cell r="G151"/>
        </row>
        <row r="152">
          <cell r="C152">
            <v>147</v>
          </cell>
          <cell r="E152"/>
          <cell r="F152">
            <v>147</v>
          </cell>
          <cell r="G152"/>
        </row>
        <row r="153">
          <cell r="C153">
            <v>148</v>
          </cell>
          <cell r="E153"/>
          <cell r="F153">
            <v>148</v>
          </cell>
          <cell r="G153"/>
        </row>
        <row r="154">
          <cell r="C154">
            <v>149</v>
          </cell>
          <cell r="E154"/>
          <cell r="F154">
            <v>149</v>
          </cell>
          <cell r="G154"/>
        </row>
        <row r="155">
          <cell r="C155">
            <v>150</v>
          </cell>
          <cell r="E155"/>
          <cell r="F155">
            <v>150</v>
          </cell>
          <cell r="G155"/>
        </row>
        <row r="156">
          <cell r="C156">
            <v>151</v>
          </cell>
          <cell r="E156"/>
          <cell r="F156">
            <v>151</v>
          </cell>
          <cell r="G156"/>
        </row>
        <row r="157">
          <cell r="C157">
            <v>152</v>
          </cell>
          <cell r="E157"/>
          <cell r="F157">
            <v>152</v>
          </cell>
          <cell r="G157"/>
        </row>
        <row r="158">
          <cell r="C158">
            <v>153</v>
          </cell>
          <cell r="E158"/>
          <cell r="F158">
            <v>153</v>
          </cell>
          <cell r="G158"/>
        </row>
        <row r="159">
          <cell r="C159">
            <v>154</v>
          </cell>
          <cell r="E159"/>
          <cell r="F159">
            <v>154</v>
          </cell>
          <cell r="G159"/>
        </row>
        <row r="160">
          <cell r="C160">
            <v>155</v>
          </cell>
          <cell r="E160"/>
          <cell r="F160">
            <v>155</v>
          </cell>
          <cell r="G160"/>
        </row>
        <row r="161">
          <cell r="C161">
            <v>156</v>
          </cell>
          <cell r="E161"/>
          <cell r="F161">
            <v>156</v>
          </cell>
          <cell r="G161"/>
        </row>
        <row r="162">
          <cell r="C162">
            <v>157</v>
          </cell>
          <cell r="E162"/>
          <cell r="F162">
            <v>157</v>
          </cell>
          <cell r="G162"/>
        </row>
        <row r="163">
          <cell r="C163">
            <v>158</v>
          </cell>
          <cell r="E163"/>
          <cell r="F163">
            <v>158</v>
          </cell>
          <cell r="G163"/>
        </row>
        <row r="164">
          <cell r="C164">
            <v>159</v>
          </cell>
          <cell r="E164"/>
          <cell r="F164">
            <v>159</v>
          </cell>
          <cell r="G164"/>
        </row>
        <row r="165">
          <cell r="C165">
            <v>160</v>
          </cell>
          <cell r="E165"/>
          <cell r="F165">
            <v>160</v>
          </cell>
          <cell r="G165"/>
        </row>
        <row r="166">
          <cell r="C166">
            <v>161</v>
          </cell>
          <cell r="E166"/>
          <cell r="F166">
            <v>161</v>
          </cell>
          <cell r="G166"/>
        </row>
        <row r="167">
          <cell r="C167">
            <v>162</v>
          </cell>
          <cell r="E167"/>
          <cell r="F167">
            <v>162</v>
          </cell>
          <cell r="G167"/>
        </row>
        <row r="168">
          <cell r="C168">
            <v>163</v>
          </cell>
          <cell r="E168"/>
          <cell r="F168">
            <v>163</v>
          </cell>
          <cell r="G168"/>
        </row>
        <row r="169">
          <cell r="C169">
            <v>164</v>
          </cell>
          <cell r="E169"/>
          <cell r="F169">
            <v>164</v>
          </cell>
          <cell r="G169"/>
        </row>
        <row r="170">
          <cell r="C170">
            <v>165</v>
          </cell>
          <cell r="E170"/>
          <cell r="F170">
            <v>165</v>
          </cell>
          <cell r="G170"/>
        </row>
        <row r="171">
          <cell r="C171">
            <v>166</v>
          </cell>
          <cell r="E171"/>
          <cell r="F171">
            <v>166</v>
          </cell>
          <cell r="G171"/>
        </row>
        <row r="172">
          <cell r="C172">
            <v>167</v>
          </cell>
          <cell r="E172"/>
          <cell r="F172">
            <v>167</v>
          </cell>
          <cell r="G172"/>
        </row>
        <row r="173">
          <cell r="C173">
            <v>168</v>
          </cell>
          <cell r="E173"/>
          <cell r="F173">
            <v>168</v>
          </cell>
          <cell r="G173"/>
        </row>
        <row r="174">
          <cell r="C174">
            <v>169</v>
          </cell>
          <cell r="E174"/>
          <cell r="F174">
            <v>169</v>
          </cell>
          <cell r="G174"/>
        </row>
        <row r="175">
          <cell r="C175">
            <v>170</v>
          </cell>
          <cell r="E175"/>
          <cell r="F175">
            <v>170</v>
          </cell>
          <cell r="G175"/>
        </row>
        <row r="176">
          <cell r="C176">
            <v>171</v>
          </cell>
          <cell r="E176"/>
          <cell r="F176">
            <v>171</v>
          </cell>
          <cell r="G176"/>
        </row>
        <row r="177">
          <cell r="C177">
            <v>172</v>
          </cell>
          <cell r="E177"/>
          <cell r="F177">
            <v>172</v>
          </cell>
          <cell r="G177"/>
        </row>
        <row r="178">
          <cell r="C178">
            <v>173</v>
          </cell>
          <cell r="E178"/>
          <cell r="F178">
            <v>173</v>
          </cell>
          <cell r="G178"/>
        </row>
        <row r="179">
          <cell r="C179">
            <v>174</v>
          </cell>
          <cell r="E179"/>
          <cell r="F179">
            <v>174</v>
          </cell>
          <cell r="G179"/>
        </row>
        <row r="180">
          <cell r="C180">
            <v>175</v>
          </cell>
          <cell r="E180"/>
          <cell r="F180">
            <v>175</v>
          </cell>
          <cell r="G180"/>
        </row>
        <row r="181">
          <cell r="C181">
            <v>176</v>
          </cell>
          <cell r="E181"/>
          <cell r="F181">
            <v>176</v>
          </cell>
          <cell r="G181"/>
        </row>
        <row r="182">
          <cell r="C182">
            <v>177</v>
          </cell>
          <cell r="E182"/>
          <cell r="F182">
            <v>177</v>
          </cell>
          <cell r="G182"/>
        </row>
        <row r="183">
          <cell r="C183">
            <v>178</v>
          </cell>
          <cell r="E183"/>
          <cell r="F183">
            <v>178</v>
          </cell>
          <cell r="G183"/>
        </row>
        <row r="184">
          <cell r="C184">
            <v>179</v>
          </cell>
          <cell r="E184"/>
          <cell r="F184">
            <v>179</v>
          </cell>
          <cell r="G184"/>
        </row>
        <row r="185">
          <cell r="C185">
            <v>180</v>
          </cell>
          <cell r="E185"/>
          <cell r="F185">
            <v>180</v>
          </cell>
          <cell r="G185"/>
        </row>
        <row r="186">
          <cell r="C186">
            <v>181</v>
          </cell>
          <cell r="E186"/>
          <cell r="F186">
            <v>181</v>
          </cell>
          <cell r="G186"/>
        </row>
        <row r="187">
          <cell r="C187">
            <v>182</v>
          </cell>
          <cell r="E187"/>
          <cell r="F187">
            <v>182</v>
          </cell>
          <cell r="G187"/>
        </row>
        <row r="188">
          <cell r="C188">
            <v>183</v>
          </cell>
          <cell r="E188"/>
          <cell r="F188">
            <v>183</v>
          </cell>
          <cell r="G188"/>
        </row>
        <row r="189">
          <cell r="C189">
            <v>184</v>
          </cell>
          <cell r="E189"/>
          <cell r="F189">
            <v>184</v>
          </cell>
          <cell r="G189"/>
        </row>
        <row r="190">
          <cell r="C190">
            <v>185</v>
          </cell>
          <cell r="E190"/>
          <cell r="F190">
            <v>185</v>
          </cell>
          <cell r="G190"/>
        </row>
        <row r="191">
          <cell r="C191">
            <v>186</v>
          </cell>
          <cell r="E191"/>
          <cell r="F191">
            <v>186</v>
          </cell>
          <cell r="G191"/>
        </row>
        <row r="192">
          <cell r="C192">
            <v>187</v>
          </cell>
          <cell r="E192"/>
          <cell r="F192">
            <v>187</v>
          </cell>
          <cell r="G192"/>
        </row>
        <row r="193">
          <cell r="C193">
            <v>188</v>
          </cell>
          <cell r="E193"/>
          <cell r="F193">
            <v>188</v>
          </cell>
          <cell r="G193"/>
        </row>
        <row r="194">
          <cell r="C194">
            <v>189</v>
          </cell>
          <cell r="E194"/>
          <cell r="F194">
            <v>189</v>
          </cell>
          <cell r="G194"/>
        </row>
        <row r="195">
          <cell r="C195">
            <v>190</v>
          </cell>
          <cell r="E195"/>
          <cell r="F195">
            <v>190</v>
          </cell>
          <cell r="G195"/>
        </row>
        <row r="196">
          <cell r="C196">
            <v>191</v>
          </cell>
          <cell r="E196"/>
          <cell r="F196">
            <v>191</v>
          </cell>
          <cell r="G196"/>
        </row>
        <row r="197">
          <cell r="C197">
            <v>192</v>
          </cell>
          <cell r="E197"/>
          <cell r="F197">
            <v>192</v>
          </cell>
          <cell r="G197"/>
        </row>
        <row r="198">
          <cell r="C198">
            <v>193</v>
          </cell>
          <cell r="E198"/>
          <cell r="F198">
            <v>193</v>
          </cell>
          <cell r="G198"/>
        </row>
        <row r="199">
          <cell r="C199">
            <v>194</v>
          </cell>
          <cell r="E199"/>
          <cell r="F199">
            <v>194</v>
          </cell>
          <cell r="G199"/>
        </row>
        <row r="200">
          <cell r="C200">
            <v>195</v>
          </cell>
          <cell r="E200"/>
          <cell r="F200">
            <v>195</v>
          </cell>
          <cell r="G200"/>
        </row>
        <row r="201">
          <cell r="C201">
            <v>196</v>
          </cell>
          <cell r="E201"/>
          <cell r="F201">
            <v>196</v>
          </cell>
          <cell r="G201"/>
        </row>
        <row r="202">
          <cell r="C202">
            <v>197</v>
          </cell>
          <cell r="E202"/>
          <cell r="F202">
            <v>197</v>
          </cell>
          <cell r="G202"/>
        </row>
        <row r="203">
          <cell r="C203">
            <v>198</v>
          </cell>
          <cell r="E203"/>
          <cell r="F203">
            <v>198</v>
          </cell>
          <cell r="G203"/>
        </row>
        <row r="204">
          <cell r="C204">
            <v>199</v>
          </cell>
          <cell r="E204"/>
          <cell r="F204">
            <v>199</v>
          </cell>
          <cell r="G204"/>
        </row>
        <row r="205">
          <cell r="C205">
            <v>200</v>
          </cell>
          <cell r="E205" t="str">
            <v>Fixed</v>
          </cell>
          <cell r="F205">
            <v>200</v>
          </cell>
          <cell r="G205" t="str">
            <v>Fixed</v>
          </cell>
        </row>
      </sheetData>
      <sheetData sheetId="15">
        <row r="2">
          <cell r="C2">
            <v>43191</v>
          </cell>
          <cell r="D2">
            <v>43556</v>
          </cell>
          <cell r="E2">
            <v>43922</v>
          </cell>
          <cell r="F2">
            <v>44287</v>
          </cell>
          <cell r="G2">
            <v>44652</v>
          </cell>
          <cell r="H2">
            <v>45017</v>
          </cell>
          <cell r="I2">
            <v>45383</v>
          </cell>
          <cell r="J2">
            <v>45748</v>
          </cell>
          <cell r="K2">
            <v>46113</v>
          </cell>
          <cell r="L2">
            <v>46478</v>
          </cell>
          <cell r="M2">
            <v>46844</v>
          </cell>
          <cell r="N2">
            <v>47209</v>
          </cell>
          <cell r="O2">
            <v>47574</v>
          </cell>
          <cell r="P2">
            <v>47939</v>
          </cell>
          <cell r="Q2">
            <v>48305</v>
          </cell>
          <cell r="R2">
            <v>48670</v>
          </cell>
          <cell r="S2">
            <v>49035</v>
          </cell>
          <cell r="T2">
            <v>49400</v>
          </cell>
          <cell r="U2">
            <v>49766</v>
          </cell>
          <cell r="V2">
            <v>50131</v>
          </cell>
        </row>
        <row r="3">
          <cell r="C3">
            <v>43555</v>
          </cell>
          <cell r="D3">
            <v>43921</v>
          </cell>
          <cell r="E3">
            <v>44286</v>
          </cell>
          <cell r="F3">
            <v>44651</v>
          </cell>
          <cell r="G3">
            <v>45016</v>
          </cell>
          <cell r="H3">
            <v>45382</v>
          </cell>
          <cell r="I3">
            <v>45747</v>
          </cell>
          <cell r="J3">
            <v>46112</v>
          </cell>
          <cell r="K3">
            <v>46477</v>
          </cell>
          <cell r="L3">
            <v>46843</v>
          </cell>
          <cell r="M3">
            <v>47208</v>
          </cell>
          <cell r="N3">
            <v>47573</v>
          </cell>
          <cell r="O3">
            <v>47938</v>
          </cell>
          <cell r="P3">
            <v>48304</v>
          </cell>
          <cell r="Q3">
            <v>48669</v>
          </cell>
          <cell r="R3">
            <v>49034</v>
          </cell>
          <cell r="S3">
            <v>49399</v>
          </cell>
          <cell r="T3">
            <v>49765</v>
          </cell>
          <cell r="U3">
            <v>50130</v>
          </cell>
          <cell r="V3">
            <v>50495</v>
          </cell>
        </row>
        <row r="6">
          <cell r="C6" t="str">
            <v>'18/19</v>
          </cell>
          <cell r="D6" t="str">
            <v>'19/20</v>
          </cell>
          <cell r="E6" t="str">
            <v>'20/21</v>
          </cell>
          <cell r="F6" t="str">
            <v>'21/22</v>
          </cell>
          <cell r="G6" t="str">
            <v>'22/23</v>
          </cell>
          <cell r="H6" t="str">
            <v>'23/24</v>
          </cell>
          <cell r="I6" t="str">
            <v>'24/25</v>
          </cell>
          <cell r="J6" t="str">
            <v>'25/26</v>
          </cell>
          <cell r="K6" t="str">
            <v>'26/27</v>
          </cell>
          <cell r="L6" t="str">
            <v>'27/28</v>
          </cell>
          <cell r="M6" t="str">
            <v>'28/29</v>
          </cell>
          <cell r="N6" t="str">
            <v>'29/30</v>
          </cell>
          <cell r="O6" t="str">
            <v>'30/31</v>
          </cell>
          <cell r="P6" t="str">
            <v>'31/32</v>
          </cell>
          <cell r="Q6" t="str">
            <v>'32/33</v>
          </cell>
          <cell r="R6" t="str">
            <v>'33/34</v>
          </cell>
          <cell r="S6" t="str">
            <v>'34/35</v>
          </cell>
          <cell r="T6" t="str">
            <v>'35/36</v>
          </cell>
          <cell r="U6" t="str">
            <v>'36/37</v>
          </cell>
          <cell r="V6" t="str">
            <v>'37/38</v>
          </cell>
        </row>
        <row r="20">
          <cell r="A20" t="str">
            <v>RSA-CPI</v>
          </cell>
        </row>
        <row r="21">
          <cell r="A21" t="str">
            <v>RSA-CPIX</v>
          </cell>
        </row>
        <row r="22">
          <cell r="A22" t="str">
            <v>RSA-PPI</v>
          </cell>
        </row>
        <row r="23">
          <cell r="A23" t="str">
            <v>Euro-CPI</v>
          </cell>
        </row>
        <row r="24">
          <cell r="A24" t="str">
            <v>Euro-PPI</v>
          </cell>
        </row>
        <row r="25">
          <cell r="A25" t="str">
            <v>AUS-CPI</v>
          </cell>
        </row>
        <row r="26">
          <cell r="A26" t="str">
            <v>AUS-PPI</v>
          </cell>
        </row>
        <row r="27">
          <cell r="A27" t="str">
            <v>UK-CPI</v>
          </cell>
        </row>
        <row r="28">
          <cell r="A28" t="str">
            <v>UK-PPI</v>
          </cell>
        </row>
        <row r="29">
          <cell r="A29" t="str">
            <v>USA-CPI</v>
          </cell>
        </row>
        <row r="30">
          <cell r="A30" t="str">
            <v>USA-PPI</v>
          </cell>
        </row>
      </sheetData>
      <sheetData sheetId="16"/>
      <sheetData sheetId="17"/>
      <sheetData sheetId="18">
        <row r="14">
          <cell r="M14" t="str">
            <v>CPA1</v>
          </cell>
          <cell r="N14" t="str">
            <v>CPA2</v>
          </cell>
          <cell r="O14" t="str">
            <v>CPA3</v>
          </cell>
          <cell r="P14" t="str">
            <v>CPA4</v>
          </cell>
          <cell r="Q14" t="str">
            <v>CPA5</v>
          </cell>
          <cell r="R14" t="str">
            <v>CPA6</v>
          </cell>
          <cell r="S14" t="str">
            <v>CPA7</v>
          </cell>
          <cell r="T14" t="str">
            <v>CPA8</v>
          </cell>
          <cell r="U14" t="str">
            <v>CPA9</v>
          </cell>
          <cell r="V14" t="str">
            <v>CPA10</v>
          </cell>
          <cell r="W14" t="str">
            <v>CPA11</v>
          </cell>
          <cell r="X14" t="str">
            <v>CPA12</v>
          </cell>
          <cell r="Y14" t="str">
            <v>CPA13</v>
          </cell>
          <cell r="Z14" t="str">
            <v>CPA14</v>
          </cell>
          <cell r="AA14" t="str">
            <v>CPA15</v>
          </cell>
          <cell r="AB14" t="str">
            <v>CPA16</v>
          </cell>
          <cell r="AC14" t="str">
            <v>CPA17</v>
          </cell>
          <cell r="AD14" t="str">
            <v>CPA18</v>
          </cell>
          <cell r="AE14" t="str">
            <v>CPA19</v>
          </cell>
          <cell r="AF14" t="str">
            <v>CPA20</v>
          </cell>
          <cell r="AG14" t="str">
            <v>CPA21</v>
          </cell>
          <cell r="AH14" t="str">
            <v>CPA22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Xtra_98</v>
          </cell>
          <cell r="EI14" t="str">
            <v>Xtra_97</v>
          </cell>
          <cell r="EJ14" t="str">
            <v>Xtra_96</v>
          </cell>
          <cell r="EK14" t="str">
            <v>Xtra_95</v>
          </cell>
          <cell r="EL14" t="str">
            <v>Xtra_94</v>
          </cell>
          <cell r="EM14" t="str">
            <v>Xtra_93</v>
          </cell>
          <cell r="EN14" t="str">
            <v>Xtra_92</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TestMR</v>
          </cell>
          <cell r="IC14" t="str">
            <v>Fixed</v>
          </cell>
        </row>
      </sheetData>
      <sheetData sheetId="19">
        <row r="14">
          <cell r="M14" t="str">
            <v>CPA1</v>
          </cell>
          <cell r="N14" t="str">
            <v>CPA2</v>
          </cell>
          <cell r="O14" t="str">
            <v>CPA3</v>
          </cell>
          <cell r="P14" t="str">
            <v>CPA4</v>
          </cell>
          <cell r="Q14" t="str">
            <v>CPA5</v>
          </cell>
          <cell r="R14" t="str">
            <v>CPA6</v>
          </cell>
          <cell r="S14" t="str">
            <v>CPA7</v>
          </cell>
          <cell r="T14" t="str">
            <v>CPA8</v>
          </cell>
          <cell r="U14" t="str">
            <v>CPA9</v>
          </cell>
          <cell r="V14" t="str">
            <v>CPA10</v>
          </cell>
          <cell r="W14" t="str">
            <v>CPA11</v>
          </cell>
          <cell r="X14" t="str">
            <v>CPA12</v>
          </cell>
          <cell r="Y14" t="str">
            <v>CPA13</v>
          </cell>
          <cell r="Z14" t="str">
            <v>CPA14</v>
          </cell>
          <cell r="AA14" t="str">
            <v>CPA15</v>
          </cell>
          <cell r="AB14" t="str">
            <v>CPA16</v>
          </cell>
          <cell r="AC14" t="str">
            <v>CPA17</v>
          </cell>
          <cell r="AD14" t="str">
            <v>CPA18</v>
          </cell>
          <cell r="AE14" t="str">
            <v>CPA19</v>
          </cell>
          <cell r="AF14" t="str">
            <v>CPA20</v>
          </cell>
          <cell r="AG14" t="str">
            <v>CPA21</v>
          </cell>
          <cell r="AH14" t="str">
            <v>CPA22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Xtra_98</v>
          </cell>
          <cell r="EI14" t="str">
            <v>Xtra_97</v>
          </cell>
          <cell r="EJ14" t="str">
            <v>Xtra_96</v>
          </cell>
          <cell r="EK14" t="str">
            <v>Xtra_95</v>
          </cell>
          <cell r="EL14" t="str">
            <v>Xtra_94</v>
          </cell>
          <cell r="EM14" t="str">
            <v>Xtra_93</v>
          </cell>
          <cell r="EN14" t="str">
            <v>Xtra_92</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0">
        <row r="14">
          <cell r="M14" t="str">
            <v>CPA1</v>
          </cell>
          <cell r="N14" t="str">
            <v>CPA2</v>
          </cell>
          <cell r="O14" t="str">
            <v>CPA3</v>
          </cell>
          <cell r="P14" t="str">
            <v>CPA4</v>
          </cell>
          <cell r="Q14" t="str">
            <v>CPA5</v>
          </cell>
          <cell r="R14" t="str">
            <v>CPA6</v>
          </cell>
          <cell r="S14" t="str">
            <v>CPA7</v>
          </cell>
          <cell r="T14" t="str">
            <v>CPA8</v>
          </cell>
          <cell r="U14" t="str">
            <v>CPA9</v>
          </cell>
          <cell r="V14" t="str">
            <v>CPA10</v>
          </cell>
          <cell r="W14" t="str">
            <v>CPA11</v>
          </cell>
          <cell r="X14" t="str">
            <v>CPA12</v>
          </cell>
          <cell r="Y14" t="str">
            <v>CPA13</v>
          </cell>
          <cell r="Z14" t="str">
            <v>CPA14</v>
          </cell>
          <cell r="AA14" t="str">
            <v>CPA15</v>
          </cell>
          <cell r="AB14" t="str">
            <v>CPA16</v>
          </cell>
          <cell r="AC14" t="str">
            <v>CPA17</v>
          </cell>
          <cell r="AD14" t="str">
            <v>CPA18</v>
          </cell>
          <cell r="AE14" t="str">
            <v>CPA19</v>
          </cell>
          <cell r="AF14" t="str">
            <v>CPA20</v>
          </cell>
          <cell r="AG14" t="str">
            <v>CPA21</v>
          </cell>
          <cell r="AH14" t="str">
            <v>CPA22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B4</v>
          </cell>
          <cell r="EI14" t="str">
            <v>C4</v>
          </cell>
          <cell r="EJ14" t="str">
            <v>D4</v>
          </cell>
          <cell r="EK14" t="str">
            <v>E4</v>
          </cell>
          <cell r="EL14" t="str">
            <v>F4</v>
          </cell>
          <cell r="EM14" t="str">
            <v>G4</v>
          </cell>
          <cell r="EN14" t="str">
            <v>H4</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1">
        <row r="14">
          <cell r="M14" t="str">
            <v>CPA1</v>
          </cell>
          <cell r="N14" t="str">
            <v>CPA2</v>
          </cell>
          <cell r="O14" t="str">
            <v>CPA3</v>
          </cell>
          <cell r="P14" t="str">
            <v>CPA4</v>
          </cell>
          <cell r="Q14" t="str">
            <v>CPA5</v>
          </cell>
          <cell r="R14" t="str">
            <v>CPA6</v>
          </cell>
          <cell r="S14" t="str">
            <v>CPA7</v>
          </cell>
          <cell r="T14" t="str">
            <v>CPA8</v>
          </cell>
          <cell r="U14" t="str">
            <v>CPA9</v>
          </cell>
          <cell r="V14" t="str">
            <v>CPA10</v>
          </cell>
          <cell r="W14" t="str">
            <v>CPA11</v>
          </cell>
          <cell r="X14" t="str">
            <v>CPA12</v>
          </cell>
          <cell r="Y14" t="str">
            <v>CPA13</v>
          </cell>
          <cell r="Z14" t="str">
            <v>CPA14</v>
          </cell>
          <cell r="AA14" t="str">
            <v>CPA15</v>
          </cell>
          <cell r="AB14" t="str">
            <v>CPA16</v>
          </cell>
          <cell r="AC14" t="str">
            <v>CPA17</v>
          </cell>
          <cell r="AD14" t="str">
            <v>CPA18</v>
          </cell>
          <cell r="AE14" t="str">
            <v>CPA19</v>
          </cell>
          <cell r="AF14" t="str">
            <v>CPA20</v>
          </cell>
          <cell r="AG14" t="str">
            <v>CPA21</v>
          </cell>
          <cell r="AH14" t="str">
            <v>CPA22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B3</v>
          </cell>
          <cell r="EI14" t="str">
            <v>C3</v>
          </cell>
          <cell r="EJ14" t="str">
            <v>D3</v>
          </cell>
          <cell r="EK14" t="str">
            <v>E3</v>
          </cell>
          <cell r="EL14" t="str">
            <v>F3</v>
          </cell>
          <cell r="EM14" t="str">
            <v>G3</v>
          </cell>
          <cell r="EN14" t="str">
            <v>H3</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2">
        <row r="14">
          <cell r="M14" t="str">
            <v>CPA1</v>
          </cell>
          <cell r="N14" t="str">
            <v>CPA2</v>
          </cell>
          <cell r="O14" t="str">
            <v>CPA3</v>
          </cell>
          <cell r="P14" t="str">
            <v>CPA4</v>
          </cell>
          <cell r="Q14" t="str">
            <v>CPA5</v>
          </cell>
          <cell r="R14" t="str">
            <v>CPA6</v>
          </cell>
          <cell r="S14" t="str">
            <v>CPA7</v>
          </cell>
          <cell r="T14" t="str">
            <v>CPA8</v>
          </cell>
          <cell r="U14" t="str">
            <v>CPA9</v>
          </cell>
          <cell r="V14" t="str">
            <v>CPA10</v>
          </cell>
          <cell r="W14" t="str">
            <v>CPA11</v>
          </cell>
          <cell r="X14" t="str">
            <v>CPA12</v>
          </cell>
          <cell r="Y14" t="str">
            <v>CPA13</v>
          </cell>
          <cell r="Z14" t="str">
            <v>CPA14</v>
          </cell>
          <cell r="AA14" t="str">
            <v>CPA15</v>
          </cell>
          <cell r="AB14" t="str">
            <v>CPA16</v>
          </cell>
          <cell r="AC14" t="str">
            <v>CPA17</v>
          </cell>
          <cell r="AD14" t="str">
            <v>CPA18</v>
          </cell>
          <cell r="AE14" t="str">
            <v>CPA19</v>
          </cell>
          <cell r="AF14" t="str">
            <v>CPA20</v>
          </cell>
          <cell r="AG14" t="str">
            <v>CPA21</v>
          </cell>
          <cell r="AH14" t="str">
            <v>CPA22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B1</v>
          </cell>
          <cell r="EI14" t="str">
            <v>C1</v>
          </cell>
          <cell r="EJ14" t="str">
            <v>D1</v>
          </cell>
          <cell r="EK14" t="str">
            <v>E1</v>
          </cell>
          <cell r="EL14" t="str">
            <v>F1</v>
          </cell>
          <cell r="EM14" t="str">
            <v>G1</v>
          </cell>
          <cell r="EN14" t="str">
            <v>H1</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3">
        <row r="14">
          <cell r="M14" t="str">
            <v>CPA1</v>
          </cell>
          <cell r="N14" t="str">
            <v>CPA2</v>
          </cell>
          <cell r="O14" t="str">
            <v>CPA3</v>
          </cell>
          <cell r="P14" t="str">
            <v>CPA4</v>
          </cell>
          <cell r="Q14" t="str">
            <v>CPA5</v>
          </cell>
          <cell r="R14" t="str">
            <v>CPA6</v>
          </cell>
          <cell r="S14" t="str">
            <v>CPA7</v>
          </cell>
          <cell r="T14" t="str">
            <v>CPA8</v>
          </cell>
          <cell r="U14" t="str">
            <v>CPA9</v>
          </cell>
          <cell r="V14" t="str">
            <v>CPA10</v>
          </cell>
          <cell r="W14" t="str">
            <v>CPA11</v>
          </cell>
          <cell r="X14" t="str">
            <v>CPA12</v>
          </cell>
          <cell r="Y14" t="str">
            <v>CPA13</v>
          </cell>
          <cell r="Z14" t="str">
            <v>CPA14</v>
          </cell>
          <cell r="AA14" t="str">
            <v>CPA15</v>
          </cell>
          <cell r="AB14" t="str">
            <v>CPA16</v>
          </cell>
          <cell r="AC14" t="str">
            <v>CPA17</v>
          </cell>
          <cell r="AD14" t="str">
            <v>CPA18</v>
          </cell>
          <cell r="AE14" t="str">
            <v>CPA19</v>
          </cell>
          <cell r="AF14" t="str">
            <v>CPA20</v>
          </cell>
          <cell r="AG14" t="str">
            <v>CPA21</v>
          </cell>
          <cell r="AH14" t="str">
            <v>CPA22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B1</v>
          </cell>
          <cell r="EI14" t="str">
            <v>C1</v>
          </cell>
          <cell r="EJ14" t="str">
            <v>D1</v>
          </cell>
          <cell r="EK14" t="str">
            <v>E1</v>
          </cell>
          <cell r="EL14" t="str">
            <v>F1</v>
          </cell>
          <cell r="EM14" t="str">
            <v>G1</v>
          </cell>
          <cell r="EN14" t="str">
            <v>H1</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4">
        <row r="14">
          <cell r="M14" t="str">
            <v>Turbine1</v>
          </cell>
          <cell r="N14" t="str">
            <v>Turbine2</v>
          </cell>
          <cell r="O14" t="str">
            <v>Turbine3</v>
          </cell>
          <cell r="P14" t="str">
            <v>Turbine4</v>
          </cell>
          <cell r="Q14" t="str">
            <v>Turbine5</v>
          </cell>
          <cell r="R14" t="str">
            <v>Turbine6</v>
          </cell>
          <cell r="S14" t="str">
            <v>Turbine7</v>
          </cell>
          <cell r="T14" t="str">
            <v>Turbine8</v>
          </cell>
          <cell r="U14" t="str">
            <v>Turbine9</v>
          </cell>
          <cell r="V14" t="str">
            <v>Turbine10</v>
          </cell>
          <cell r="W14" t="str">
            <v>Turbine11</v>
          </cell>
          <cell r="X14" t="str">
            <v>Turbine12</v>
          </cell>
          <cell r="Y14" t="str">
            <v>Turbine13</v>
          </cell>
          <cell r="Z14" t="str">
            <v>Turbine14</v>
          </cell>
          <cell r="AA14" t="str">
            <v>Turbine15</v>
          </cell>
          <cell r="AB14" t="str">
            <v>Turbine16</v>
          </cell>
          <cell r="AC14" t="str">
            <v>Turbine17</v>
          </cell>
          <cell r="AD14" t="str">
            <v>Turbine18</v>
          </cell>
          <cell r="AE14" t="str">
            <v>Turbine19</v>
          </cell>
          <cell r="AF14" t="str">
            <v>Turbine20</v>
          </cell>
          <cell r="AG14" t="str">
            <v>A2</v>
          </cell>
          <cell r="AH14" t="str">
            <v>B2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Xtra_98</v>
          </cell>
          <cell r="EI14" t="str">
            <v>Xtra_97</v>
          </cell>
          <cell r="EJ14" t="str">
            <v>Xtra_96</v>
          </cell>
          <cell r="EK14" t="str">
            <v>Xtra_95</v>
          </cell>
          <cell r="EL14" t="str">
            <v>Xtra_94</v>
          </cell>
          <cell r="EM14" t="str">
            <v>Xtra_93</v>
          </cell>
          <cell r="EN14" t="str">
            <v>Xtra_92</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5">
        <row r="14">
          <cell r="M14" t="str">
            <v>CPA1</v>
          </cell>
          <cell r="N14" t="str">
            <v>CPA2</v>
          </cell>
          <cell r="O14" t="str">
            <v>CPA3</v>
          </cell>
          <cell r="P14" t="str">
            <v>CPA4</v>
          </cell>
          <cell r="Q14" t="str">
            <v>CPA5</v>
          </cell>
          <cell r="R14" t="str">
            <v>CPA6</v>
          </cell>
          <cell r="S14" t="str">
            <v>CPA7</v>
          </cell>
          <cell r="T14" t="str">
            <v>CPA8</v>
          </cell>
          <cell r="U14" t="str">
            <v>CPA9</v>
          </cell>
          <cell r="V14" t="str">
            <v>CPA10</v>
          </cell>
          <cell r="W14" t="str">
            <v>CPA11</v>
          </cell>
          <cell r="X14" t="str">
            <v>CPA12</v>
          </cell>
          <cell r="Y14" t="str">
            <v>CPA13</v>
          </cell>
          <cell r="Z14" t="str">
            <v>CPA14</v>
          </cell>
          <cell r="AA14" t="str">
            <v>CPA15</v>
          </cell>
          <cell r="AB14" t="str">
            <v>CPA16</v>
          </cell>
          <cell r="AC14" t="str">
            <v>CPA17</v>
          </cell>
          <cell r="AD14" t="str">
            <v>CPA18</v>
          </cell>
          <cell r="AE14" t="str">
            <v>CPA19</v>
          </cell>
          <cell r="AF14" t="str">
            <v>CPA20</v>
          </cell>
          <cell r="AG14" t="str">
            <v>CPA21</v>
          </cell>
          <cell r="AH14" t="str">
            <v>CPA22</v>
          </cell>
          <cell r="AI14" t="str">
            <v>P13B_C_GEA</v>
          </cell>
          <cell r="AJ14" t="str">
            <v>P13B_D_GEA</v>
          </cell>
          <cell r="AK14" t="str">
            <v>P13F_A</v>
          </cell>
          <cell r="AL14" t="str">
            <v>P14_B</v>
          </cell>
          <cell r="AM14" t="str">
            <v>P14_C</v>
          </cell>
          <cell r="AN14" t="str">
            <v>CPA_53</v>
          </cell>
          <cell r="AO14" t="str">
            <v>CPA_54</v>
          </cell>
          <cell r="AP14" t="str">
            <v>CPA_55</v>
          </cell>
          <cell r="AQ14" t="str">
            <v>CPA_56</v>
          </cell>
          <cell r="AR14" t="str">
            <v>CPA_57</v>
          </cell>
          <cell r="AS14" t="str">
            <v>P12A</v>
          </cell>
          <cell r="AT14" t="str">
            <v>NotUsed34</v>
          </cell>
          <cell r="AU14" t="str">
            <v>NotUsed35</v>
          </cell>
          <cell r="AV14" t="str">
            <v>NotUsed36</v>
          </cell>
          <cell r="AW14" t="str">
            <v>NotUsed37</v>
          </cell>
          <cell r="AX14" t="str">
            <v>NotUsed38</v>
          </cell>
          <cell r="AY14" t="str">
            <v>NotUsed39</v>
          </cell>
          <cell r="AZ14" t="str">
            <v>NotUsed40</v>
          </cell>
          <cell r="BA14" t="str">
            <v>NotUsed41</v>
          </cell>
          <cell r="BB14" t="str">
            <v>NotUsed42</v>
          </cell>
          <cell r="BC14" t="str">
            <v>NotUsed43</v>
          </cell>
          <cell r="BD14" t="str">
            <v>NotUsed44</v>
          </cell>
          <cell r="BE14" t="str">
            <v>NotUsed45</v>
          </cell>
          <cell r="BF14" t="str">
            <v>NotUsed46</v>
          </cell>
          <cell r="BG14" t="str">
            <v>NotUsed47</v>
          </cell>
          <cell r="BH14" t="str">
            <v>NotUsed48</v>
          </cell>
          <cell r="BI14" t="str">
            <v>NotUsed49</v>
          </cell>
          <cell r="BJ14" t="str">
            <v>NotUsed50</v>
          </cell>
          <cell r="BK14" t="str">
            <v>NotUsed51</v>
          </cell>
          <cell r="BL14" t="str">
            <v>NotUsed52</v>
          </cell>
          <cell r="BM14" t="str">
            <v>NotUsed53</v>
          </cell>
          <cell r="BN14" t="str">
            <v>NotUsed54</v>
          </cell>
          <cell r="BO14" t="str">
            <v>NotUsed55</v>
          </cell>
          <cell r="BP14" t="str">
            <v>NotUsed56</v>
          </cell>
          <cell r="BQ14" t="str">
            <v>NotUsed57</v>
          </cell>
          <cell r="BR14" t="str">
            <v>NotUsed58</v>
          </cell>
          <cell r="BS14" t="str">
            <v>NotUsed59</v>
          </cell>
          <cell r="BT14" t="str">
            <v>NotUsed60</v>
          </cell>
          <cell r="BU14" t="str">
            <v>NotUsed61</v>
          </cell>
          <cell r="BV14" t="str">
            <v>NotUsed62</v>
          </cell>
          <cell r="BW14" t="str">
            <v>NotUsed63</v>
          </cell>
          <cell r="BX14" t="str">
            <v>NotUsed64</v>
          </cell>
          <cell r="BY14" t="str">
            <v>NotUsed65</v>
          </cell>
          <cell r="BZ14" t="str">
            <v>NotUsed66</v>
          </cell>
          <cell r="CA14" t="str">
            <v>NotUsed67</v>
          </cell>
          <cell r="CB14" t="str">
            <v>NotUsed68</v>
          </cell>
          <cell r="CC14" t="str">
            <v>NotUsed69</v>
          </cell>
          <cell r="CD14" t="str">
            <v>NotUsed70</v>
          </cell>
          <cell r="CE14" t="str">
            <v>NotUsed71</v>
          </cell>
          <cell r="CF14" t="str">
            <v>NotUsed72</v>
          </cell>
          <cell r="CG14" t="str">
            <v>NotUsed73</v>
          </cell>
          <cell r="CH14" t="str">
            <v>NotUsed74</v>
          </cell>
          <cell r="CI14" t="str">
            <v>NotUsed75</v>
          </cell>
          <cell r="CJ14" t="str">
            <v>NotUsed76</v>
          </cell>
          <cell r="CK14" t="str">
            <v>NotUsed77</v>
          </cell>
          <cell r="CL14" t="str">
            <v>NotUsed78</v>
          </cell>
          <cell r="CM14" t="str">
            <v>NotUsed79</v>
          </cell>
          <cell r="CN14" t="str">
            <v>NotUsed80</v>
          </cell>
          <cell r="CO14" t="str">
            <v>NotUsed81</v>
          </cell>
          <cell r="CP14" t="str">
            <v>NotUsed82</v>
          </cell>
          <cell r="CQ14" t="str">
            <v>NotUsed83</v>
          </cell>
          <cell r="CR14" t="str">
            <v>NotUsed84</v>
          </cell>
          <cell r="CS14" t="str">
            <v>NotUsed85</v>
          </cell>
          <cell r="CT14" t="str">
            <v>NotUsed86</v>
          </cell>
          <cell r="CU14" t="str">
            <v>NotUsed87</v>
          </cell>
          <cell r="CV14" t="str">
            <v>NotUsed88</v>
          </cell>
          <cell r="CW14" t="str">
            <v>NotUsed89</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Xtra_98</v>
          </cell>
          <cell r="EI14" t="str">
            <v>Xtra_97</v>
          </cell>
          <cell r="EJ14" t="str">
            <v>Xtra_96</v>
          </cell>
          <cell r="EK14" t="str">
            <v>Xtra_95</v>
          </cell>
          <cell r="EL14" t="str">
            <v>Xtra_94</v>
          </cell>
          <cell r="EM14" t="str">
            <v>Xtra_93</v>
          </cell>
          <cell r="EN14" t="str">
            <v>Xtra_92</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6">
        <row r="14">
          <cell r="M14">
            <v>1</v>
          </cell>
          <cell r="N14">
            <v>2</v>
          </cell>
          <cell r="O14">
            <v>3</v>
          </cell>
          <cell r="P14">
            <v>4</v>
          </cell>
          <cell r="Q14">
            <v>5</v>
          </cell>
          <cell r="R14">
            <v>6</v>
          </cell>
          <cell r="S14" t="str">
            <v>P21_A</v>
          </cell>
          <cell r="T14" t="str">
            <v>P21_D</v>
          </cell>
          <cell r="U14" t="str">
            <v>P21_E</v>
          </cell>
          <cell r="V14" t="str">
            <v>P21_G</v>
          </cell>
          <cell r="W14" t="str">
            <v>P21_H</v>
          </cell>
          <cell r="X14" t="str">
            <v>P21_I</v>
          </cell>
          <cell r="Y14" t="str">
            <v>P21_J</v>
          </cell>
          <cell r="Z14" t="str">
            <v>P21_K</v>
          </cell>
          <cell r="AA14" t="str">
            <v>P21_L</v>
          </cell>
          <cell r="AB14" t="str">
            <v>P21_M</v>
          </cell>
          <cell r="AC14" t="str">
            <v>P21_N</v>
          </cell>
          <cell r="AD14" t="str">
            <v>P21_O1</v>
          </cell>
          <cell r="AE14" t="str">
            <v>P21_O2</v>
          </cell>
          <cell r="AF14" t="str">
            <v>P21_P</v>
          </cell>
          <cell r="AG14" t="str">
            <v>P21_Q</v>
          </cell>
          <cell r="AH14" t="str">
            <v>P21_R</v>
          </cell>
          <cell r="AI14" t="str">
            <v>P21_S</v>
          </cell>
          <cell r="AJ14" t="str">
            <v>P21_T</v>
          </cell>
          <cell r="AK14" t="str">
            <v>P17_A</v>
          </cell>
          <cell r="AL14" t="str">
            <v>P17_B</v>
          </cell>
          <cell r="AM14" t="str">
            <v>P17_C</v>
          </cell>
          <cell r="AN14" t="str">
            <v>P17_D</v>
          </cell>
          <cell r="AO14" t="str">
            <v>P17_E</v>
          </cell>
          <cell r="AP14" t="str">
            <v>P17_F</v>
          </cell>
          <cell r="AQ14" t="str">
            <v>P17_G</v>
          </cell>
          <cell r="AR14" t="str">
            <v>P17_H</v>
          </cell>
          <cell r="AS14" t="str">
            <v>P17_I</v>
          </cell>
          <cell r="AT14" t="str">
            <v>P17_J</v>
          </cell>
          <cell r="AU14" t="str">
            <v>P17_K</v>
          </cell>
          <cell r="AV14" t="str">
            <v>P17_L</v>
          </cell>
          <cell r="AW14" t="str">
            <v>P18_A</v>
          </cell>
          <cell r="AX14" t="str">
            <v>P18_B</v>
          </cell>
          <cell r="AY14" t="str">
            <v>P18_C</v>
          </cell>
          <cell r="AZ14" t="str">
            <v>P18_D</v>
          </cell>
          <cell r="BA14" t="str">
            <v>P18_E</v>
          </cell>
          <cell r="BB14" t="str">
            <v>P18_EA</v>
          </cell>
          <cell r="BC14" t="str">
            <v>P18_F</v>
          </cell>
          <cell r="BD14" t="str">
            <v>P18_G</v>
          </cell>
          <cell r="BE14" t="str">
            <v>P18_GA</v>
          </cell>
          <cell r="BF14" t="str">
            <v>P18_H</v>
          </cell>
          <cell r="BG14" t="str">
            <v>P18_I</v>
          </cell>
          <cell r="BH14" t="str">
            <v>P18_J</v>
          </cell>
          <cell r="BI14" t="str">
            <v>P18_JA</v>
          </cell>
          <cell r="BJ14" t="str">
            <v>P18_K</v>
          </cell>
          <cell r="BK14" t="str">
            <v>P18_L</v>
          </cell>
          <cell r="BL14" t="str">
            <v>P18_M</v>
          </cell>
          <cell r="BM14" t="str">
            <v>P18_N</v>
          </cell>
          <cell r="BN14" t="str">
            <v>P18_O</v>
          </cell>
          <cell r="BO14" t="str">
            <v>P18_P</v>
          </cell>
          <cell r="BP14" t="str">
            <v>P18_Q</v>
          </cell>
          <cell r="BQ14" t="str">
            <v>P18_R</v>
          </cell>
          <cell r="BR14" t="str">
            <v>P18_RA</v>
          </cell>
          <cell r="BS14" t="str">
            <v>P18_S</v>
          </cell>
          <cell r="BT14" t="str">
            <v>P18_T</v>
          </cell>
          <cell r="BU14" t="str">
            <v>P18_U</v>
          </cell>
          <cell r="BV14" t="str">
            <v>P18_V</v>
          </cell>
          <cell r="BW14" t="str">
            <v>P18_XA</v>
          </cell>
          <cell r="BX14" t="str">
            <v>P18_XB</v>
          </cell>
          <cell r="BY14" t="str">
            <v>P18_XC</v>
          </cell>
          <cell r="BZ14" t="str">
            <v>P18_XD</v>
          </cell>
          <cell r="CA14" t="str">
            <v>P18_XE</v>
          </cell>
          <cell r="CB14" t="str">
            <v>P18_XF</v>
          </cell>
          <cell r="CC14" t="str">
            <v>P17 B1</v>
          </cell>
          <cell r="CD14" t="str">
            <v>P17 B2</v>
          </cell>
          <cell r="CE14" t="str">
            <v>P17 C1</v>
          </cell>
          <cell r="CF14" t="str">
            <v>P17 C2</v>
          </cell>
          <cell r="CG14" t="str">
            <v>P17 F1</v>
          </cell>
          <cell r="CH14" t="str">
            <v>P17 G1</v>
          </cell>
          <cell r="CI14" t="str">
            <v>P17 H1</v>
          </cell>
          <cell r="CJ14" t="str">
            <v>P17 H2</v>
          </cell>
          <cell r="CK14" t="str">
            <v>P17 H3</v>
          </cell>
          <cell r="CL14" t="str">
            <v>P17 H4</v>
          </cell>
          <cell r="CM14" t="str">
            <v>P17 H5</v>
          </cell>
          <cell r="CN14" t="str">
            <v>P17 H6</v>
          </cell>
          <cell r="CO14" t="str">
            <v>P17 H7</v>
          </cell>
          <cell r="CP14" t="str">
            <v>P17 H8</v>
          </cell>
          <cell r="CQ14" t="str">
            <v>P17 J1</v>
          </cell>
          <cell r="CR14" t="str">
            <v>P17 J2</v>
          </cell>
          <cell r="CS14" t="str">
            <v>P17 M</v>
          </cell>
          <cell r="CT14" t="str">
            <v>P17 N</v>
          </cell>
          <cell r="CU14" t="str">
            <v>P16_ A1</v>
          </cell>
          <cell r="CV14" t="str">
            <v>P16_A2</v>
          </cell>
          <cell r="CW14" t="str">
            <v>P16_A3</v>
          </cell>
          <cell r="CX14" t="str">
            <v>P16_A4</v>
          </cell>
          <cell r="CY14" t="str">
            <v>P16_A5</v>
          </cell>
          <cell r="CZ14" t="str">
            <v>P16_A6</v>
          </cell>
          <cell r="DA14" t="str">
            <v>P16_A7</v>
          </cell>
          <cell r="DB14" t="str">
            <v>P16_A8</v>
          </cell>
          <cell r="DC14" t="str">
            <v>P16_A9</v>
          </cell>
          <cell r="DD14" t="str">
            <v>P16_A10</v>
          </cell>
          <cell r="DE14" t="str">
            <v>P16_B</v>
          </cell>
          <cell r="DF14" t="str">
            <v>P16_D</v>
          </cell>
          <cell r="DG14" t="str">
            <v>P20_001</v>
          </cell>
          <cell r="DH14" t="str">
            <v>P20_002</v>
          </cell>
          <cell r="DI14" t="str">
            <v>P20_003</v>
          </cell>
          <cell r="DJ14" t="str">
            <v>P20_004</v>
          </cell>
          <cell r="DK14" t="str">
            <v>P20_005</v>
          </cell>
          <cell r="DL14" t="str">
            <v>P20_006</v>
          </cell>
          <cell r="DM14" t="str">
            <v>P20_007</v>
          </cell>
          <cell r="DN14" t="str">
            <v>P20_008</v>
          </cell>
          <cell r="DO14" t="str">
            <v>P20_009</v>
          </cell>
          <cell r="DP14" t="str">
            <v>P20_010</v>
          </cell>
          <cell r="DQ14" t="str">
            <v>P20_011</v>
          </cell>
          <cell r="DR14" t="str">
            <v>P20_012</v>
          </cell>
          <cell r="DS14" t="str">
            <v>P22_001</v>
          </cell>
          <cell r="DT14" t="str">
            <v>P22_002</v>
          </cell>
          <cell r="DU14" t="str">
            <v>P22_003</v>
          </cell>
          <cell r="DV14" t="str">
            <v>P22_004</v>
          </cell>
          <cell r="DW14" t="str">
            <v>P22_005</v>
          </cell>
          <cell r="DX14" t="str">
            <v>P22_006</v>
          </cell>
          <cell r="DY14" t="str">
            <v>P22_008</v>
          </cell>
          <cell r="DZ14" t="str">
            <v>P23A_001</v>
          </cell>
          <cell r="EA14" t="str">
            <v>P22_007</v>
          </cell>
          <cell r="EB14" t="str">
            <v>P17a_1</v>
          </cell>
          <cell r="EC14" t="str">
            <v>P17a_2</v>
          </cell>
          <cell r="ED14" t="str">
            <v>P17a_3</v>
          </cell>
          <cell r="EE14" t="str">
            <v>P17a_4</v>
          </cell>
          <cell r="EF14" t="str">
            <v>P17a_5</v>
          </cell>
          <cell r="EG14" t="str">
            <v>P17a_6</v>
          </cell>
          <cell r="EH14" t="str">
            <v>Xtra_98</v>
          </cell>
          <cell r="EI14" t="str">
            <v>Xtra_97</v>
          </cell>
          <cell r="EJ14" t="str">
            <v>Xtra_96</v>
          </cell>
          <cell r="EK14" t="str">
            <v>Xtra_95</v>
          </cell>
          <cell r="EL14" t="str">
            <v>Xtra_94</v>
          </cell>
          <cell r="EM14" t="str">
            <v>Xtra_93</v>
          </cell>
          <cell r="EN14" t="str">
            <v>Xtra_92</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7">
        <row r="14">
          <cell r="M14">
            <v>1</v>
          </cell>
          <cell r="N14">
            <v>2</v>
          </cell>
          <cell r="O14">
            <v>3</v>
          </cell>
          <cell r="P14">
            <v>4</v>
          </cell>
          <cell r="Q14">
            <v>5</v>
          </cell>
          <cell r="R14">
            <v>6</v>
          </cell>
          <cell r="S14" t="str">
            <v>P23_A</v>
          </cell>
          <cell r="T14" t="str">
            <v>P23_B</v>
          </cell>
          <cell r="U14" t="str">
            <v>P23_C</v>
          </cell>
          <cell r="V14" t="str">
            <v>P23_D</v>
          </cell>
          <cell r="W14" t="str">
            <v>P23_E</v>
          </cell>
          <cell r="X14" t="str">
            <v>P24B_A</v>
          </cell>
          <cell r="Y14" t="str">
            <v>P24B_B</v>
          </cell>
          <cell r="Z14" t="str">
            <v>P24B_C</v>
          </cell>
          <cell r="AA14" t="str">
            <v>P24B_D</v>
          </cell>
          <cell r="AB14" t="str">
            <v>P24B_E</v>
          </cell>
          <cell r="AC14" t="str">
            <v>P24B_F</v>
          </cell>
          <cell r="AD14" t="str">
            <v>NotUsed88</v>
          </cell>
          <cell r="AE14" t="str">
            <v>P24B_G</v>
          </cell>
          <cell r="AF14" t="str">
            <v>P24B_H</v>
          </cell>
          <cell r="AG14" t="str">
            <v>P24B_I</v>
          </cell>
          <cell r="AH14" t="str">
            <v>P24B_L</v>
          </cell>
          <cell r="AI14" t="str">
            <v>P24B_M</v>
          </cell>
          <cell r="AJ14" t="str">
            <v>P24B_N</v>
          </cell>
          <cell r="AK14" t="str">
            <v>P24C_A</v>
          </cell>
          <cell r="AL14" t="str">
            <v>P24C_B</v>
          </cell>
          <cell r="AM14" t="str">
            <v>P24C_C</v>
          </cell>
          <cell r="AN14" t="str">
            <v>P24C_D</v>
          </cell>
          <cell r="AO14" t="str">
            <v>P24C_E</v>
          </cell>
          <cell r="AP14" t="str">
            <v>P24C_F</v>
          </cell>
          <cell r="AQ14" t="str">
            <v>P24C_G</v>
          </cell>
          <cell r="AR14" t="str">
            <v>P24C_H</v>
          </cell>
          <cell r="AS14" t="str">
            <v>P24C_I</v>
          </cell>
          <cell r="AT14" t="str">
            <v>P24C_J</v>
          </cell>
          <cell r="AU14" t="str">
            <v>P24C_K</v>
          </cell>
          <cell r="AV14" t="str">
            <v>P24C_L</v>
          </cell>
          <cell r="AW14" t="str">
            <v>P24C_M</v>
          </cell>
          <cell r="AX14" t="str">
            <v>P24C_N</v>
          </cell>
          <cell r="AY14" t="str">
            <v>P24C_O</v>
          </cell>
          <cell r="AZ14" t="str">
            <v>P24E_A</v>
          </cell>
          <cell r="BA14" t="str">
            <v>P24E_B</v>
          </cell>
          <cell r="BB14" t="str">
            <v>P24E_C</v>
          </cell>
          <cell r="BC14" t="str">
            <v>P24E_D</v>
          </cell>
          <cell r="BD14" t="str">
            <v>P24E_E</v>
          </cell>
          <cell r="BE14" t="str">
            <v>P24E_F</v>
          </cell>
          <cell r="BF14" t="str">
            <v>P24E_G</v>
          </cell>
          <cell r="BG14" t="str">
            <v>P24E_H</v>
          </cell>
          <cell r="BH14" t="str">
            <v>P24E_M</v>
          </cell>
          <cell r="BI14" t="str">
            <v>CPA_56</v>
          </cell>
          <cell r="BJ14" t="str">
            <v>P26_A</v>
          </cell>
          <cell r="BK14" t="str">
            <v>P24_A</v>
          </cell>
          <cell r="BL14" t="str">
            <v>P24_B</v>
          </cell>
          <cell r="BM14" t="str">
            <v>P24_C</v>
          </cell>
          <cell r="BN14" t="str">
            <v>P24_D</v>
          </cell>
          <cell r="BO14" t="str">
            <v>P24_E</v>
          </cell>
          <cell r="BP14" t="str">
            <v>P24_F</v>
          </cell>
          <cell r="BQ14" t="str">
            <v>P24_G</v>
          </cell>
          <cell r="BR14" t="str">
            <v>P24_H</v>
          </cell>
          <cell r="BS14" t="str">
            <v>P24_I</v>
          </cell>
          <cell r="BT14" t="str">
            <v>P24_J</v>
          </cell>
          <cell r="BU14" t="str">
            <v>P24_K</v>
          </cell>
          <cell r="BV14" t="str">
            <v>P24_L</v>
          </cell>
          <cell r="BW14" t="str">
            <v>P26_B</v>
          </cell>
          <cell r="BX14" t="str">
            <v>P22a_1</v>
          </cell>
          <cell r="BY14" t="str">
            <v>P22a_2</v>
          </cell>
          <cell r="BZ14" t="str">
            <v>P22a_3</v>
          </cell>
          <cell r="CA14" t="str">
            <v>P22a_4</v>
          </cell>
          <cell r="CB14" t="str">
            <v>P22a_5</v>
          </cell>
          <cell r="CC14" t="str">
            <v>P22a_6</v>
          </cell>
          <cell r="CD14" t="str">
            <v>P22a_7</v>
          </cell>
          <cell r="CE14" t="str">
            <v>P22a_8</v>
          </cell>
          <cell r="CF14" t="str">
            <v>P28</v>
          </cell>
          <cell r="CG14" t="str">
            <v>NotUsed90</v>
          </cell>
          <cell r="CH14" t="str">
            <v>NotUsed90a</v>
          </cell>
          <cell r="CI14" t="str">
            <v>P22_001</v>
          </cell>
          <cell r="CJ14" t="str">
            <v>P22_002</v>
          </cell>
          <cell r="CK14" t="str">
            <v>P22_003</v>
          </cell>
          <cell r="CL14" t="str">
            <v>P22_004</v>
          </cell>
          <cell r="CM14" t="str">
            <v>P22_005</v>
          </cell>
          <cell r="CN14" t="str">
            <v>P22_006</v>
          </cell>
          <cell r="CO14" t="str">
            <v>P22_008</v>
          </cell>
          <cell r="CP14" t="str">
            <v>P23A_001</v>
          </cell>
          <cell r="CQ14" t="str">
            <v>P22_007</v>
          </cell>
          <cell r="CR14" t="str">
            <v>NotUsed91</v>
          </cell>
          <cell r="CS14" t="str">
            <v>NotUsed92</v>
          </cell>
          <cell r="CT14" t="str">
            <v>NotUsed93</v>
          </cell>
          <cell r="CU14" t="str">
            <v>NotUsed94</v>
          </cell>
          <cell r="CV14" t="str">
            <v>NotUsed95</v>
          </cell>
          <cell r="CW14" t="str">
            <v>NotUsed96</v>
          </cell>
          <cell r="CX14" t="str">
            <v>NotUsed97</v>
          </cell>
          <cell r="CY14" t="str">
            <v>NotUsed98</v>
          </cell>
          <cell r="CZ14" t="str">
            <v>P31_A</v>
          </cell>
          <cell r="DA14" t="str">
            <v>P31_B</v>
          </cell>
          <cell r="DB14" t="str">
            <v>P31_C</v>
          </cell>
          <cell r="DC14" t="str">
            <v>P31_D</v>
          </cell>
          <cell r="DD14" t="str">
            <v>P31_E</v>
          </cell>
          <cell r="DE14" t="str">
            <v>P31_F</v>
          </cell>
          <cell r="DF14" t="str">
            <v>NotUsed</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Xtra_98</v>
          </cell>
          <cell r="EI14" t="str">
            <v>Xtra_97</v>
          </cell>
          <cell r="EJ14" t="str">
            <v>Xtra_96</v>
          </cell>
          <cell r="EK14" t="str">
            <v>Xtra_95</v>
          </cell>
          <cell r="EL14" t="str">
            <v>Xtra_94</v>
          </cell>
          <cell r="EM14" t="str">
            <v>Xtra_93</v>
          </cell>
          <cell r="EN14" t="str">
            <v>Xtra_92</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8">
        <row r="14">
          <cell r="M14">
            <v>1</v>
          </cell>
          <cell r="N14">
            <v>2</v>
          </cell>
          <cell r="O14">
            <v>3</v>
          </cell>
          <cell r="P14">
            <v>4</v>
          </cell>
          <cell r="Q14">
            <v>5</v>
          </cell>
          <cell r="R14">
            <v>6</v>
          </cell>
          <cell r="S14" t="str">
            <v>P31_A</v>
          </cell>
          <cell r="T14" t="str">
            <v>P31_B</v>
          </cell>
          <cell r="U14" t="str">
            <v>P31_C</v>
          </cell>
          <cell r="V14" t="str">
            <v>P31_D</v>
          </cell>
          <cell r="W14" t="str">
            <v>P31_E</v>
          </cell>
          <cell r="X14" t="str">
            <v>P31_F</v>
          </cell>
          <cell r="Y14" t="str">
            <v>P32_A</v>
          </cell>
          <cell r="Z14" t="str">
            <v>P32_B</v>
          </cell>
          <cell r="AA14" t="str">
            <v>P32_C</v>
          </cell>
          <cell r="AB14" t="str">
            <v>P32_D</v>
          </cell>
          <cell r="AC14" t="str">
            <v>P32_E</v>
          </cell>
          <cell r="AD14" t="str">
            <v>P36_A</v>
          </cell>
          <cell r="AE14" t="str">
            <v>P36_B</v>
          </cell>
          <cell r="AF14" t="str">
            <v>P36_C</v>
          </cell>
          <cell r="AG14" t="str">
            <v>P36_D</v>
          </cell>
          <cell r="AH14" t="str">
            <v>P36_E</v>
          </cell>
          <cell r="AI14" t="str">
            <v>P36_F</v>
          </cell>
          <cell r="AJ14" t="str">
            <v>P36_G</v>
          </cell>
          <cell r="AK14" t="str">
            <v>P33_A</v>
          </cell>
          <cell r="AL14" t="str">
            <v>P33_B</v>
          </cell>
          <cell r="AM14" t="str">
            <v>P33_C</v>
          </cell>
          <cell r="AN14" t="str">
            <v>P33_D</v>
          </cell>
          <cell r="AO14" t="str">
            <v>P33_E</v>
          </cell>
          <cell r="AP14" t="str">
            <v>P33_F</v>
          </cell>
          <cell r="AQ14" t="str">
            <v>P33_G</v>
          </cell>
          <cell r="AR14" t="str">
            <v>P33_H</v>
          </cell>
          <cell r="AS14" t="str">
            <v>P33_I</v>
          </cell>
          <cell r="AT14" t="str">
            <v>P33_J</v>
          </cell>
          <cell r="AU14" t="str">
            <v>P33_K</v>
          </cell>
          <cell r="AV14" t="str">
            <v>P33_L</v>
          </cell>
          <cell r="AW14" t="str">
            <v>P33_M</v>
          </cell>
          <cell r="AX14" t="str">
            <v>P33_N</v>
          </cell>
          <cell r="AY14" t="str">
            <v>P33a_A</v>
          </cell>
          <cell r="AZ14" t="str">
            <v>P33a_B</v>
          </cell>
          <cell r="BA14" t="str">
            <v>P33a_C</v>
          </cell>
          <cell r="BB14" t="str">
            <v>P33a_D</v>
          </cell>
          <cell r="BC14" t="str">
            <v>P33a_E</v>
          </cell>
          <cell r="BD14" t="str">
            <v>P33a_F</v>
          </cell>
          <cell r="BE14" t="str">
            <v>P33a_G</v>
          </cell>
          <cell r="BF14" t="str">
            <v>P33a_H</v>
          </cell>
          <cell r="BG14" t="str">
            <v>P33a_I</v>
          </cell>
          <cell r="BH14" t="str">
            <v>P33a_J</v>
          </cell>
          <cell r="BI14" t="str">
            <v>P33a_K</v>
          </cell>
          <cell r="BJ14" t="str">
            <v>P33a_L</v>
          </cell>
          <cell r="BK14" t="str">
            <v>P33a_M</v>
          </cell>
          <cell r="BL14" t="str">
            <v>P33a_N</v>
          </cell>
          <cell r="BM14" t="str">
            <v>P34_A</v>
          </cell>
          <cell r="BN14" t="str">
            <v>P34_B</v>
          </cell>
          <cell r="BO14" t="str">
            <v>P34_C</v>
          </cell>
          <cell r="BP14" t="str">
            <v>P34_D</v>
          </cell>
          <cell r="BQ14" t="str">
            <v>P34_E</v>
          </cell>
          <cell r="BR14" t="str">
            <v>P34_F</v>
          </cell>
          <cell r="BS14" t="str">
            <v>P34_G</v>
          </cell>
          <cell r="BT14" t="str">
            <v>P34_H</v>
          </cell>
          <cell r="BU14" t="str">
            <v>P33B_001</v>
          </cell>
          <cell r="BV14" t="str">
            <v>P33B_002</v>
          </cell>
          <cell r="BW14" t="str">
            <v>P33B_003</v>
          </cell>
          <cell r="BX14" t="str">
            <v>P33B_004</v>
          </cell>
          <cell r="BY14" t="str">
            <v>P33B_005</v>
          </cell>
          <cell r="BZ14" t="str">
            <v>P21ABB_001</v>
          </cell>
          <cell r="CA14" t="str">
            <v>P21ABB_002</v>
          </cell>
          <cell r="CB14" t="str">
            <v>P21ABB_003</v>
          </cell>
          <cell r="CC14" t="str">
            <v>P21ABB_004</v>
          </cell>
          <cell r="CD14" t="str">
            <v>P21ABB_005</v>
          </cell>
          <cell r="CE14" t="str">
            <v>P21ABB_006</v>
          </cell>
          <cell r="CF14" t="str">
            <v>P21ABB_007</v>
          </cell>
          <cell r="CG14" t="str">
            <v>P21ABB_008</v>
          </cell>
          <cell r="CH14" t="str">
            <v>P21ABB_009</v>
          </cell>
          <cell r="CI14" t="str">
            <v>NotUsed75</v>
          </cell>
          <cell r="CJ14" t="str">
            <v>NotUsed76</v>
          </cell>
          <cell r="CK14" t="str">
            <v>NotUsed77</v>
          </cell>
          <cell r="CL14" t="str">
            <v>NotUsed78</v>
          </cell>
          <cell r="CM14" t="str">
            <v>NotUsed79</v>
          </cell>
          <cell r="CN14" t="str">
            <v>NotUsed80</v>
          </cell>
          <cell r="CO14" t="str">
            <v>NotUsed81</v>
          </cell>
          <cell r="CP14" t="str">
            <v>NotUsed82</v>
          </cell>
          <cell r="CQ14" t="str">
            <v>NotUsed83</v>
          </cell>
          <cell r="CR14" t="str">
            <v>NotUsed84</v>
          </cell>
          <cell r="CS14" t="str">
            <v>NotUsed85</v>
          </cell>
          <cell r="CT14" t="str">
            <v>NotUsed86</v>
          </cell>
          <cell r="CU14" t="str">
            <v>NotUsed87</v>
          </cell>
          <cell r="CV14" t="str">
            <v>NotUsed88</v>
          </cell>
          <cell r="CW14" t="str">
            <v>NotUsed89</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Xtra_98</v>
          </cell>
          <cell r="EI14" t="str">
            <v>Xtra_97</v>
          </cell>
          <cell r="EJ14" t="str">
            <v>Xtra_96</v>
          </cell>
          <cell r="EK14" t="str">
            <v>Xtra_95</v>
          </cell>
          <cell r="EL14" t="str">
            <v>Xtra_94</v>
          </cell>
          <cell r="EM14" t="str">
            <v>Xtra_93</v>
          </cell>
          <cell r="EN14" t="str">
            <v>Xtra_92</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29">
        <row r="14">
          <cell r="M14">
            <v>1</v>
          </cell>
          <cell r="N14">
            <v>3</v>
          </cell>
          <cell r="O14">
            <v>4</v>
          </cell>
          <cell r="P14" t="str">
            <v>P13_A</v>
          </cell>
          <cell r="Q14" t="str">
            <v>P13_B</v>
          </cell>
          <cell r="R14" t="str">
            <v>P13_C</v>
          </cell>
          <cell r="S14" t="str">
            <v>P13_D</v>
          </cell>
          <cell r="T14" t="str">
            <v>P13_E</v>
          </cell>
          <cell r="U14" t="str">
            <v>P13_F</v>
          </cell>
          <cell r="V14" t="str">
            <v>P13_G</v>
          </cell>
          <cell r="W14" t="str">
            <v>P13_H</v>
          </cell>
          <cell r="X14" t="str">
            <v>P13_I</v>
          </cell>
          <cell r="Y14" t="str">
            <v>P13_J</v>
          </cell>
          <cell r="Z14" t="str">
            <v>P13_K</v>
          </cell>
          <cell r="AA14" t="str">
            <v>P13_L</v>
          </cell>
          <cell r="AB14" t="str">
            <v>P13_M</v>
          </cell>
          <cell r="AC14" t="str">
            <v>P13_N</v>
          </cell>
          <cell r="AD14" t="str">
            <v>P13_O</v>
          </cell>
          <cell r="AE14" t="str">
            <v>P13_P</v>
          </cell>
          <cell r="AF14" t="str">
            <v>P13_Q</v>
          </cell>
          <cell r="AG14" t="str">
            <v>P13_R</v>
          </cell>
          <cell r="AH14" t="str">
            <v>P13_S</v>
          </cell>
          <cell r="AI14" t="str">
            <v>P13_T</v>
          </cell>
          <cell r="AJ14" t="str">
            <v>P13_U</v>
          </cell>
          <cell r="AK14" t="str">
            <v>P13_V</v>
          </cell>
          <cell r="AL14" t="str">
            <v>P13_W</v>
          </cell>
          <cell r="AM14" t="str">
            <v>P13_Y</v>
          </cell>
          <cell r="AN14" t="str">
            <v>P13_Z</v>
          </cell>
          <cell r="AO14" t="str">
            <v>P13_1</v>
          </cell>
          <cell r="AP14" t="str">
            <v>P13_2</v>
          </cell>
          <cell r="AQ14" t="str">
            <v>P13_3</v>
          </cell>
          <cell r="AR14" t="str">
            <v>P13_4</v>
          </cell>
          <cell r="AS14" t="str">
            <v>P13_5</v>
          </cell>
          <cell r="AT14" t="str">
            <v>P13_6</v>
          </cell>
          <cell r="AU14" t="str">
            <v>P17a_1</v>
          </cell>
          <cell r="AV14" t="str">
            <v>P17a_2</v>
          </cell>
          <cell r="AW14" t="str">
            <v>P17a_3</v>
          </cell>
          <cell r="AX14" t="str">
            <v>P17a_4</v>
          </cell>
          <cell r="AY14" t="str">
            <v>P17a_5</v>
          </cell>
          <cell r="AZ14" t="str">
            <v>SP25 A</v>
          </cell>
          <cell r="BA14" t="str">
            <v>SP25B</v>
          </cell>
          <cell r="BB14" t="str">
            <v>SP58B</v>
          </cell>
          <cell r="BC14" t="str">
            <v>NotUsed43</v>
          </cell>
          <cell r="BD14" t="str">
            <v>NotUsed44</v>
          </cell>
          <cell r="BE14" t="str">
            <v>NotUsed45</v>
          </cell>
          <cell r="BF14" t="str">
            <v>NotUsed46</v>
          </cell>
          <cell r="BG14" t="str">
            <v>NotUsed47</v>
          </cell>
          <cell r="BH14" t="str">
            <v>NotUsed48</v>
          </cell>
          <cell r="BI14" t="str">
            <v>NotUsed49</v>
          </cell>
          <cell r="BJ14" t="str">
            <v>NotUsed50</v>
          </cell>
          <cell r="BK14" t="str">
            <v>NotUsed51</v>
          </cell>
          <cell r="BL14" t="str">
            <v>NotUsed52</v>
          </cell>
          <cell r="BM14" t="str">
            <v>NotUsed53</v>
          </cell>
          <cell r="BN14" t="str">
            <v>NotUsed54</v>
          </cell>
          <cell r="BO14" t="str">
            <v>NotUsed55</v>
          </cell>
          <cell r="BP14" t="str">
            <v>NotUsed56</v>
          </cell>
          <cell r="BQ14" t="str">
            <v>NotUsed57</v>
          </cell>
          <cell r="BR14" t="str">
            <v>NotUsed58</v>
          </cell>
          <cell r="BS14" t="str">
            <v>NotUsed59</v>
          </cell>
          <cell r="BT14" t="str">
            <v>NotUsed60</v>
          </cell>
          <cell r="BU14" t="str">
            <v>NotUsed61</v>
          </cell>
          <cell r="BV14" t="str">
            <v>NotUsed62</v>
          </cell>
          <cell r="BW14" t="str">
            <v>NotUsed63</v>
          </cell>
          <cell r="BX14" t="str">
            <v>NotUsed64</v>
          </cell>
          <cell r="BY14" t="str">
            <v>NotUsed65</v>
          </cell>
          <cell r="BZ14" t="str">
            <v>NotUsed66</v>
          </cell>
          <cell r="CA14" t="str">
            <v>NotUsed67</v>
          </cell>
          <cell r="CB14" t="str">
            <v>NotUsed68</v>
          </cell>
          <cell r="CC14" t="str">
            <v>NotUsed69</v>
          </cell>
          <cell r="CD14" t="str">
            <v>NotUsed70</v>
          </cell>
          <cell r="CE14" t="str">
            <v>NotUsed71</v>
          </cell>
          <cell r="CF14" t="str">
            <v>NotUsed72</v>
          </cell>
          <cell r="CG14" t="str">
            <v>NotUsed73</v>
          </cell>
          <cell r="CH14" t="str">
            <v>NotUsed74</v>
          </cell>
          <cell r="CI14" t="str">
            <v>NotUsed75</v>
          </cell>
          <cell r="CJ14" t="str">
            <v>NotUsed76</v>
          </cell>
          <cell r="CK14" t="str">
            <v>NotUsed77</v>
          </cell>
          <cell r="CL14" t="str">
            <v>NotUsed78</v>
          </cell>
          <cell r="CM14" t="str">
            <v>NotUsed79</v>
          </cell>
          <cell r="CN14" t="str">
            <v>NotUsed80</v>
          </cell>
          <cell r="CO14" t="str">
            <v>NotUsed81</v>
          </cell>
          <cell r="CP14" t="str">
            <v>NotUsed82</v>
          </cell>
          <cell r="CQ14" t="str">
            <v>NotUsed83</v>
          </cell>
          <cell r="CR14" t="str">
            <v>NotUsed84</v>
          </cell>
          <cell r="CS14" t="str">
            <v>NotUsed85</v>
          </cell>
          <cell r="CT14" t="str">
            <v>NotUsed86</v>
          </cell>
          <cell r="CU14" t="str">
            <v>NotUsed87</v>
          </cell>
          <cell r="CV14" t="str">
            <v>NotUsed88</v>
          </cell>
          <cell r="CW14" t="str">
            <v>NotUsed89</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NotUsed125</v>
          </cell>
          <cell r="EH14" t="str">
            <v>Xtra_98</v>
          </cell>
          <cell r="EI14" t="str">
            <v>Xtra_97</v>
          </cell>
          <cell r="EJ14" t="str">
            <v>Xtra_96</v>
          </cell>
          <cell r="EK14" t="str">
            <v>Xtra_95</v>
          </cell>
          <cell r="EL14" t="str">
            <v>Xtra_94</v>
          </cell>
          <cell r="EM14" t="str">
            <v>Xtra_93</v>
          </cell>
          <cell r="EN14" t="str">
            <v>Xtra_92</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Xtra_0</v>
          </cell>
          <cell r="IC14" t="str">
            <v>Fixed</v>
          </cell>
        </row>
      </sheetData>
      <sheetData sheetId="30">
        <row r="14">
          <cell r="M14" t="str">
            <v>CPA1</v>
          </cell>
          <cell r="N14" t="str">
            <v>CPA2</v>
          </cell>
          <cell r="O14" t="str">
            <v>CPA3</v>
          </cell>
          <cell r="P14" t="str">
            <v>CPA4</v>
          </cell>
          <cell r="Q14" t="str">
            <v>CPA5</v>
          </cell>
          <cell r="R14" t="str">
            <v>CPA6</v>
          </cell>
          <cell r="S14" t="str">
            <v>CPA7</v>
          </cell>
          <cell r="T14" t="str">
            <v>CPA8</v>
          </cell>
          <cell r="U14" t="str">
            <v>CPA9</v>
          </cell>
          <cell r="V14" t="str">
            <v>CPA10</v>
          </cell>
          <cell r="W14" t="str">
            <v>CPA11</v>
          </cell>
          <cell r="X14" t="str">
            <v>CPA12</v>
          </cell>
          <cell r="Y14" t="str">
            <v>CPA13</v>
          </cell>
          <cell r="Z14" t="str">
            <v>CPA14</v>
          </cell>
          <cell r="AA14" t="str">
            <v>CPA15</v>
          </cell>
          <cell r="AB14" t="str">
            <v>CPA16</v>
          </cell>
          <cell r="AC14" t="str">
            <v>CPA17</v>
          </cell>
          <cell r="AD14" t="str">
            <v>CPA18</v>
          </cell>
          <cell r="AE14" t="str">
            <v>CPA19</v>
          </cell>
          <cell r="AF14" t="str">
            <v>CPA20</v>
          </cell>
          <cell r="AG14" t="str">
            <v>CPA_21</v>
          </cell>
          <cell r="AH14" t="str">
            <v>CPA_22</v>
          </cell>
          <cell r="AI14" t="str">
            <v>CPA_23</v>
          </cell>
          <cell r="AJ14" t="str">
            <v>CPA_24</v>
          </cell>
          <cell r="AK14" t="str">
            <v>CPA_25</v>
          </cell>
          <cell r="AL14" t="str">
            <v>CPA_26</v>
          </cell>
          <cell r="AM14" t="str">
            <v>CPA_27</v>
          </cell>
          <cell r="AN14" t="str">
            <v>CPA_28</v>
          </cell>
          <cell r="AO14" t="str">
            <v>CPA_29</v>
          </cell>
          <cell r="AP14" t="str">
            <v>CPA_30</v>
          </cell>
          <cell r="AQ14" t="str">
            <v>CPA_31</v>
          </cell>
          <cell r="AR14" t="str">
            <v>CPA_32</v>
          </cell>
          <cell r="AS14" t="str">
            <v>CPA_33</v>
          </cell>
          <cell r="AT14" t="str">
            <v>CPA_34</v>
          </cell>
          <cell r="AU14" t="str">
            <v>CPA_35</v>
          </cell>
          <cell r="AV14" t="str">
            <v>CPA_36</v>
          </cell>
          <cell r="AW14" t="str">
            <v>CPA_37</v>
          </cell>
          <cell r="AX14" t="str">
            <v>CPA_38</v>
          </cell>
          <cell r="AY14" t="str">
            <v>CPA_39</v>
          </cell>
          <cell r="AZ14" t="str">
            <v>CPA_40</v>
          </cell>
          <cell r="BA14" t="str">
            <v>CPA_41</v>
          </cell>
          <cell r="BB14" t="str">
            <v>CPA_42</v>
          </cell>
          <cell r="BC14" t="str">
            <v>CPA_43</v>
          </cell>
          <cell r="BD14" t="str">
            <v>CPA_44</v>
          </cell>
          <cell r="BE14" t="str">
            <v>CPA_45</v>
          </cell>
          <cell r="BF14" t="str">
            <v>CPA_46</v>
          </cell>
          <cell r="BG14" t="str">
            <v>CPA_47</v>
          </cell>
          <cell r="BH14" t="str">
            <v>CPA_48</v>
          </cell>
          <cell r="BI14" t="str">
            <v>CPA_49</v>
          </cell>
          <cell r="BJ14" t="str">
            <v>CPA_50</v>
          </cell>
          <cell r="BK14" t="str">
            <v>CPA_51</v>
          </cell>
          <cell r="BL14" t="str">
            <v>CPA_52</v>
          </cell>
          <cell r="BM14" t="str">
            <v>CPA_53</v>
          </cell>
          <cell r="BN14" t="str">
            <v>CPA_54</v>
          </cell>
          <cell r="BO14" t="str">
            <v>CPA_55</v>
          </cell>
          <cell r="BP14" t="str">
            <v>CPA_56</v>
          </cell>
          <cell r="BQ14" t="str">
            <v>CPA_57</v>
          </cell>
          <cell r="BR14" t="str">
            <v>CPA_58</v>
          </cell>
          <cell r="BS14" t="str">
            <v>CPA_59</v>
          </cell>
          <cell r="BT14" t="str">
            <v>CPA_60</v>
          </cell>
          <cell r="BU14" t="str">
            <v>CPA_61</v>
          </cell>
          <cell r="BV14" t="str">
            <v>CPA_62</v>
          </cell>
          <cell r="BW14" t="str">
            <v>CPA_63</v>
          </cell>
          <cell r="BX14" t="str">
            <v>CPA_64</v>
          </cell>
          <cell r="BY14" t="str">
            <v>CPA_65</v>
          </cell>
          <cell r="BZ14" t="str">
            <v>CPA_66</v>
          </cell>
          <cell r="CA14" t="str">
            <v>CPA_67</v>
          </cell>
          <cell r="CB14" t="str">
            <v>CPA_68</v>
          </cell>
          <cell r="CC14" t="str">
            <v>CPA_69</v>
          </cell>
          <cell r="CD14" t="str">
            <v>CPA_70</v>
          </cell>
          <cell r="CE14" t="str">
            <v>CPA_71</v>
          </cell>
          <cell r="CF14" t="str">
            <v>CPA_72</v>
          </cell>
          <cell r="CG14" t="str">
            <v>CPA_73</v>
          </cell>
          <cell r="CH14" t="str">
            <v>CPA_74</v>
          </cell>
          <cell r="CI14" t="str">
            <v>CPA_75</v>
          </cell>
          <cell r="CJ14" t="str">
            <v>CPA_76</v>
          </cell>
          <cell r="CK14" t="str">
            <v>CPA_77</v>
          </cell>
          <cell r="CL14" t="str">
            <v>CPA_78</v>
          </cell>
          <cell r="CM14" t="str">
            <v>CPA_79</v>
          </cell>
          <cell r="CN14" t="str">
            <v>CPA_80</v>
          </cell>
          <cell r="CO14" t="str">
            <v>CPA_81</v>
          </cell>
          <cell r="CP14" t="str">
            <v>CPA_82</v>
          </cell>
          <cell r="CQ14" t="str">
            <v>CPA_83</v>
          </cell>
          <cell r="CR14" t="str">
            <v>CPA_84</v>
          </cell>
          <cell r="CS14" t="str">
            <v>CPA_85</v>
          </cell>
          <cell r="CT14" t="str">
            <v>CPA_86</v>
          </cell>
          <cell r="CU14" t="str">
            <v>CPA_87</v>
          </cell>
          <cell r="CV14" t="str">
            <v>CPA_88</v>
          </cell>
          <cell r="CW14" t="str">
            <v>CPA_89</v>
          </cell>
          <cell r="CX14" t="str">
            <v>CPA_90</v>
          </cell>
          <cell r="CY14" t="str">
            <v>CPA_91</v>
          </cell>
          <cell r="CZ14" t="str">
            <v>CPA_92</v>
          </cell>
          <cell r="DA14" t="str">
            <v>CPA_93</v>
          </cell>
          <cell r="DB14" t="str">
            <v>CPA_94</v>
          </cell>
          <cell r="DC14" t="str">
            <v>CPA_95</v>
          </cell>
          <cell r="DD14" t="str">
            <v>CPA_96</v>
          </cell>
          <cell r="DE14" t="str">
            <v>CPA_97</v>
          </cell>
          <cell r="DF14" t="str">
            <v>CPA_98</v>
          </cell>
          <cell r="DG14" t="str">
            <v>CPA_99</v>
          </cell>
          <cell r="DH14"/>
          <cell r="DI14"/>
          <cell r="DJ14"/>
          <cell r="DK14"/>
          <cell r="DL14"/>
          <cell r="DM14"/>
          <cell r="DN14"/>
          <cell r="DO14"/>
          <cell r="DP14"/>
          <cell r="DQ14"/>
          <cell r="DR14"/>
          <cell r="DS14"/>
          <cell r="DT14"/>
          <cell r="DU14"/>
          <cell r="DV14"/>
          <cell r="DW14"/>
          <cell r="DX14"/>
          <cell r="DY14"/>
          <cell r="DZ14"/>
          <cell r="EA14"/>
          <cell r="EB14"/>
          <cell r="EC14"/>
          <cell r="ED14"/>
          <cell r="EE14"/>
          <cell r="EF14"/>
          <cell r="EG14"/>
          <cell r="EH14" t="str">
            <v>Xtra_98</v>
          </cell>
          <cell r="EI14" t="str">
            <v>Xtra_97</v>
          </cell>
          <cell r="EJ14" t="str">
            <v>Xtra_96</v>
          </cell>
          <cell r="EK14" t="str">
            <v>Xtra_95</v>
          </cell>
          <cell r="EL14" t="str">
            <v>Xtra_94</v>
          </cell>
          <cell r="EM14" t="str">
            <v>Xtra_93</v>
          </cell>
          <cell r="EN14" t="str">
            <v>Xtra_92</v>
          </cell>
          <cell r="EO14" t="str">
            <v>Xtra_91</v>
          </cell>
          <cell r="EP14" t="str">
            <v>Xtra_90</v>
          </cell>
          <cell r="EQ14" t="str">
            <v>Xtra_89</v>
          </cell>
          <cell r="ER14" t="str">
            <v>Xtra_88</v>
          </cell>
          <cell r="ES14" t="str">
            <v>Xtra_87</v>
          </cell>
          <cell r="ET14" t="str">
            <v>Xtra_86</v>
          </cell>
          <cell r="EU14" t="str">
            <v>Xtra_85</v>
          </cell>
          <cell r="EV14" t="str">
            <v>Xtra_84</v>
          </cell>
          <cell r="EW14" t="str">
            <v>Xtra_83</v>
          </cell>
          <cell r="EX14" t="str">
            <v>Xtra_82</v>
          </cell>
          <cell r="EY14" t="str">
            <v>Xtra_81</v>
          </cell>
          <cell r="EZ14" t="str">
            <v>Xtra_80</v>
          </cell>
          <cell r="FA14" t="str">
            <v>Xtra_79</v>
          </cell>
          <cell r="FB14" t="str">
            <v>Xtra_78</v>
          </cell>
          <cell r="FC14" t="str">
            <v>Xtra_77</v>
          </cell>
          <cell r="FD14" t="str">
            <v>Xtra_76</v>
          </cell>
          <cell r="FE14" t="str">
            <v>Xtra_75</v>
          </cell>
          <cell r="FF14" t="str">
            <v>Xtra_74</v>
          </cell>
          <cell r="FG14" t="str">
            <v>Xtra_73</v>
          </cell>
          <cell r="FH14" t="str">
            <v>Xtra_72</v>
          </cell>
          <cell r="FI14" t="str">
            <v>Xtra_71</v>
          </cell>
          <cell r="FJ14" t="str">
            <v>Xtra_70</v>
          </cell>
          <cell r="FK14" t="str">
            <v>Xtra_69</v>
          </cell>
          <cell r="FL14" t="str">
            <v>Xtra_68</v>
          </cell>
          <cell r="FM14" t="str">
            <v>Xtra_67</v>
          </cell>
          <cell r="FN14" t="str">
            <v>Xtra_66</v>
          </cell>
          <cell r="FO14" t="str">
            <v>Xtra_65</v>
          </cell>
          <cell r="FP14" t="str">
            <v>Xtra_64</v>
          </cell>
          <cell r="FQ14" t="str">
            <v>Xtra_63</v>
          </cell>
          <cell r="FR14" t="str">
            <v>Xtra_62</v>
          </cell>
          <cell r="FS14" t="str">
            <v>Xtra_61</v>
          </cell>
          <cell r="FT14" t="str">
            <v>Xtra_60</v>
          </cell>
          <cell r="FU14" t="str">
            <v>Xtra_59</v>
          </cell>
          <cell r="FV14" t="str">
            <v>Xtra_58</v>
          </cell>
          <cell r="FW14" t="str">
            <v>Xtra_57</v>
          </cell>
          <cell r="FX14" t="str">
            <v>Xtra_56</v>
          </cell>
          <cell r="FY14" t="str">
            <v>Xtra_55</v>
          </cell>
          <cell r="FZ14" t="str">
            <v>Xtra_54</v>
          </cell>
          <cell r="GA14" t="str">
            <v>Xtra_53</v>
          </cell>
          <cell r="GB14" t="str">
            <v>Xtra_52</v>
          </cell>
          <cell r="GC14" t="str">
            <v>Xtra_51</v>
          </cell>
          <cell r="GD14" t="str">
            <v>Xtra_50</v>
          </cell>
          <cell r="GE14" t="str">
            <v>Xtra_49</v>
          </cell>
          <cell r="GF14" t="str">
            <v>Xtra_48</v>
          </cell>
          <cell r="GG14" t="str">
            <v>Xtra_47</v>
          </cell>
          <cell r="GH14" t="str">
            <v>Xtra_46</v>
          </cell>
          <cell r="GI14" t="str">
            <v>Xtra_45</v>
          </cell>
          <cell r="GJ14" t="str">
            <v>Xtra_44</v>
          </cell>
          <cell r="GK14" t="str">
            <v>Xtra_43</v>
          </cell>
          <cell r="GL14" t="str">
            <v>Xtra_42</v>
          </cell>
          <cell r="GM14" t="str">
            <v>Xtra_41</v>
          </cell>
          <cell r="GN14" t="str">
            <v>Xtra_40</v>
          </cell>
          <cell r="GO14" t="str">
            <v>Xtra_39</v>
          </cell>
          <cell r="GP14" t="str">
            <v>Xtra_38</v>
          </cell>
          <cell r="GQ14" t="str">
            <v>Xtra_37</v>
          </cell>
          <cell r="GR14" t="str">
            <v>Xtra_36</v>
          </cell>
          <cell r="GS14" t="str">
            <v>Xtra_35</v>
          </cell>
          <cell r="GT14" t="str">
            <v>Xtra_34</v>
          </cell>
          <cell r="GU14" t="str">
            <v>Xtra_33</v>
          </cell>
          <cell r="GV14" t="str">
            <v>Xtra_32</v>
          </cell>
          <cell r="GW14" t="str">
            <v>Xtra_31</v>
          </cell>
          <cell r="GX14" t="str">
            <v>Xtra_30</v>
          </cell>
          <cell r="GY14" t="str">
            <v>Xtra_29</v>
          </cell>
          <cell r="GZ14" t="str">
            <v>Xtra_28</v>
          </cell>
          <cell r="HA14" t="str">
            <v>Xtra_27</v>
          </cell>
          <cell r="HB14" t="str">
            <v>Xtra_26</v>
          </cell>
          <cell r="HC14" t="str">
            <v>Xtra_25</v>
          </cell>
          <cell r="HD14" t="str">
            <v>Xtra_24</v>
          </cell>
          <cell r="HE14" t="str">
            <v>Xtra_23</v>
          </cell>
          <cell r="HF14" t="str">
            <v>Xtra_22</v>
          </cell>
          <cell r="HG14" t="str">
            <v>Xtra_21</v>
          </cell>
          <cell r="HH14" t="str">
            <v>Xtra_20</v>
          </cell>
          <cell r="HI14" t="str">
            <v>Xtra_19</v>
          </cell>
          <cell r="HJ14" t="str">
            <v>Xtra_18</v>
          </cell>
          <cell r="HK14" t="str">
            <v>Xtra_17</v>
          </cell>
          <cell r="HL14" t="str">
            <v>Xtra_16</v>
          </cell>
          <cell r="HM14" t="str">
            <v>Xtra_15</v>
          </cell>
          <cell r="HN14" t="str">
            <v>Xtra_14</v>
          </cell>
          <cell r="HO14" t="str">
            <v>Xtra_13</v>
          </cell>
          <cell r="HP14" t="str">
            <v>Xtra_12</v>
          </cell>
          <cell r="HQ14" t="str">
            <v>Xtra_11</v>
          </cell>
          <cell r="HR14" t="str">
            <v>Xtra_10</v>
          </cell>
          <cell r="HS14" t="str">
            <v>Xtra_9</v>
          </cell>
          <cell r="HT14" t="str">
            <v>Xtra_8</v>
          </cell>
          <cell r="HU14" t="str">
            <v>Xtra_7</v>
          </cell>
          <cell r="HV14" t="str">
            <v>Xtra_6</v>
          </cell>
          <cell r="HW14" t="str">
            <v>Xtra_5</v>
          </cell>
          <cell r="HX14" t="str">
            <v>Xtra_4</v>
          </cell>
          <cell r="HY14" t="str">
            <v>Xtra_3</v>
          </cell>
          <cell r="HZ14" t="str">
            <v>Xtra_2</v>
          </cell>
          <cell r="IA14" t="str">
            <v>Xtra_1</v>
          </cell>
          <cell r="IB14" t="str">
            <v>TestMR</v>
          </cell>
          <cell r="IC14" t="str">
            <v>Fixed</v>
          </cell>
        </row>
      </sheetData>
      <sheetData sheetId="31"/>
      <sheetData sheetId="32">
        <row r="36">
          <cell r="D36">
            <v>48760</v>
          </cell>
        </row>
        <row r="37">
          <cell r="D37">
            <v>44865</v>
          </cell>
        </row>
        <row r="109">
          <cell r="C109" t="str">
            <v>USD</v>
          </cell>
        </row>
      </sheetData>
      <sheetData sheetId="33"/>
      <sheetData sheetId="34">
        <row r="2">
          <cell r="E2">
            <v>43769</v>
          </cell>
        </row>
        <row r="4">
          <cell r="E4" t="str">
            <v>ODC</v>
          </cell>
        </row>
        <row r="15">
          <cell r="A15" t="str">
            <v>CPA1</v>
          </cell>
        </row>
        <row r="16">
          <cell r="A16" t="str">
            <v>CPA2</v>
          </cell>
        </row>
        <row r="17">
          <cell r="A17" t="str">
            <v>CPA3</v>
          </cell>
        </row>
        <row r="18">
          <cell r="A18" t="str">
            <v>CPA4</v>
          </cell>
        </row>
        <row r="19">
          <cell r="A19" t="str">
            <v>CPA5</v>
          </cell>
        </row>
        <row r="20">
          <cell r="A20" t="str">
            <v>CPA6</v>
          </cell>
        </row>
        <row r="21">
          <cell r="A21" t="str">
            <v>CPA7</v>
          </cell>
        </row>
        <row r="22">
          <cell r="A22" t="str">
            <v>CPA8</v>
          </cell>
        </row>
        <row r="23">
          <cell r="A23" t="str">
            <v>CPA9</v>
          </cell>
        </row>
        <row r="24">
          <cell r="A24" t="str">
            <v>CPA10</v>
          </cell>
        </row>
        <row r="25">
          <cell r="A25" t="str">
            <v>CPA11</v>
          </cell>
        </row>
        <row r="26">
          <cell r="A26" t="str">
            <v>CPA12</v>
          </cell>
        </row>
        <row r="27">
          <cell r="A27" t="str">
            <v>CPA13</v>
          </cell>
        </row>
        <row r="28">
          <cell r="A28" t="str">
            <v>CPA14</v>
          </cell>
        </row>
        <row r="29">
          <cell r="A29" t="str">
            <v>CPA15</v>
          </cell>
        </row>
        <row r="30">
          <cell r="A30" t="str">
            <v>CPA16</v>
          </cell>
        </row>
        <row r="31">
          <cell r="A31" t="str">
            <v>CPA17</v>
          </cell>
        </row>
        <row r="32">
          <cell r="A32" t="str">
            <v>CPA18</v>
          </cell>
        </row>
        <row r="33">
          <cell r="A33" t="str">
            <v>CPA19</v>
          </cell>
        </row>
        <row r="34">
          <cell r="A34" t="str">
            <v>CPA20</v>
          </cell>
        </row>
        <row r="35">
          <cell r="A35" t="str">
            <v>CPA_21</v>
          </cell>
        </row>
        <row r="36">
          <cell r="A36" t="str">
            <v>CPA_22</v>
          </cell>
        </row>
        <row r="37">
          <cell r="A37" t="str">
            <v>CPA_23</v>
          </cell>
        </row>
        <row r="38">
          <cell r="A38" t="str">
            <v>CPA_24</v>
          </cell>
        </row>
        <row r="39">
          <cell r="A39" t="str">
            <v>CPA_25</v>
          </cell>
        </row>
        <row r="40">
          <cell r="A40" t="str">
            <v>CPA_26</v>
          </cell>
        </row>
        <row r="41">
          <cell r="A41" t="str">
            <v>CPA_27</v>
          </cell>
        </row>
        <row r="42">
          <cell r="A42" t="str">
            <v>CPA_28</v>
          </cell>
        </row>
        <row r="43">
          <cell r="A43" t="str">
            <v>CPA_29</v>
          </cell>
        </row>
        <row r="44">
          <cell r="A44" t="str">
            <v>CPA_30</v>
          </cell>
        </row>
        <row r="45">
          <cell r="A45" t="str">
            <v>CPA_31</v>
          </cell>
        </row>
        <row r="46">
          <cell r="A46" t="str">
            <v>CPA_32</v>
          </cell>
        </row>
        <row r="47">
          <cell r="A47" t="str">
            <v>CPA_33</v>
          </cell>
        </row>
        <row r="48">
          <cell r="A48" t="str">
            <v>CPA_34</v>
          </cell>
        </row>
        <row r="49">
          <cell r="A49" t="str">
            <v>CPA_35</v>
          </cell>
        </row>
        <row r="50">
          <cell r="A50" t="str">
            <v>CPA_36</v>
          </cell>
        </row>
        <row r="51">
          <cell r="A51" t="str">
            <v>CPA_37</v>
          </cell>
        </row>
        <row r="52">
          <cell r="A52" t="str">
            <v>CPA_38</v>
          </cell>
        </row>
        <row r="53">
          <cell r="A53" t="str">
            <v>CPA_39</v>
          </cell>
        </row>
        <row r="54">
          <cell r="A54" t="str">
            <v>CPA_40</v>
          </cell>
        </row>
        <row r="55">
          <cell r="A55" t="str">
            <v>CPA_41</v>
          </cell>
        </row>
        <row r="56">
          <cell r="A56" t="str">
            <v>CPA_42</v>
          </cell>
        </row>
        <row r="57">
          <cell r="A57" t="str">
            <v>CPA_43</v>
          </cell>
        </row>
        <row r="58">
          <cell r="A58" t="str">
            <v>CPA_44</v>
          </cell>
        </row>
        <row r="59">
          <cell r="A59" t="str">
            <v>CPA_45</v>
          </cell>
        </row>
        <row r="60">
          <cell r="A60" t="str">
            <v>CPA_46</v>
          </cell>
        </row>
        <row r="61">
          <cell r="A61" t="str">
            <v>CPA_47</v>
          </cell>
        </row>
        <row r="62">
          <cell r="A62" t="str">
            <v>CPA_48</v>
          </cell>
        </row>
        <row r="63">
          <cell r="A63" t="str">
            <v>CPA_49</v>
          </cell>
        </row>
        <row r="64">
          <cell r="A64" t="str">
            <v>CPA_50</v>
          </cell>
        </row>
        <row r="65">
          <cell r="A65" t="str">
            <v>CPA_51</v>
          </cell>
        </row>
        <row r="66">
          <cell r="A66" t="str">
            <v>CPA_52</v>
          </cell>
        </row>
        <row r="67">
          <cell r="A67" t="str">
            <v>CPA_53</v>
          </cell>
        </row>
        <row r="68">
          <cell r="A68" t="str">
            <v>CPA_54</v>
          </cell>
        </row>
        <row r="69">
          <cell r="A69" t="str">
            <v>CPA_55</v>
          </cell>
        </row>
        <row r="70">
          <cell r="A70" t="str">
            <v>CPA_56</v>
          </cell>
        </row>
        <row r="71">
          <cell r="A71" t="str">
            <v>CPA_57</v>
          </cell>
        </row>
        <row r="72">
          <cell r="A72" t="str">
            <v>CPA_58</v>
          </cell>
        </row>
        <row r="73">
          <cell r="A73" t="str">
            <v>CPA_59</v>
          </cell>
        </row>
        <row r="74">
          <cell r="A74" t="str">
            <v>CPA_60</v>
          </cell>
        </row>
        <row r="75">
          <cell r="A75" t="str">
            <v>CPA_61</v>
          </cell>
        </row>
        <row r="76">
          <cell r="A76" t="str">
            <v>CPA_62</v>
          </cell>
        </row>
        <row r="77">
          <cell r="A77" t="str">
            <v>CPA_63</v>
          </cell>
        </row>
        <row r="78">
          <cell r="A78" t="str">
            <v>CPA_64</v>
          </cell>
        </row>
        <row r="79">
          <cell r="A79" t="str">
            <v>CPA_65</v>
          </cell>
        </row>
        <row r="80">
          <cell r="A80" t="str">
            <v>CPA_66</v>
          </cell>
        </row>
        <row r="81">
          <cell r="A81" t="str">
            <v>CPA_67</v>
          </cell>
        </row>
        <row r="82">
          <cell r="A82" t="str">
            <v>CPA_68</v>
          </cell>
        </row>
        <row r="83">
          <cell r="A83" t="str">
            <v>CPA_69</v>
          </cell>
        </row>
        <row r="84">
          <cell r="A84" t="str">
            <v>CPA_70</v>
          </cell>
        </row>
        <row r="85">
          <cell r="A85" t="str">
            <v>CPA_71</v>
          </cell>
        </row>
        <row r="86">
          <cell r="A86" t="str">
            <v>CPA_72</v>
          </cell>
        </row>
        <row r="87">
          <cell r="A87" t="str">
            <v>CPA_73</v>
          </cell>
        </row>
        <row r="88">
          <cell r="A88" t="str">
            <v>CPA_74</v>
          </cell>
        </row>
        <row r="89">
          <cell r="A89" t="str">
            <v>CPA_75</v>
          </cell>
        </row>
        <row r="90">
          <cell r="A90" t="str">
            <v>CPA_76</v>
          </cell>
        </row>
        <row r="91">
          <cell r="A91" t="str">
            <v>CPA_77</v>
          </cell>
        </row>
        <row r="92">
          <cell r="A92" t="str">
            <v>CPA_78</v>
          </cell>
        </row>
        <row r="93">
          <cell r="A93" t="str">
            <v>CPA_79</v>
          </cell>
        </row>
        <row r="94">
          <cell r="A94" t="str">
            <v>CPA_80</v>
          </cell>
        </row>
        <row r="95">
          <cell r="A95" t="str">
            <v>CPA_81</v>
          </cell>
        </row>
        <row r="96">
          <cell r="A96" t="str">
            <v>CPA_82</v>
          </cell>
        </row>
        <row r="97">
          <cell r="A97" t="str">
            <v>CPA_83</v>
          </cell>
        </row>
        <row r="98">
          <cell r="A98" t="str">
            <v>CPA_84</v>
          </cell>
        </row>
        <row r="99">
          <cell r="A99" t="str">
            <v>CPA_85</v>
          </cell>
        </row>
        <row r="100">
          <cell r="A100" t="str">
            <v>CPA_86</v>
          </cell>
        </row>
        <row r="101">
          <cell r="A101" t="str">
            <v>CPA_87</v>
          </cell>
        </row>
        <row r="102">
          <cell r="A102" t="str">
            <v>CPA_88</v>
          </cell>
        </row>
        <row r="103">
          <cell r="A103" t="str">
            <v>CPA_89</v>
          </cell>
        </row>
        <row r="104">
          <cell r="A104" t="str">
            <v>CPA_90</v>
          </cell>
        </row>
        <row r="105">
          <cell r="A105" t="str">
            <v>CPA_91</v>
          </cell>
        </row>
        <row r="106">
          <cell r="A106" t="str">
            <v>CPA_92</v>
          </cell>
        </row>
        <row r="107">
          <cell r="A107" t="str">
            <v>CPA_93</v>
          </cell>
        </row>
        <row r="108">
          <cell r="A108" t="str">
            <v>CPA_94</v>
          </cell>
        </row>
        <row r="109">
          <cell r="A109" t="str">
            <v>CPA_95</v>
          </cell>
        </row>
        <row r="110">
          <cell r="A110" t="str">
            <v>CPA_96</v>
          </cell>
        </row>
        <row r="111">
          <cell r="A111" t="str">
            <v>CPA_97</v>
          </cell>
        </row>
        <row r="112">
          <cell r="A112" t="str">
            <v>CPA_98</v>
          </cell>
        </row>
        <row r="113">
          <cell r="A113" t="str">
            <v>CPA_99</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t="str">
            <v>Xtra_98</v>
          </cell>
        </row>
        <row r="141">
          <cell r="A141" t="str">
            <v>Xtra_97</v>
          </cell>
        </row>
        <row r="142">
          <cell r="A142" t="str">
            <v>Xtra_96</v>
          </cell>
        </row>
        <row r="143">
          <cell r="A143" t="str">
            <v>Xtra_95</v>
          </cell>
        </row>
        <row r="144">
          <cell r="A144" t="str">
            <v>Xtra_94</v>
          </cell>
        </row>
        <row r="145">
          <cell r="A145" t="str">
            <v>Xtra_93</v>
          </cell>
        </row>
        <row r="146">
          <cell r="A146" t="str">
            <v>Xtra_92</v>
          </cell>
        </row>
        <row r="147">
          <cell r="A147" t="str">
            <v>Xtra_91</v>
          </cell>
        </row>
        <row r="148">
          <cell r="A148" t="str">
            <v>Xtra_90</v>
          </cell>
        </row>
        <row r="149">
          <cell r="A149" t="str">
            <v>Xtra_89</v>
          </cell>
        </row>
        <row r="150">
          <cell r="A150" t="str">
            <v>Xtra_88</v>
          </cell>
        </row>
        <row r="151">
          <cell r="A151" t="str">
            <v>Xtra_87</v>
          </cell>
        </row>
        <row r="152">
          <cell r="A152" t="str">
            <v>Xtra_86</v>
          </cell>
        </row>
        <row r="153">
          <cell r="A153" t="str">
            <v>Xtra_85</v>
          </cell>
        </row>
        <row r="154">
          <cell r="A154" t="str">
            <v>Xtra_84</v>
          </cell>
        </row>
        <row r="155">
          <cell r="A155" t="str">
            <v>Xtra_83</v>
          </cell>
        </row>
        <row r="156">
          <cell r="A156" t="str">
            <v>Xtra_82</v>
          </cell>
        </row>
        <row r="157">
          <cell r="A157" t="str">
            <v>Xtra_81</v>
          </cell>
        </row>
        <row r="158">
          <cell r="A158" t="str">
            <v>Xtra_80</v>
          </cell>
        </row>
        <row r="159">
          <cell r="A159" t="str">
            <v>Xtra_79</v>
          </cell>
        </row>
        <row r="160">
          <cell r="A160" t="str">
            <v>Xtra_78</v>
          </cell>
        </row>
        <row r="161">
          <cell r="A161" t="str">
            <v>Xtra_77</v>
          </cell>
        </row>
        <row r="162">
          <cell r="A162" t="str">
            <v>Xtra_76</v>
          </cell>
        </row>
        <row r="163">
          <cell r="A163" t="str">
            <v>Xtra_75</v>
          </cell>
        </row>
        <row r="164">
          <cell r="A164" t="str">
            <v>Xtra_74</v>
          </cell>
        </row>
        <row r="165">
          <cell r="A165" t="str">
            <v>Xtra_73</v>
          </cell>
        </row>
        <row r="166">
          <cell r="A166" t="str">
            <v>Xtra_72</v>
          </cell>
        </row>
        <row r="167">
          <cell r="A167" t="str">
            <v>Xtra_71</v>
          </cell>
        </row>
        <row r="168">
          <cell r="A168" t="str">
            <v>Xtra_70</v>
          </cell>
        </row>
        <row r="169">
          <cell r="A169" t="str">
            <v>Xtra_69</v>
          </cell>
        </row>
        <row r="170">
          <cell r="A170" t="str">
            <v>Xtra_68</v>
          </cell>
        </row>
        <row r="171">
          <cell r="A171" t="str">
            <v>Xtra_67</v>
          </cell>
        </row>
        <row r="172">
          <cell r="A172" t="str">
            <v>Xtra_66</v>
          </cell>
        </row>
        <row r="173">
          <cell r="A173" t="str">
            <v>Xtra_65</v>
          </cell>
        </row>
        <row r="174">
          <cell r="A174" t="str">
            <v>Xtra_64</v>
          </cell>
        </row>
        <row r="175">
          <cell r="A175" t="str">
            <v>Xtra_63</v>
          </cell>
        </row>
        <row r="176">
          <cell r="A176" t="str">
            <v>Xtra_62</v>
          </cell>
        </row>
        <row r="177">
          <cell r="A177" t="str">
            <v>Xtra_61</v>
          </cell>
        </row>
        <row r="178">
          <cell r="A178" t="str">
            <v>Xtra_60</v>
          </cell>
        </row>
        <row r="179">
          <cell r="A179" t="str">
            <v>Xtra_59</v>
          </cell>
        </row>
        <row r="180">
          <cell r="A180" t="str">
            <v>Xtra_58</v>
          </cell>
        </row>
        <row r="181">
          <cell r="A181" t="str">
            <v>Xtra_57</v>
          </cell>
        </row>
        <row r="182">
          <cell r="A182" t="str">
            <v>Xtra_56</v>
          </cell>
        </row>
        <row r="183">
          <cell r="A183" t="str">
            <v>Xtra_55</v>
          </cell>
        </row>
        <row r="184">
          <cell r="A184" t="str">
            <v>Xtra_54</v>
          </cell>
        </row>
        <row r="185">
          <cell r="A185" t="str">
            <v>Xtra_53</v>
          </cell>
        </row>
        <row r="186">
          <cell r="A186" t="str">
            <v>Xtra_52</v>
          </cell>
        </row>
        <row r="187">
          <cell r="A187" t="str">
            <v>Xtra_51</v>
          </cell>
        </row>
        <row r="188">
          <cell r="A188" t="str">
            <v>Xtra_50</v>
          </cell>
        </row>
        <row r="189">
          <cell r="A189" t="str">
            <v>Xtra_49</v>
          </cell>
        </row>
        <row r="190">
          <cell r="A190" t="str">
            <v>Xtra_48</v>
          </cell>
        </row>
        <row r="191">
          <cell r="A191" t="str">
            <v>Xtra_47</v>
          </cell>
        </row>
        <row r="192">
          <cell r="A192" t="str">
            <v>Xtra_46</v>
          </cell>
        </row>
        <row r="193">
          <cell r="A193" t="str">
            <v>Xtra_45</v>
          </cell>
        </row>
        <row r="194">
          <cell r="A194" t="str">
            <v>Xtra_44</v>
          </cell>
        </row>
        <row r="195">
          <cell r="A195" t="str">
            <v>Xtra_43</v>
          </cell>
        </row>
        <row r="196">
          <cell r="A196" t="str">
            <v>Xtra_42</v>
          </cell>
        </row>
        <row r="197">
          <cell r="A197" t="str">
            <v>Xtra_41</v>
          </cell>
        </row>
        <row r="198">
          <cell r="A198" t="str">
            <v>Xtra_40</v>
          </cell>
        </row>
        <row r="199">
          <cell r="A199" t="str">
            <v>Xtra_39</v>
          </cell>
        </row>
        <row r="200">
          <cell r="A200" t="str">
            <v>Xtra_38</v>
          </cell>
        </row>
        <row r="201">
          <cell r="A201" t="str">
            <v>Xtra_37</v>
          </cell>
        </row>
        <row r="202">
          <cell r="A202" t="str">
            <v>Xtra_36</v>
          </cell>
        </row>
        <row r="203">
          <cell r="A203" t="str">
            <v>Xtra_35</v>
          </cell>
        </row>
        <row r="204">
          <cell r="A204" t="str">
            <v>Xtra_34</v>
          </cell>
        </row>
        <row r="205">
          <cell r="A205" t="str">
            <v>Xtra_33</v>
          </cell>
        </row>
        <row r="206">
          <cell r="A206" t="str">
            <v>Xtra_32</v>
          </cell>
        </row>
        <row r="207">
          <cell r="A207" t="str">
            <v>Xtra_31</v>
          </cell>
        </row>
        <row r="208">
          <cell r="A208" t="str">
            <v>Xtra_30</v>
          </cell>
        </row>
        <row r="209">
          <cell r="A209" t="str">
            <v>Xtra_29</v>
          </cell>
        </row>
        <row r="210">
          <cell r="A210" t="str">
            <v>Xtra_28</v>
          </cell>
        </row>
        <row r="211">
          <cell r="A211" t="str">
            <v>Xtra_27</v>
          </cell>
        </row>
        <row r="212">
          <cell r="A212" t="str">
            <v>Xtra_26</v>
          </cell>
        </row>
        <row r="213">
          <cell r="A213" t="str">
            <v>Xtra_25</v>
          </cell>
        </row>
        <row r="214">
          <cell r="A214" t="str">
            <v>Xtra_24</v>
          </cell>
        </row>
        <row r="215">
          <cell r="A215" t="str">
            <v>Xtra_23</v>
          </cell>
        </row>
        <row r="216">
          <cell r="A216" t="str">
            <v>Xtra_22</v>
          </cell>
        </row>
        <row r="217">
          <cell r="A217" t="str">
            <v>Xtra_21</v>
          </cell>
        </row>
        <row r="218">
          <cell r="A218" t="str">
            <v>Xtra_20</v>
          </cell>
        </row>
        <row r="219">
          <cell r="A219" t="str">
            <v>Xtra_19</v>
          </cell>
        </row>
        <row r="220">
          <cell r="A220" t="str">
            <v>Xtra_18</v>
          </cell>
        </row>
        <row r="221">
          <cell r="A221" t="str">
            <v>Xtra_17</v>
          </cell>
        </row>
        <row r="222">
          <cell r="A222" t="str">
            <v>Xtra_16</v>
          </cell>
        </row>
        <row r="223">
          <cell r="A223" t="str">
            <v>Xtra_15</v>
          </cell>
        </row>
        <row r="224">
          <cell r="A224" t="str">
            <v>Xtra_14</v>
          </cell>
        </row>
        <row r="225">
          <cell r="A225" t="str">
            <v>Xtra_13</v>
          </cell>
        </row>
        <row r="226">
          <cell r="A226" t="str">
            <v>Xtra_12</v>
          </cell>
        </row>
        <row r="227">
          <cell r="A227" t="str">
            <v>Xtra_11</v>
          </cell>
        </row>
        <row r="228">
          <cell r="A228" t="str">
            <v>Xtra_10</v>
          </cell>
        </row>
        <row r="229">
          <cell r="A229" t="str">
            <v>Xtra_9</v>
          </cell>
        </row>
        <row r="230">
          <cell r="A230" t="str">
            <v>Xtra_8</v>
          </cell>
        </row>
        <row r="231">
          <cell r="A231" t="str">
            <v>Xtra_7</v>
          </cell>
        </row>
        <row r="232">
          <cell r="A232" t="str">
            <v>Xtra_6</v>
          </cell>
        </row>
        <row r="233">
          <cell r="A233" t="str">
            <v>Xtra_5</v>
          </cell>
        </row>
        <row r="234">
          <cell r="A234" t="str">
            <v>Xtra_4</v>
          </cell>
        </row>
        <row r="235">
          <cell r="A235" t="str">
            <v>Xtra_3</v>
          </cell>
        </row>
        <row r="236">
          <cell r="A236" t="str">
            <v>Xtra_2</v>
          </cell>
        </row>
        <row r="237">
          <cell r="A237" t="str">
            <v>Xtra_1</v>
          </cell>
        </row>
        <row r="238">
          <cell r="A238" t="str">
            <v>TestMR</v>
          </cell>
        </row>
        <row r="239">
          <cell r="A239" t="str">
            <v>Fixed</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3 Unit Base (2)"/>
      <sheetName val="Summary 3 Unit Base"/>
      <sheetName val="Turbine Tender 3 Unit base"/>
      <sheetName val="Turbine Tender 3 Unit base (2)"/>
      <sheetName val="Turbine Tender 6 Unit base"/>
      <sheetName val="Turbine Clarif 6 48mths base"/>
      <sheetName val="CPA Formulae"/>
      <sheetName val="CPA Formulae (1)"/>
      <sheetName val="CPA breakdown (2)"/>
      <sheetName val="CPA Formulae (4)"/>
      <sheetName val="CPA breakdown"/>
      <sheetName val="Sheet1"/>
      <sheetName val="Turbine Tender 3 Unit CPA integ"/>
      <sheetName val="Turbine Tender 3 Unit base (4)"/>
      <sheetName val="Allocation breakdown"/>
      <sheetName val="Allocation breakdown summary"/>
      <sheetName val="Allocation breakdown detail"/>
      <sheetName val="Allocation breakdown detail (2)"/>
      <sheetName val="FRP Allocation"/>
      <sheetName val="Turbine Tender 3 Unit base _2_"/>
      <sheetName val="AIRCON"/>
      <sheetName val="IS 2007"/>
      <sheetName val="SUMREP"/>
      <sheetName val="C"/>
      <sheetName val="14B (2)"/>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Total Cost"/>
      <sheetName val="ODC"/>
      <sheetName val="Tx"/>
      <sheetName val="Econ(yearly)"/>
      <sheetName val="Econ(monthly)"/>
      <sheetName val="Input Sheet"/>
      <sheetName val="PROCUREMENT DATA"/>
      <sheetName val="IM Project n"/>
      <sheetName val="CP1"/>
      <sheetName val="CP2"/>
      <sheetName val="CP3"/>
      <sheetName val="CP4"/>
      <sheetName val="CP5"/>
      <sheetName val="CP6"/>
      <sheetName val="Package Totals"/>
      <sheetName val="Index Analysis"/>
      <sheetName val="Package Phasing"/>
      <sheetName val="Progress Tables"/>
      <sheetName val="Progress Curve"/>
      <sheetName val="CP3 C_I"/>
      <sheetName val="CP4 Coal _ Ash"/>
      <sheetName val="Econ_yearly_"/>
      <sheetName val="Econ_monthly_"/>
      <sheetName val="Net Cash Table"/>
      <sheetName val="Cash Out Table"/>
    </sheetNames>
    <sheetDataSet>
      <sheetData sheetId="0" refreshError="1"/>
      <sheetData sheetId="1" refreshError="1"/>
      <sheetData sheetId="2" refreshError="1"/>
      <sheetData sheetId="3" refreshError="1">
        <row r="7">
          <cell r="A7" t="str">
            <v>Ref</v>
          </cell>
          <cell r="B7" t="str">
            <v>Main / Alt</v>
          </cell>
          <cell r="C7" t="str">
            <v>Unit</v>
          </cell>
          <cell r="D7" t="str">
            <v>Activity ID</v>
          </cell>
          <cell r="E7" t="str">
            <v>Activity Heading</v>
          </cell>
          <cell r="F7" t="str">
            <v>Description</v>
          </cell>
          <cell r="G7" t="str">
            <v>Item per Price Schedule  PS5 (1)</v>
          </cell>
          <cell r="H7" t="str">
            <v>Local / Foreign</v>
          </cell>
          <cell r="I7" t="str">
            <v>Currency Code</v>
          </cell>
          <cell r="J7" t="str">
            <v>CPA formula or other reference</v>
          </cell>
          <cell r="K7" t="str">
            <v>Totals</v>
          </cell>
          <cell r="L7" t="str">
            <v>Ref</v>
          </cell>
          <cell r="M7" t="str">
            <v>Formula No</v>
          </cell>
          <cell r="N7" t="str">
            <v>Description</v>
          </cell>
          <cell r="O7" t="str">
            <v>Country and Currency</v>
          </cell>
          <cell r="P7" t="str">
            <v>Item no</v>
          </cell>
          <cell r="Q7" t="str">
            <v>Coefficient/Weight</v>
          </cell>
          <cell r="R7" t="str">
            <v>Scope of Index (eg Labour)</v>
          </cell>
          <cell r="S7" t="str">
            <v>Title/Definition</v>
          </cell>
          <cell r="T7" t="str">
            <v>Source of Index</v>
          </cell>
          <cell r="U7" t="str">
            <v>Base date</v>
          </cell>
          <cell r="V7" t="str">
            <v>Base value in foreign currency</v>
          </cell>
          <cell r="W7" t="str">
            <v>Exchange rate</v>
          </cell>
          <cell r="X7" t="str">
            <v>Base month for CPA</v>
          </cell>
          <cell r="Y7" t="str">
            <v>Base Index</v>
          </cell>
          <cell r="Z7" t="str">
            <v>Total Formula Value</v>
          </cell>
          <cell r="AA7" t="str">
            <v>Weighting value</v>
          </cell>
        </row>
        <row r="8">
          <cell r="A8">
            <v>49</v>
          </cell>
          <cell r="B8" t="str">
            <v>Base</v>
          </cell>
          <cell r="C8">
            <v>1</v>
          </cell>
          <cell r="D8">
            <v>900</v>
          </cell>
          <cell r="E8" t="str">
            <v>Pipes, Fittings and Vessels, Section 10</v>
          </cell>
          <cell r="F8" t="str">
            <v>Procure/ Manufacture</v>
          </cell>
          <cell r="G8">
            <v>1</v>
          </cell>
          <cell r="H8" t="str">
            <v>Foreign</v>
          </cell>
          <cell r="I8" t="str">
            <v>USD</v>
          </cell>
          <cell r="J8" t="str">
            <v xml:space="preserve"> Fixed</v>
          </cell>
          <cell r="K8">
            <v>497409.33333333331</v>
          </cell>
        </row>
        <row r="9">
          <cell r="A9">
            <v>58</v>
          </cell>
          <cell r="B9" t="str">
            <v>Base</v>
          </cell>
          <cell r="C9">
            <v>1</v>
          </cell>
          <cell r="D9">
            <v>1200</v>
          </cell>
          <cell r="E9" t="str">
            <v xml:space="preserve">Air Cooled Condenser, Section 16 </v>
          </cell>
          <cell r="F9" t="str">
            <v>Services and Engineering (EURO)</v>
          </cell>
          <cell r="G9">
            <v>18</v>
          </cell>
          <cell r="H9" t="str">
            <v>Foreign</v>
          </cell>
          <cell r="I9" t="str">
            <v>EUR</v>
          </cell>
          <cell r="J9" t="str">
            <v xml:space="preserve"> Fixed</v>
          </cell>
          <cell r="K9">
            <v>20472033.333333317</v>
          </cell>
        </row>
        <row r="10">
          <cell r="A10">
            <v>61</v>
          </cell>
          <cell r="B10" t="str">
            <v>Base</v>
          </cell>
          <cell r="C10">
            <v>1</v>
          </cell>
          <cell r="D10">
            <v>1200</v>
          </cell>
          <cell r="E10" t="str">
            <v xml:space="preserve">Air Cooled Condenser, Section 16 </v>
          </cell>
          <cell r="F10" t="str">
            <v xml:space="preserve"> c) Procure/ Manufacture (EURO)</v>
          </cell>
          <cell r="G10">
            <v>18</v>
          </cell>
          <cell r="H10" t="str">
            <v>Foreign</v>
          </cell>
          <cell r="I10" t="str">
            <v>EUR</v>
          </cell>
          <cell r="J10" t="str">
            <v xml:space="preserve"> Fixed</v>
          </cell>
          <cell r="K10">
            <v>17060027.66666666</v>
          </cell>
        </row>
        <row r="11">
          <cell r="A11">
            <v>1</v>
          </cell>
          <cell r="B11" t="str">
            <v>Base</v>
          </cell>
          <cell r="C11">
            <v>1</v>
          </cell>
          <cell r="D11">
            <v>100</v>
          </cell>
          <cell r="E11" t="str">
            <v>Common Plant and Services, Section 1 &amp; 2</v>
          </cell>
          <cell r="F11" t="str">
            <v>Procure/ Manufacture</v>
          </cell>
          <cell r="G11" t="str">
            <v>1 &amp; 19</v>
          </cell>
          <cell r="H11" t="str">
            <v>Foreign</v>
          </cell>
          <cell r="I11" t="str">
            <v>EUR</v>
          </cell>
          <cell r="J11" t="str">
            <v>A</v>
          </cell>
          <cell r="K11">
            <v>13801148.666666666</v>
          </cell>
        </row>
        <row r="12">
          <cell r="A12">
            <v>53</v>
          </cell>
          <cell r="B12" t="str">
            <v>Base</v>
          </cell>
          <cell r="C12">
            <v>1</v>
          </cell>
          <cell r="D12">
            <v>1100</v>
          </cell>
          <cell r="E12" t="str">
            <v>Civil &amp; Structural, Section 14</v>
          </cell>
          <cell r="F12" t="str">
            <v>Procure/ Manufacture</v>
          </cell>
          <cell r="G12">
            <v>19</v>
          </cell>
          <cell r="H12" t="str">
            <v>Foreign</v>
          </cell>
          <cell r="I12" t="str">
            <v>EUR</v>
          </cell>
          <cell r="J12" t="str">
            <v>A</v>
          </cell>
          <cell r="K12">
            <v>8290638</v>
          </cell>
        </row>
        <row r="13">
          <cell r="A13">
            <v>65</v>
          </cell>
          <cell r="J13" t="str">
            <v>A</v>
          </cell>
          <cell r="L13">
            <v>1</v>
          </cell>
          <cell r="M13" t="str">
            <v>A</v>
          </cell>
          <cell r="N13" t="str">
            <v>Common Plant and Services, Section 1 &amp; 2,</v>
          </cell>
          <cell r="O13" t="str">
            <v>Eur</v>
          </cell>
          <cell r="P13" t="str">
            <v>A1</v>
          </cell>
          <cell r="Q13">
            <v>0.15</v>
          </cell>
          <cell r="R13" t="str">
            <v>Fixed</v>
          </cell>
          <cell r="S13" t="str">
            <v>Fixed Portion</v>
          </cell>
          <cell r="T13" t="str">
            <v>Fixed</v>
          </cell>
          <cell r="X13">
            <v>38991</v>
          </cell>
        </row>
        <row r="14">
          <cell r="A14">
            <v>66</v>
          </cell>
          <cell r="J14" t="str">
            <v>A</v>
          </cell>
          <cell r="L14">
            <v>2</v>
          </cell>
          <cell r="M14" t="str">
            <v>A</v>
          </cell>
          <cell r="N14" t="str">
            <v>Common Plant and Services, Section 1 &amp; 2,</v>
          </cell>
          <cell r="O14" t="str">
            <v>Eur</v>
          </cell>
          <cell r="P14" t="str">
            <v>A2</v>
          </cell>
          <cell r="Q14">
            <v>3.9E-2</v>
          </cell>
          <cell r="R14" t="str">
            <v>Structural Sections</v>
          </cell>
          <cell r="S14" t="str">
            <v>World Carbon Steel Product Price Index -  Structural Sections &amp; Beams</v>
          </cell>
          <cell r="T14" t="str">
            <v>Meps(www.meps.co.uk)</v>
          </cell>
          <cell r="U14">
            <v>38992</v>
          </cell>
          <cell r="W14" t="str">
            <v>1.2693 USD/EUR</v>
          </cell>
          <cell r="X14">
            <v>38991</v>
          </cell>
        </row>
        <row r="15">
          <cell r="A15">
            <v>67</v>
          </cell>
          <cell r="J15" t="str">
            <v>A</v>
          </cell>
          <cell r="L15">
            <v>3</v>
          </cell>
          <cell r="M15" t="str">
            <v>A</v>
          </cell>
          <cell r="N15" t="str">
            <v>Common Plant and Services, Section 1 &amp; 2,</v>
          </cell>
          <cell r="O15" t="str">
            <v>Eur</v>
          </cell>
          <cell r="P15" t="str">
            <v>A3</v>
          </cell>
          <cell r="Q15">
            <v>9.8000000000000004E-2</v>
          </cell>
          <cell r="R15" t="str">
            <v>HR Plate</v>
          </cell>
          <cell r="S15" t="str">
            <v>World Carbon Steel Product Price Index - USD/tonne for HR Plate</v>
          </cell>
          <cell r="T15" t="str">
            <v>Meps(www.meps.co.uk)</v>
          </cell>
          <cell r="U15">
            <v>38992</v>
          </cell>
          <cell r="W15" t="str">
            <v>1.2693 USD/EUR</v>
          </cell>
          <cell r="X15">
            <v>38991</v>
          </cell>
        </row>
        <row r="16">
          <cell r="A16">
            <v>68</v>
          </cell>
          <cell r="J16" t="str">
            <v>A</v>
          </cell>
          <cell r="L16">
            <v>4</v>
          </cell>
          <cell r="M16" t="str">
            <v>A</v>
          </cell>
          <cell r="N16" t="str">
            <v>Common Plant and Services, Section 1 &amp; 2,</v>
          </cell>
          <cell r="O16" t="str">
            <v>Eur</v>
          </cell>
          <cell r="P16" t="str">
            <v>A4</v>
          </cell>
          <cell r="Q16">
            <v>0.254</v>
          </cell>
          <cell r="R16" t="str">
            <v>Prefabricated Materials</v>
          </cell>
          <cell r="S16" t="str">
            <v>Reihe 273, Fachserie 17, der Erzeugerpreise gewerblicher Produkte fur Metalle und Halbzeuge"</v>
          </cell>
          <cell r="T16" t="str">
            <v>des Statistischen Bundesamte Deutschlands</v>
          </cell>
          <cell r="U16">
            <v>38992</v>
          </cell>
          <cell r="W16" t="str">
            <v>Base Cost Index(No Currency)</v>
          </cell>
          <cell r="X16">
            <v>38991</v>
          </cell>
        </row>
        <row r="17">
          <cell r="A17">
            <v>69</v>
          </cell>
          <cell r="J17" t="str">
            <v>A</v>
          </cell>
          <cell r="L17">
            <v>5</v>
          </cell>
          <cell r="M17" t="str">
            <v>A</v>
          </cell>
          <cell r="N17" t="str">
            <v>Common Plant and Services, Section 1 &amp; 2,</v>
          </cell>
          <cell r="O17" t="str">
            <v>Eur</v>
          </cell>
          <cell r="P17" t="str">
            <v>A5</v>
          </cell>
          <cell r="Q17">
            <v>0.45900000000000002</v>
          </cell>
          <cell r="R17" t="str">
            <v>Labour Manufacturing</v>
          </cell>
          <cell r="S17" t="str">
            <v>Labour Cost Index – EU25 for Manufacturing Labour, Nominal Value  – Seasonally adjusted - Labour Cost Index quoted quarterly for the labour indices for European labour</v>
          </cell>
          <cell r="T17" t="str">
            <v>EUROSTAT</v>
          </cell>
          <cell r="U17" t="str">
            <v>2nd Quarter 2006</v>
          </cell>
          <cell r="W17" t="str">
            <v>Base Cost Index(No Currency)</v>
          </cell>
          <cell r="X17">
            <v>38899</v>
          </cell>
        </row>
        <row r="18">
          <cell r="A18">
            <v>60</v>
          </cell>
          <cell r="B18" t="str">
            <v>Base</v>
          </cell>
          <cell r="C18">
            <v>1</v>
          </cell>
          <cell r="D18">
            <v>1200</v>
          </cell>
          <cell r="E18" t="str">
            <v xml:space="preserve">Air Cooled Condenser, Section 16 </v>
          </cell>
          <cell r="F18" t="str">
            <v xml:space="preserve"> b) Structural steel, Ducts, Piping &amp; other mech. Equipment</v>
          </cell>
          <cell r="G18">
            <v>18</v>
          </cell>
          <cell r="H18" t="str">
            <v>Local</v>
          </cell>
          <cell r="I18" t="str">
            <v>ZAR</v>
          </cell>
          <cell r="J18" t="str">
            <v>AA</v>
          </cell>
          <cell r="K18">
            <v>227888273.99999985</v>
          </cell>
        </row>
        <row r="19">
          <cell r="A19">
            <v>70</v>
          </cell>
          <cell r="J19" t="str">
            <v>AA</v>
          </cell>
          <cell r="L19">
            <v>259</v>
          </cell>
          <cell r="M19" t="str">
            <v>AA</v>
          </cell>
          <cell r="N19" t="str">
            <v>1200 ACC - Supply of Structural Steel, DUCTS, PIPING &amp; OTHER MECHANICAL EQUIPMENT, GEARBOXES, &amp; MOTORS</v>
          </cell>
          <cell r="O19" t="str">
            <v>ZAR</v>
          </cell>
          <cell r="P19" t="str">
            <v>AA1</v>
          </cell>
          <cell r="Q19">
            <v>0.05</v>
          </cell>
          <cell r="R19" t="str">
            <v>Fixed</v>
          </cell>
          <cell r="S19" t="str">
            <v>Fixed Portion</v>
          </cell>
          <cell r="T19" t="str">
            <v>Fixed</v>
          </cell>
          <cell r="X19">
            <v>38899</v>
          </cell>
        </row>
        <row r="20">
          <cell r="A20">
            <v>71</v>
          </cell>
          <cell r="J20" t="str">
            <v>AA</v>
          </cell>
          <cell r="L20">
            <v>260</v>
          </cell>
          <cell r="M20" t="str">
            <v>AA</v>
          </cell>
          <cell r="N20" t="str">
            <v>1200 ACC - Supply of Structural Steel, DUCTS, PIPING &amp; OTHER MECHANICAL EQUIPMENT, GEARBOXES, &amp; MOTORS</v>
          </cell>
          <cell r="O20" t="str">
            <v>ZAR</v>
          </cell>
          <cell r="P20" t="str">
            <v>AA2</v>
          </cell>
          <cell r="Q20">
            <v>0.35</v>
          </cell>
          <cell r="R20" t="str">
            <v>Labour</v>
          </cell>
          <cell r="S20" t="str">
            <v>C-3: All hourly paid Employees</v>
          </cell>
          <cell r="T20" t="str">
            <v>SEIFSA</v>
          </cell>
          <cell r="U20">
            <v>38899</v>
          </cell>
          <cell r="V20" t="str">
            <v>Not Applicable</v>
          </cell>
          <cell r="X20">
            <v>38899</v>
          </cell>
        </row>
        <row r="21">
          <cell r="A21">
            <v>72</v>
          </cell>
          <cell r="J21" t="str">
            <v>AA</v>
          </cell>
          <cell r="L21">
            <v>261</v>
          </cell>
          <cell r="M21" t="str">
            <v>AA</v>
          </cell>
          <cell r="N21" t="str">
            <v>1200 ACC - Supply of Structural Steel, DUCTS, PIPING &amp; OTHER MECHANICAL EQUIPMENT, GEARBOXES, &amp; MOTORS</v>
          </cell>
          <cell r="O21" t="str">
            <v>ZAR</v>
          </cell>
          <cell r="P21" t="str">
            <v>AA3</v>
          </cell>
          <cell r="Q21">
            <v>0.5</v>
          </cell>
          <cell r="R21" t="str">
            <v>Material</v>
          </cell>
          <cell r="S21" t="str">
            <v>E-1: Production prices all types</v>
          </cell>
          <cell r="T21" t="str">
            <v>SEIFSA</v>
          </cell>
          <cell r="U21">
            <v>38899</v>
          </cell>
          <cell r="V21" t="str">
            <v>Not Applicable</v>
          </cell>
          <cell r="X21">
            <v>38899</v>
          </cell>
        </row>
        <row r="22">
          <cell r="A22">
            <v>73</v>
          </cell>
          <cell r="J22" t="str">
            <v>AA</v>
          </cell>
          <cell r="L22">
            <v>262</v>
          </cell>
          <cell r="M22" t="str">
            <v>AA</v>
          </cell>
          <cell r="N22" t="str">
            <v>1200 ACC - Supply of Structural Steel, DUCTS, PIPING &amp; OTHER MECHANICAL EQUIPMENT, GEARBOXES, &amp; MOTORS</v>
          </cell>
          <cell r="O22" t="str">
            <v>ZAR</v>
          </cell>
          <cell r="P22" t="str">
            <v>AA4</v>
          </cell>
          <cell r="Q22">
            <v>0.1</v>
          </cell>
          <cell r="R22" t="str">
            <v>Production Price index</v>
          </cell>
          <cell r="S22" t="str">
            <v>G: Mechanical Engineering Materials</v>
          </cell>
          <cell r="T22" t="str">
            <v>SEIFSA</v>
          </cell>
          <cell r="U22">
            <v>38899</v>
          </cell>
          <cell r="V22" t="str">
            <v>Not Applicable</v>
          </cell>
          <cell r="X22">
            <v>38899</v>
          </cell>
        </row>
        <row r="23">
          <cell r="A23">
            <v>57</v>
          </cell>
          <cell r="B23" t="str">
            <v>Base</v>
          </cell>
          <cell r="C23">
            <v>1</v>
          </cell>
          <cell r="D23">
            <v>1200</v>
          </cell>
          <cell r="E23" t="str">
            <v xml:space="preserve">Air Cooled Condenser, Section 16 </v>
          </cell>
          <cell r="F23" t="str">
            <v>General (ZAR) - Supervision of erection</v>
          </cell>
          <cell r="G23">
            <v>18</v>
          </cell>
          <cell r="H23" t="str">
            <v>Local</v>
          </cell>
          <cell r="I23" t="str">
            <v>ZAR</v>
          </cell>
          <cell r="J23" t="str">
            <v>AB</v>
          </cell>
          <cell r="K23">
            <v>1677569.3333333328</v>
          </cell>
        </row>
        <row r="24">
          <cell r="A24">
            <v>63</v>
          </cell>
          <cell r="B24" t="str">
            <v>Base</v>
          </cell>
          <cell r="C24">
            <v>1</v>
          </cell>
          <cell r="D24">
            <v>1200</v>
          </cell>
          <cell r="E24" t="str">
            <v xml:space="preserve">Air Cooled Condenser, Section 16 </v>
          </cell>
          <cell r="F24" t="str">
            <v>Construct/ Erect/ Install</v>
          </cell>
          <cell r="G24">
            <v>18</v>
          </cell>
          <cell r="H24" t="str">
            <v>Local</v>
          </cell>
          <cell r="I24" t="str">
            <v>ZAR</v>
          </cell>
          <cell r="J24" t="str">
            <v>AB</v>
          </cell>
          <cell r="K24">
            <v>79636209.666666612</v>
          </cell>
        </row>
        <row r="25">
          <cell r="A25">
            <v>64</v>
          </cell>
          <cell r="B25" t="str">
            <v>Base</v>
          </cell>
          <cell r="C25">
            <v>1</v>
          </cell>
          <cell r="D25">
            <v>1200</v>
          </cell>
          <cell r="E25" t="str">
            <v xml:space="preserve">Air Cooled Condenser, Section 16 </v>
          </cell>
          <cell r="F25" t="str">
            <v>Commission - Supervision</v>
          </cell>
          <cell r="G25">
            <v>18</v>
          </cell>
          <cell r="H25" t="str">
            <v>Local</v>
          </cell>
          <cell r="I25" t="str">
            <v>ZAR</v>
          </cell>
          <cell r="J25" t="str">
            <v>AB</v>
          </cell>
          <cell r="K25">
            <v>457208.66666666645</v>
          </cell>
        </row>
        <row r="26">
          <cell r="A26">
            <v>74</v>
          </cell>
          <cell r="J26" t="str">
            <v>AB</v>
          </cell>
          <cell r="L26">
            <v>269</v>
          </cell>
          <cell r="M26" t="str">
            <v>AB</v>
          </cell>
          <cell r="N26" t="str">
            <v>1200 ACC - Erection, All Steel &amp; Mechanical Equipment</v>
          </cell>
          <cell r="O26" t="str">
            <v>ZAR</v>
          </cell>
          <cell r="P26" t="str">
            <v>AB1</v>
          </cell>
          <cell r="Q26">
            <v>0.05</v>
          </cell>
          <cell r="R26" t="str">
            <v>Fixed</v>
          </cell>
          <cell r="S26" t="str">
            <v>Fixed Portion</v>
          </cell>
          <cell r="T26" t="str">
            <v>Fixed</v>
          </cell>
          <cell r="X26">
            <v>38899</v>
          </cell>
        </row>
        <row r="27">
          <cell r="A27">
            <v>75</v>
          </cell>
          <cell r="J27" t="str">
            <v>AB</v>
          </cell>
          <cell r="L27">
            <v>270</v>
          </cell>
          <cell r="M27" t="str">
            <v>AB</v>
          </cell>
          <cell r="N27" t="str">
            <v>1200 ACC - Erection, All Steel &amp; Mechanical Equipment</v>
          </cell>
          <cell r="O27" t="str">
            <v>ZAR</v>
          </cell>
          <cell r="P27" t="str">
            <v>AB2</v>
          </cell>
          <cell r="Q27">
            <v>0.55000000000000004</v>
          </cell>
          <cell r="R27" t="str">
            <v>Labour</v>
          </cell>
          <cell r="S27" t="str">
            <v>C-3: All hourly paid Employees</v>
          </cell>
          <cell r="T27" t="str">
            <v>SEIFSA</v>
          </cell>
          <cell r="U27">
            <v>38899</v>
          </cell>
          <cell r="V27" t="str">
            <v>Not Applicable</v>
          </cell>
          <cell r="X27">
            <v>38899</v>
          </cell>
        </row>
        <row r="28">
          <cell r="A28">
            <v>76</v>
          </cell>
          <cell r="J28" t="str">
            <v>AB</v>
          </cell>
          <cell r="L28">
            <v>271</v>
          </cell>
          <cell r="M28" t="str">
            <v>AB</v>
          </cell>
          <cell r="N28" t="str">
            <v>1200 ACC - Erection, All Steel &amp; Mechanical Equipment</v>
          </cell>
          <cell r="O28" t="str">
            <v>ZAR</v>
          </cell>
          <cell r="P28" t="str">
            <v>AB3</v>
          </cell>
          <cell r="Q28">
            <v>0.4</v>
          </cell>
          <cell r="R28" t="str">
            <v>Production Price index</v>
          </cell>
          <cell r="S28" t="str">
            <v>G: Mechanical Engineering Materials</v>
          </cell>
          <cell r="T28" t="str">
            <v>SEIFSA</v>
          </cell>
          <cell r="U28">
            <v>38899</v>
          </cell>
          <cell r="V28" t="str">
            <v>Not Applicable</v>
          </cell>
          <cell r="X28">
            <v>38899</v>
          </cell>
        </row>
        <row r="29">
          <cell r="A29">
            <v>62</v>
          </cell>
          <cell r="B29" t="str">
            <v>Base</v>
          </cell>
          <cell r="C29">
            <v>1</v>
          </cell>
          <cell r="D29">
            <v>1200</v>
          </cell>
          <cell r="E29" t="str">
            <v xml:space="preserve">Air Cooled Condenser, Section 16 </v>
          </cell>
          <cell r="F29" t="str">
            <v xml:space="preserve">Packing/Freight </v>
          </cell>
          <cell r="G29">
            <v>18</v>
          </cell>
          <cell r="H29" t="str">
            <v>Local</v>
          </cell>
          <cell r="I29" t="str">
            <v>ZAR</v>
          </cell>
          <cell r="J29" t="str">
            <v>AC</v>
          </cell>
          <cell r="K29">
            <v>17480841.66666666</v>
          </cell>
        </row>
        <row r="30">
          <cell r="A30">
            <v>77</v>
          </cell>
          <cell r="J30" t="str">
            <v>AC</v>
          </cell>
          <cell r="L30">
            <v>278</v>
          </cell>
          <cell r="M30" t="str">
            <v>AC</v>
          </cell>
          <cell r="N30" t="str">
            <v>1200 ACC - Transport</v>
          </cell>
          <cell r="O30" t="str">
            <v>ZAR</v>
          </cell>
          <cell r="P30" t="str">
            <v>AC1</v>
          </cell>
          <cell r="Q30">
            <v>0</v>
          </cell>
          <cell r="R30" t="str">
            <v>Fixed</v>
          </cell>
          <cell r="S30" t="str">
            <v>Fixed Portion</v>
          </cell>
          <cell r="T30" t="str">
            <v>Fixed</v>
          </cell>
          <cell r="X30">
            <v>38899</v>
          </cell>
        </row>
        <row r="31">
          <cell r="A31">
            <v>78</v>
          </cell>
          <cell r="J31" t="str">
            <v>AC</v>
          </cell>
          <cell r="L31">
            <v>279</v>
          </cell>
          <cell r="M31" t="str">
            <v>AC</v>
          </cell>
          <cell r="N31" t="str">
            <v>1200 ACC - Transport</v>
          </cell>
          <cell r="O31" t="str">
            <v>ZAR</v>
          </cell>
          <cell r="P31" t="str">
            <v>AC2</v>
          </cell>
          <cell r="Q31">
            <v>1</v>
          </cell>
          <cell r="R31" t="str">
            <v>Transport</v>
          </cell>
          <cell r="S31" t="str">
            <v>L-2:</v>
          </cell>
          <cell r="T31" t="str">
            <v>SEIFSA</v>
          </cell>
          <cell r="U31">
            <v>38899</v>
          </cell>
          <cell r="V31" t="str">
            <v>Not Applicable</v>
          </cell>
          <cell r="X31">
            <v>38899</v>
          </cell>
        </row>
        <row r="32">
          <cell r="A32">
            <v>56</v>
          </cell>
          <cell r="B32" t="str">
            <v>Base</v>
          </cell>
          <cell r="C32">
            <v>1</v>
          </cell>
          <cell r="D32">
            <v>1100</v>
          </cell>
          <cell r="E32" t="str">
            <v>Civil &amp; Structural, Section 14</v>
          </cell>
          <cell r="F32" t="str">
            <v>Construct/ Erect/ Install</v>
          </cell>
          <cell r="G32">
            <v>25</v>
          </cell>
          <cell r="H32" t="str">
            <v>Local</v>
          </cell>
          <cell r="I32" t="str">
            <v>ZAR</v>
          </cell>
          <cell r="J32" t="str">
            <v>AE</v>
          </cell>
          <cell r="K32">
            <v>73760872.666666672</v>
          </cell>
        </row>
        <row r="33">
          <cell r="A33">
            <v>79</v>
          </cell>
          <cell r="J33" t="str">
            <v>AE</v>
          </cell>
          <cell r="L33">
            <v>286</v>
          </cell>
          <cell r="M33" t="str">
            <v>AE</v>
          </cell>
          <cell r="N33" t="str">
            <v>Local Erection, All Steel &amp; Mechanical Equipment</v>
          </cell>
          <cell r="O33" t="str">
            <v>ZAR</v>
          </cell>
          <cell r="P33" t="str">
            <v>AE1</v>
          </cell>
          <cell r="Q33">
            <v>0.05</v>
          </cell>
          <cell r="R33" t="str">
            <v>Fixed</v>
          </cell>
          <cell r="S33" t="str">
            <v>Fixed Portion</v>
          </cell>
          <cell r="T33" t="str">
            <v>Fixed</v>
          </cell>
          <cell r="X33">
            <v>38961</v>
          </cell>
        </row>
        <row r="34">
          <cell r="A34">
            <v>80</v>
          </cell>
          <cell r="J34" t="str">
            <v>AE</v>
          </cell>
          <cell r="L34">
            <v>287</v>
          </cell>
          <cell r="M34" t="str">
            <v>AE</v>
          </cell>
          <cell r="N34" t="str">
            <v>Local Erection, All Steel &amp; Mechanical Equipment</v>
          </cell>
          <cell r="O34" t="str">
            <v>ZAR</v>
          </cell>
          <cell r="P34" t="str">
            <v>AE2</v>
          </cell>
          <cell r="Q34">
            <v>0.55000000000000004</v>
          </cell>
          <cell r="R34" t="str">
            <v>Labour</v>
          </cell>
          <cell r="S34" t="str">
            <v>C-3: All hourly paid Employees</v>
          </cell>
          <cell r="T34" t="str">
            <v>SEIFSA</v>
          </cell>
          <cell r="U34">
            <v>38961</v>
          </cell>
          <cell r="V34" t="str">
            <v>Not Applicable</v>
          </cell>
          <cell r="X34">
            <v>38961</v>
          </cell>
        </row>
        <row r="35">
          <cell r="A35">
            <v>81</v>
          </cell>
          <cell r="J35" t="str">
            <v>AE</v>
          </cell>
          <cell r="L35">
            <v>288</v>
          </cell>
          <cell r="M35" t="str">
            <v>AE</v>
          </cell>
          <cell r="N35" t="str">
            <v>Local Erection, All Steel &amp; Mechanical Equipment</v>
          </cell>
          <cell r="O35" t="str">
            <v>ZAR</v>
          </cell>
          <cell r="P35" t="str">
            <v>AE3</v>
          </cell>
          <cell r="Q35">
            <v>0.4</v>
          </cell>
          <cell r="R35" t="str">
            <v>Production Price index</v>
          </cell>
          <cell r="S35" t="str">
            <v>G: Mechanical Engineering Materials</v>
          </cell>
          <cell r="T35" t="str">
            <v>SEIFSA</v>
          </cell>
          <cell r="U35">
            <v>38961</v>
          </cell>
          <cell r="V35" t="str">
            <v>Not Applicable</v>
          </cell>
          <cell r="X35">
            <v>38961</v>
          </cell>
        </row>
        <row r="36">
          <cell r="A36">
            <v>2</v>
          </cell>
          <cell r="B36" t="str">
            <v>Base</v>
          </cell>
          <cell r="C36">
            <v>1</v>
          </cell>
          <cell r="D36">
            <v>200</v>
          </cell>
          <cell r="E36" t="str">
            <v>Main Steam Turbine, Section 3</v>
          </cell>
          <cell r="F36" t="str">
            <v>Procure/ Manufacture</v>
          </cell>
          <cell r="G36">
            <v>1</v>
          </cell>
          <cell r="H36" t="str">
            <v>Foreign</v>
          </cell>
          <cell r="I36" t="str">
            <v>EUR</v>
          </cell>
          <cell r="J36" t="str">
            <v>B1</v>
          </cell>
          <cell r="K36">
            <v>355417159.80000001</v>
          </cell>
        </row>
        <row r="37">
          <cell r="A37">
            <v>82</v>
          </cell>
          <cell r="J37" t="str">
            <v>B1</v>
          </cell>
          <cell r="L37">
            <v>12</v>
          </cell>
          <cell r="M37" t="str">
            <v>B1</v>
          </cell>
          <cell r="N37" t="str">
            <v xml:space="preserve">200 &amp; 300 Main Steam Turbine &amp; Generator, Section 3,4 &amp; 6, Europe </v>
          </cell>
          <cell r="O37" t="str">
            <v>Eur</v>
          </cell>
          <cell r="P37" t="str">
            <v>B11</v>
          </cell>
          <cell r="Q37">
            <v>0.15</v>
          </cell>
          <cell r="R37" t="str">
            <v>Fixed</v>
          </cell>
          <cell r="S37" t="str">
            <v>Fixed Portion</v>
          </cell>
          <cell r="T37" t="str">
            <v>Fixed</v>
          </cell>
          <cell r="X37">
            <v>38991</v>
          </cell>
        </row>
        <row r="38">
          <cell r="A38">
            <v>83</v>
          </cell>
          <cell r="J38" t="str">
            <v>B1</v>
          </cell>
          <cell r="L38">
            <v>13</v>
          </cell>
          <cell r="M38" t="str">
            <v>B1</v>
          </cell>
          <cell r="N38" t="str">
            <v xml:space="preserve">200 &amp; 300 Main Steam Turbine &amp; Generator, Section 3,4 &amp; 6, Europe </v>
          </cell>
          <cell r="O38" t="str">
            <v>Eur</v>
          </cell>
          <cell r="P38" t="str">
            <v>B12</v>
          </cell>
          <cell r="Q38">
            <v>0.11</v>
          </cell>
          <cell r="R38" t="str">
            <v>Castings</v>
          </cell>
          <cell r="S38" t="str">
            <v xml:space="preserve">Index 316 fur Gussteile, Fachserie 17, </v>
          </cell>
          <cell r="T38" t="str">
            <v>des Statistischen Bundesamte Deutschlands</v>
          </cell>
          <cell r="U38">
            <v>38992</v>
          </cell>
          <cell r="X38">
            <v>38991</v>
          </cell>
        </row>
        <row r="39">
          <cell r="A39">
            <v>84</v>
          </cell>
          <cell r="J39" t="str">
            <v>B1</v>
          </cell>
          <cell r="L39">
            <v>14</v>
          </cell>
          <cell r="M39" t="str">
            <v>B1</v>
          </cell>
          <cell r="N39" t="str">
            <v xml:space="preserve">200 &amp; 300 Main Steam Turbine &amp; Generator, Section 3,4 &amp; 6, Europe </v>
          </cell>
          <cell r="O39" t="str">
            <v>Eur</v>
          </cell>
          <cell r="P39" t="str">
            <v>B13</v>
          </cell>
          <cell r="Q39">
            <v>0.14000000000000001</v>
          </cell>
          <cell r="R39" t="str">
            <v>Forgings</v>
          </cell>
          <cell r="S39" t="str">
            <v>Internal  ALSTOM Index</v>
          </cell>
          <cell r="T39" t="str">
            <v>ALSTOM</v>
          </cell>
          <cell r="U39">
            <v>38992</v>
          </cell>
          <cell r="X39">
            <v>38991</v>
          </cell>
        </row>
        <row r="40">
          <cell r="A40">
            <v>85</v>
          </cell>
          <cell r="J40" t="str">
            <v>B1</v>
          </cell>
          <cell r="L40">
            <v>15</v>
          </cell>
          <cell r="M40" t="str">
            <v>B1</v>
          </cell>
          <cell r="N40" t="str">
            <v xml:space="preserve">200 &amp; 300 Main Steam Turbine &amp; Generator, Section 3,4 &amp; 6, Europe </v>
          </cell>
          <cell r="O40" t="str">
            <v>Eur</v>
          </cell>
          <cell r="P40" t="str">
            <v>B14</v>
          </cell>
          <cell r="Q40">
            <v>0.1</v>
          </cell>
          <cell r="R40" t="str">
            <v>Prefabricated Materials</v>
          </cell>
          <cell r="S40" t="str">
            <v>Reihe 273, Fachserie 17, der Erzeugerpreise gewerblicher Produkte fur Metalle und Halbzeuge"</v>
          </cell>
          <cell r="T40" t="str">
            <v>des Statistischen Bundesamte Deutschlands</v>
          </cell>
          <cell r="U40">
            <v>38992</v>
          </cell>
          <cell r="X40">
            <v>38991</v>
          </cell>
        </row>
        <row r="41">
          <cell r="A41">
            <v>86</v>
          </cell>
          <cell r="J41" t="str">
            <v>B1</v>
          </cell>
          <cell r="L41">
            <v>16</v>
          </cell>
          <cell r="M41" t="str">
            <v>B1</v>
          </cell>
          <cell r="N41" t="str">
            <v xml:space="preserve">200 &amp; 300 Main Steam Turbine &amp; Generator, Section 3,4 &amp; 6, Europe </v>
          </cell>
          <cell r="O41" t="str">
            <v>Eur</v>
          </cell>
          <cell r="P41" t="str">
            <v>B15</v>
          </cell>
          <cell r="Q41">
            <v>0.5</v>
          </cell>
          <cell r="R41" t="str">
            <v>Labour Manufacturing</v>
          </cell>
          <cell r="S41" t="str">
            <v>Tarifindex fur das Lohnkostenniveau eines Zeitlohnarbeiters über 21 Jahre, Lohngruppe 7, Tarifgebiet Nor-Württemberg, Nord-Baden</v>
          </cell>
          <cell r="T41" t="str">
            <v>Südwestmetall Verband der Metall- und Elektroindustrie Baden-Würtemberg e.V., Germany
http://www.destatis.de/themen/d/thm_loehne.php</v>
          </cell>
          <cell r="U41">
            <v>38992</v>
          </cell>
          <cell r="X41">
            <v>38991</v>
          </cell>
        </row>
        <row r="42">
          <cell r="A42">
            <v>3</v>
          </cell>
          <cell r="B42" t="str">
            <v>Base</v>
          </cell>
          <cell r="C42">
            <v>1</v>
          </cell>
          <cell r="D42">
            <v>200</v>
          </cell>
          <cell r="E42" t="str">
            <v>Main Steam Turbine, Section 3</v>
          </cell>
          <cell r="F42" t="str">
            <v>Construct/ Erect/ Install</v>
          </cell>
          <cell r="H42" t="str">
            <v>Foreign</v>
          </cell>
          <cell r="I42" t="str">
            <v>EUR</v>
          </cell>
          <cell r="J42" t="str">
            <v>B16</v>
          </cell>
          <cell r="K42">
            <v>39490795.533333331</v>
          </cell>
        </row>
        <row r="43">
          <cell r="A43">
            <v>87</v>
          </cell>
          <cell r="J43" t="str">
            <v>B16</v>
          </cell>
          <cell r="L43">
            <v>23</v>
          </cell>
          <cell r="M43" t="str">
            <v>B16</v>
          </cell>
          <cell r="N43" t="str">
            <v xml:space="preserve">200 &amp; 300 Main Steam Turbine &amp; Generator, Section 3,4 &amp; 6, Europe - </v>
          </cell>
          <cell r="O43" t="str">
            <v>Eur</v>
          </cell>
          <cell r="P43" t="str">
            <v>B161</v>
          </cell>
          <cell r="Q43">
            <v>0.15</v>
          </cell>
          <cell r="R43" t="str">
            <v>Fixed</v>
          </cell>
          <cell r="S43" t="str">
            <v>Fixed Portion</v>
          </cell>
          <cell r="T43" t="str">
            <v>Fixed</v>
          </cell>
          <cell r="X43">
            <v>38991</v>
          </cell>
        </row>
        <row r="44">
          <cell r="A44">
            <v>88</v>
          </cell>
          <cell r="J44" t="str">
            <v>B16</v>
          </cell>
          <cell r="L44">
            <v>24</v>
          </cell>
          <cell r="M44" t="str">
            <v>B16</v>
          </cell>
          <cell r="N44" t="str">
            <v xml:space="preserve">200 &amp; 300 Main Steam Turbine &amp; Generator, Section 3,4 &amp; 6, Europe - </v>
          </cell>
          <cell r="O44" t="str">
            <v>Eur</v>
          </cell>
          <cell r="P44" t="str">
            <v>B162</v>
          </cell>
          <cell r="Q44">
            <v>0.85</v>
          </cell>
          <cell r="R44" t="str">
            <v xml:space="preserve">Labour </v>
          </cell>
          <cell r="S44" t="str">
            <v>Tarifindex fur das Lohnkostenniveau eines Zeitlohnarbeiters über 21 Jahre, Lohngruppe 7, Tarifgebiet Nor-Württemberg, Nord-Baden</v>
          </cell>
          <cell r="T44" t="str">
            <v>Südwestmetall Verband der Metall- und Elektroindustrie Baden-Würtemberg e.V., Germany
http://www.destatis.de/themen/d/thm_loehne.php</v>
          </cell>
          <cell r="U44">
            <v>38992</v>
          </cell>
          <cell r="X44">
            <v>38991</v>
          </cell>
        </row>
        <row r="45">
          <cell r="A45">
            <v>4</v>
          </cell>
          <cell r="B45" t="str">
            <v>Base</v>
          </cell>
          <cell r="C45">
            <v>1</v>
          </cell>
          <cell r="D45">
            <v>400</v>
          </cell>
          <cell r="E45" t="str">
            <v>Unitized Electrical Plant, Section 5 &amp; 6</v>
          </cell>
          <cell r="F45" t="str">
            <v>Procure/ Manufacture</v>
          </cell>
          <cell r="G45" t="str">
            <v>1 &amp; 19</v>
          </cell>
          <cell r="H45" t="str">
            <v>Foreign</v>
          </cell>
          <cell r="I45" t="str">
            <v>EUR</v>
          </cell>
          <cell r="J45" t="str">
            <v>C1</v>
          </cell>
          <cell r="K45">
            <v>49097158</v>
          </cell>
        </row>
        <row r="46">
          <cell r="A46">
            <v>89</v>
          </cell>
          <cell r="J46" t="str">
            <v>C1</v>
          </cell>
          <cell r="L46">
            <v>31</v>
          </cell>
          <cell r="M46" t="str">
            <v>C1</v>
          </cell>
          <cell r="N46" t="str">
            <v>400 Unitized Electrical Plant, Section 5&amp;6</v>
          </cell>
          <cell r="O46" t="str">
            <v>Eur</v>
          </cell>
          <cell r="P46" t="str">
            <v>C11</v>
          </cell>
          <cell r="Q46">
            <v>0.1</v>
          </cell>
          <cell r="R46" t="str">
            <v>Fixed</v>
          </cell>
          <cell r="S46" t="str">
            <v>Fixed Portion</v>
          </cell>
          <cell r="T46" t="str">
            <v>Fixed</v>
          </cell>
          <cell r="X46">
            <v>38991</v>
          </cell>
        </row>
        <row r="47">
          <cell r="A47">
            <v>90</v>
          </cell>
          <cell r="J47" t="str">
            <v>C1</v>
          </cell>
          <cell r="L47">
            <v>32</v>
          </cell>
          <cell r="M47" t="str">
            <v>C1</v>
          </cell>
          <cell r="N47" t="str">
            <v>400 Unitized Electrical Plant, Section 5&amp;6</v>
          </cell>
          <cell r="O47" t="str">
            <v>Eur</v>
          </cell>
          <cell r="P47" t="str">
            <v>C12</v>
          </cell>
          <cell r="Q47">
            <v>0.15</v>
          </cell>
          <cell r="R47" t="str">
            <v>Aluminium</v>
          </cell>
          <cell r="S47" t="str">
            <v>Price Index for Aluminium</v>
          </cell>
          <cell r="T47" t="str">
            <v>LME</v>
          </cell>
          <cell r="U47">
            <v>38992</v>
          </cell>
          <cell r="X47">
            <v>38991</v>
          </cell>
        </row>
        <row r="48">
          <cell r="A48">
            <v>91</v>
          </cell>
          <cell r="J48" t="str">
            <v>C1</v>
          </cell>
          <cell r="L48">
            <v>33</v>
          </cell>
          <cell r="M48" t="str">
            <v>C1</v>
          </cell>
          <cell r="N48" t="str">
            <v>400 Unitized Electrical Plant, Section 5&amp;6</v>
          </cell>
          <cell r="O48" t="str">
            <v>Eur</v>
          </cell>
          <cell r="P48" t="str">
            <v>C13</v>
          </cell>
          <cell r="Q48">
            <v>0.05</v>
          </cell>
          <cell r="R48" t="str">
            <v>Copper</v>
          </cell>
          <cell r="S48" t="str">
            <v>Price Index for Copper</v>
          </cell>
          <cell r="T48" t="str">
            <v>LME</v>
          </cell>
          <cell r="U48">
            <v>38992</v>
          </cell>
          <cell r="X48">
            <v>38991</v>
          </cell>
        </row>
        <row r="49">
          <cell r="A49">
            <v>92</v>
          </cell>
          <cell r="J49" t="str">
            <v>C1</v>
          </cell>
          <cell r="L49">
            <v>34</v>
          </cell>
          <cell r="M49" t="str">
            <v>C1</v>
          </cell>
          <cell r="N49" t="str">
            <v>400 Unitized Electrical Plant, Section 5&amp;6</v>
          </cell>
          <cell r="O49" t="str">
            <v>Eur</v>
          </cell>
          <cell r="P49" t="str">
            <v>C14</v>
          </cell>
          <cell r="Q49">
            <v>0.05</v>
          </cell>
          <cell r="R49" t="str">
            <v>HR Plate Steel</v>
          </cell>
          <cell r="S49" t="str">
            <v>World Carbon Steel Product Price Index - USD/tonne for HR Plate</v>
          </cell>
          <cell r="T49" t="str">
            <v>Meps(www.meps.co.uk)</v>
          </cell>
          <cell r="U49">
            <v>38992</v>
          </cell>
          <cell r="X49">
            <v>38991</v>
          </cell>
        </row>
        <row r="50">
          <cell r="A50">
            <v>93</v>
          </cell>
          <cell r="J50" t="str">
            <v>C1</v>
          </cell>
          <cell r="L50">
            <v>35</v>
          </cell>
          <cell r="M50" t="str">
            <v>C1</v>
          </cell>
          <cell r="N50" t="str">
            <v>400 Unitized Electrical Plant, Section 5&amp;6</v>
          </cell>
          <cell r="O50" t="str">
            <v>Eur</v>
          </cell>
          <cell r="P50" t="str">
            <v>C15</v>
          </cell>
          <cell r="Q50">
            <v>0.65</v>
          </cell>
          <cell r="R50" t="str">
            <v>Labour Manufacturing</v>
          </cell>
          <cell r="S50" t="str">
            <v>Labour Cost Index – EU25 for Manufacturing Labour, Nominal Value  – Seasonally adjusted - Labour Cost Index quoted quarterly for the labour indices for European labour</v>
          </cell>
          <cell r="T50" t="str">
            <v>EUROSTAT</v>
          </cell>
          <cell r="U50" t="str">
            <v>2nd Quarter 2006</v>
          </cell>
          <cell r="X50">
            <v>38899</v>
          </cell>
        </row>
        <row r="51">
          <cell r="A51">
            <v>6</v>
          </cell>
          <cell r="B51" t="str">
            <v>Base</v>
          </cell>
          <cell r="C51">
            <v>1</v>
          </cell>
          <cell r="D51">
            <v>500</v>
          </cell>
          <cell r="E51" t="str">
            <v>Station Common Electrical/Unitized Electrical Plant, Section 7</v>
          </cell>
          <cell r="F51" t="str">
            <v>Procure/ Manufacture</v>
          </cell>
          <cell r="G51" t="str">
            <v>1 &amp; 19</v>
          </cell>
          <cell r="H51" t="str">
            <v>Foreign</v>
          </cell>
          <cell r="I51" t="str">
            <v>EUR</v>
          </cell>
          <cell r="J51" t="str">
            <v>D1</v>
          </cell>
          <cell r="K51">
            <v>14359385</v>
          </cell>
        </row>
        <row r="52">
          <cell r="A52">
            <v>94</v>
          </cell>
          <cell r="J52" t="str">
            <v>D1</v>
          </cell>
          <cell r="L52">
            <v>42</v>
          </cell>
          <cell r="M52" t="str">
            <v>D1</v>
          </cell>
          <cell r="N52" t="str">
            <v>500 Station Common Electrical, Section 7</v>
          </cell>
          <cell r="O52" t="str">
            <v>Eur</v>
          </cell>
          <cell r="P52" t="str">
            <v>D11</v>
          </cell>
          <cell r="Q52">
            <v>0.15</v>
          </cell>
          <cell r="R52" t="str">
            <v>Fixed</v>
          </cell>
          <cell r="S52" t="str">
            <v>Fixed Portion</v>
          </cell>
          <cell r="T52" t="str">
            <v>Fixed</v>
          </cell>
          <cell r="X52">
            <v>38991</v>
          </cell>
        </row>
        <row r="53">
          <cell r="A53">
            <v>95</v>
          </cell>
          <cell r="J53" t="str">
            <v>D1</v>
          </cell>
          <cell r="L53">
            <v>43</v>
          </cell>
          <cell r="M53" t="str">
            <v>D1</v>
          </cell>
          <cell r="N53" t="str">
            <v>500 Station Common Electrical, Section 7</v>
          </cell>
          <cell r="O53" t="str">
            <v>Eur</v>
          </cell>
          <cell r="P53" t="str">
            <v>D12</v>
          </cell>
          <cell r="Q53">
            <v>3.1E-2</v>
          </cell>
          <cell r="R53" t="str">
            <v>HR Plate</v>
          </cell>
          <cell r="S53" t="str">
            <v>World Carbon Steel Product Price Index - USD/tonne for HR Plate</v>
          </cell>
          <cell r="T53" t="str">
            <v>Meps(www.meps.co.uk)</v>
          </cell>
          <cell r="U53">
            <v>38992</v>
          </cell>
          <cell r="W53" t="str">
            <v>See Above</v>
          </cell>
          <cell r="X53">
            <v>38991</v>
          </cell>
        </row>
        <row r="54">
          <cell r="A54">
            <v>96</v>
          </cell>
          <cell r="J54" t="str">
            <v>D1</v>
          </cell>
          <cell r="L54">
            <v>44</v>
          </cell>
          <cell r="M54" t="str">
            <v>D1</v>
          </cell>
          <cell r="N54" t="str">
            <v>500 Station Common Electrical, Section 7</v>
          </cell>
          <cell r="O54" t="str">
            <v>Eur</v>
          </cell>
          <cell r="P54" t="str">
            <v>D13</v>
          </cell>
          <cell r="Q54">
            <v>7.9000000000000001E-2</v>
          </cell>
          <cell r="R54" t="str">
            <v>Nickel</v>
          </cell>
          <cell r="S54" t="str">
            <v>Price Index for Nickel</v>
          </cell>
          <cell r="T54" t="str">
            <v>LME</v>
          </cell>
          <cell r="U54">
            <v>38992</v>
          </cell>
          <cell r="W54" t="str">
            <v>1.2693 USD/EUR</v>
          </cell>
          <cell r="X54">
            <v>38991</v>
          </cell>
        </row>
        <row r="55">
          <cell r="A55">
            <v>97</v>
          </cell>
          <cell r="J55" t="str">
            <v>D1</v>
          </cell>
          <cell r="L55">
            <v>45</v>
          </cell>
          <cell r="M55" t="str">
            <v>D1</v>
          </cell>
          <cell r="N55" t="str">
            <v>500 Station Common Electrical, Section 7</v>
          </cell>
          <cell r="O55" t="str">
            <v>Eur</v>
          </cell>
          <cell r="P55" t="str">
            <v>D14</v>
          </cell>
          <cell r="Q55">
            <v>9.4E-2</v>
          </cell>
          <cell r="R55" t="str">
            <v>Copper</v>
          </cell>
          <cell r="S55" t="str">
            <v>Price Index for Copper</v>
          </cell>
          <cell r="T55" t="str">
            <v>LME</v>
          </cell>
          <cell r="U55">
            <v>38992</v>
          </cell>
          <cell r="W55" t="str">
            <v>1.2693 USD/EUR</v>
          </cell>
          <cell r="X55">
            <v>38991</v>
          </cell>
        </row>
        <row r="56">
          <cell r="A56">
            <v>98</v>
          </cell>
          <cell r="J56" t="str">
            <v>D1</v>
          </cell>
          <cell r="L56">
            <v>46</v>
          </cell>
          <cell r="M56" t="str">
            <v>D1</v>
          </cell>
          <cell r="N56" t="str">
            <v>500 Station Common Electrical, Section 7</v>
          </cell>
          <cell r="O56" t="str">
            <v>Eur</v>
          </cell>
          <cell r="P56" t="str">
            <v>D15</v>
          </cell>
          <cell r="Q56">
            <v>0.191</v>
          </cell>
          <cell r="R56" t="str">
            <v>Prefabricated Materials</v>
          </cell>
          <cell r="S56" t="str">
            <v>Reihe 273, Fachserie 17, der Erzeugerpreise gewerblicher Produkte fur Metalle und Halbzeuge"</v>
          </cell>
          <cell r="T56" t="str">
            <v>des Statistischen Bundesamte Deutschlands</v>
          </cell>
          <cell r="U56">
            <v>38992</v>
          </cell>
          <cell r="W56" t="str">
            <v>See Above</v>
          </cell>
          <cell r="X56">
            <v>38991</v>
          </cell>
        </row>
        <row r="57">
          <cell r="A57">
            <v>99</v>
          </cell>
          <cell r="J57" t="str">
            <v>D1</v>
          </cell>
          <cell r="L57">
            <v>47</v>
          </cell>
          <cell r="M57" t="str">
            <v>D1</v>
          </cell>
          <cell r="N57" t="str">
            <v>500 Station Common Electrical, Section 7</v>
          </cell>
          <cell r="O57" t="str">
            <v>Eur</v>
          </cell>
          <cell r="P57" t="str">
            <v>D16</v>
          </cell>
          <cell r="Q57">
            <v>0.45500000000000002</v>
          </cell>
          <cell r="R57" t="str">
            <v>Labour Manufacturing</v>
          </cell>
          <cell r="S57" t="str">
            <v>Labour Cost Index – EU25 for Manufacturing Labour, Nominal Value  – Seasonally adjusted - Labour Cost Index quoted quarterly for the labour indices for European labour</v>
          </cell>
          <cell r="T57" t="str">
            <v>EUROSTAT</v>
          </cell>
          <cell r="U57" t="str">
            <v>2nd Quarter 2006</v>
          </cell>
          <cell r="W57" t="str">
            <v>See Above</v>
          </cell>
          <cell r="X57">
            <v>38899</v>
          </cell>
        </row>
        <row r="58">
          <cell r="A58">
            <v>5</v>
          </cell>
          <cell r="B58" t="str">
            <v>Base</v>
          </cell>
          <cell r="C58">
            <v>1</v>
          </cell>
          <cell r="D58">
            <v>400</v>
          </cell>
          <cell r="E58" t="str">
            <v>Unitized Electrical Plant, Section 5 &amp; 6</v>
          </cell>
          <cell r="F58" t="str">
            <v>Procure/ Manufacture</v>
          </cell>
          <cell r="G58">
            <v>18</v>
          </cell>
          <cell r="H58" t="str">
            <v>Local</v>
          </cell>
          <cell r="I58" t="str">
            <v>ZAR</v>
          </cell>
          <cell r="J58" t="str">
            <v>D2</v>
          </cell>
          <cell r="K58">
            <v>4386125.666666667</v>
          </cell>
        </row>
        <row r="59">
          <cell r="A59">
            <v>7</v>
          </cell>
          <cell r="B59" t="str">
            <v>Base</v>
          </cell>
          <cell r="C59">
            <v>1</v>
          </cell>
          <cell r="D59">
            <v>500</v>
          </cell>
          <cell r="E59" t="str">
            <v>Station Common Electrical/Unitized Electrical Plant, Section 7</v>
          </cell>
          <cell r="F59" t="str">
            <v>Procure/ Manufacture</v>
          </cell>
          <cell r="G59">
            <v>18</v>
          </cell>
          <cell r="H59" t="str">
            <v>Local</v>
          </cell>
          <cell r="I59" t="str">
            <v>ZAR</v>
          </cell>
          <cell r="J59" t="str">
            <v>D2</v>
          </cell>
          <cell r="K59">
            <v>309602.33333333331</v>
          </cell>
        </row>
        <row r="60">
          <cell r="A60">
            <v>100</v>
          </cell>
          <cell r="J60" t="str">
            <v>D2</v>
          </cell>
          <cell r="L60">
            <v>53</v>
          </cell>
          <cell r="M60" t="str">
            <v>D2</v>
          </cell>
          <cell r="N60" t="str">
            <v>500 Station Common Electrical, Section 7</v>
          </cell>
          <cell r="O60" t="str">
            <v>ZAR</v>
          </cell>
          <cell r="P60" t="str">
            <v>D21</v>
          </cell>
          <cell r="Q60">
            <v>0.15</v>
          </cell>
          <cell r="R60" t="str">
            <v>Fixed</v>
          </cell>
          <cell r="S60" t="str">
            <v>Fixed Portion</v>
          </cell>
          <cell r="T60" t="str">
            <v>Fixed</v>
          </cell>
          <cell r="X60">
            <v>38961</v>
          </cell>
        </row>
        <row r="61">
          <cell r="A61">
            <v>101</v>
          </cell>
          <cell r="J61" t="str">
            <v>D2</v>
          </cell>
          <cell r="L61">
            <v>54</v>
          </cell>
          <cell r="M61" t="str">
            <v>D2</v>
          </cell>
          <cell r="N61" t="str">
            <v>500 Station Common Electrical, Section 7</v>
          </cell>
          <cell r="O61" t="str">
            <v>ZAR</v>
          </cell>
          <cell r="P61" t="str">
            <v>D22</v>
          </cell>
          <cell r="Q61">
            <v>4.2999999999999997E-2</v>
          </cell>
          <cell r="R61" t="str">
            <v>E-A Light Sections</v>
          </cell>
          <cell r="S61" t="str">
            <v>E-A Light Sections</v>
          </cell>
          <cell r="T61" t="str">
            <v>SEIFSA</v>
          </cell>
          <cell r="U61">
            <v>38961</v>
          </cell>
          <cell r="X61">
            <v>38961</v>
          </cell>
        </row>
        <row r="62">
          <cell r="A62">
            <v>102</v>
          </cell>
          <cell r="J62" t="str">
            <v>D2</v>
          </cell>
          <cell r="L62">
            <v>55</v>
          </cell>
          <cell r="M62" t="str">
            <v>D2</v>
          </cell>
          <cell r="N62" t="str">
            <v>500 Station Common Electrical, Section 7</v>
          </cell>
          <cell r="O62" t="str">
            <v>ZAR</v>
          </cell>
          <cell r="P62" t="str">
            <v>D23</v>
          </cell>
          <cell r="Q62">
            <v>0.19700000000000001</v>
          </cell>
          <cell r="R62" t="str">
            <v>F - Copper</v>
          </cell>
          <cell r="S62" t="str">
            <v>Table F</v>
          </cell>
          <cell r="T62" t="str">
            <v>SEIFSA</v>
          </cell>
          <cell r="U62">
            <v>38961</v>
          </cell>
          <cell r="X62">
            <v>38961</v>
          </cell>
        </row>
        <row r="63">
          <cell r="A63">
            <v>103</v>
          </cell>
          <cell r="J63" t="str">
            <v>D2</v>
          </cell>
          <cell r="L63">
            <v>56</v>
          </cell>
          <cell r="M63" t="str">
            <v>D2</v>
          </cell>
          <cell r="N63" t="str">
            <v>500 Station Common Electrical, Section 7</v>
          </cell>
          <cell r="O63" t="str">
            <v>ZAR</v>
          </cell>
          <cell r="P63" t="str">
            <v>D24</v>
          </cell>
          <cell r="Q63">
            <v>0.14499999999999999</v>
          </cell>
          <cell r="R63" t="str">
            <v>O - Metal Products</v>
          </cell>
          <cell r="S63" t="str">
            <v>O - Metal Products</v>
          </cell>
          <cell r="T63" t="str">
            <v>SEIFSA</v>
          </cell>
          <cell r="U63">
            <v>38961</v>
          </cell>
          <cell r="X63">
            <v>38961</v>
          </cell>
        </row>
        <row r="64">
          <cell r="A64">
            <v>104</v>
          </cell>
          <cell r="J64" t="str">
            <v>D2</v>
          </cell>
          <cell r="L64">
            <v>57</v>
          </cell>
          <cell r="M64" t="str">
            <v>D2</v>
          </cell>
          <cell r="N64" t="str">
            <v>500 Station Common Electrical, Section 7</v>
          </cell>
          <cell r="O64" t="str">
            <v>ZAR</v>
          </cell>
          <cell r="P64" t="str">
            <v>D25</v>
          </cell>
          <cell r="Q64">
            <v>0.46500000000000002</v>
          </cell>
          <cell r="R64" t="str">
            <v>Labour</v>
          </cell>
          <cell r="S64" t="str">
            <v>Labour Local</v>
          </cell>
          <cell r="T64" t="str">
            <v>SEIFSA</v>
          </cell>
          <cell r="U64">
            <v>38961</v>
          </cell>
          <cell r="X64">
            <v>38961</v>
          </cell>
        </row>
        <row r="65">
          <cell r="A65">
            <v>8</v>
          </cell>
          <cell r="B65" t="str">
            <v>Base</v>
          </cell>
          <cell r="C65">
            <v>1</v>
          </cell>
          <cell r="D65">
            <v>600</v>
          </cell>
          <cell r="E65" t="str">
            <v>Condensate &amp; Feedheating Plant, Section 8</v>
          </cell>
          <cell r="F65" t="str">
            <v>General</v>
          </cell>
          <cell r="G65">
            <v>26</v>
          </cell>
          <cell r="H65" t="str">
            <v>Foreign</v>
          </cell>
          <cell r="I65" t="str">
            <v>EUR</v>
          </cell>
          <cell r="J65" t="str">
            <v>E</v>
          </cell>
          <cell r="K65">
            <v>37838471.499999993</v>
          </cell>
        </row>
        <row r="66">
          <cell r="A66">
            <v>10</v>
          </cell>
          <cell r="B66" t="str">
            <v>Base</v>
          </cell>
          <cell r="C66">
            <v>1</v>
          </cell>
          <cell r="D66">
            <v>600</v>
          </cell>
          <cell r="E66" t="str">
            <v>Condensate &amp; Feedheating Plant, Section 8</v>
          </cell>
          <cell r="F66" t="str">
            <v>Design</v>
          </cell>
          <cell r="G66">
            <v>28</v>
          </cell>
          <cell r="H66" t="str">
            <v>Foreign</v>
          </cell>
          <cell r="I66" t="str">
            <v>EUR</v>
          </cell>
          <cell r="J66" t="str">
            <v>E</v>
          </cell>
          <cell r="K66">
            <v>57863125.833333328</v>
          </cell>
        </row>
        <row r="67">
          <cell r="A67">
            <v>15</v>
          </cell>
          <cell r="B67" t="str">
            <v>Base</v>
          </cell>
          <cell r="C67">
            <v>1</v>
          </cell>
          <cell r="D67">
            <v>600</v>
          </cell>
          <cell r="E67" t="str">
            <v>Condensate &amp; Feedheating Plant, Section 8</v>
          </cell>
          <cell r="F67" t="str">
            <v>Construct/ Erect/ Install</v>
          </cell>
          <cell r="G67">
            <v>26</v>
          </cell>
          <cell r="H67" t="str">
            <v>Foreign</v>
          </cell>
          <cell r="I67" t="str">
            <v>EUR</v>
          </cell>
          <cell r="J67" t="str">
            <v>E</v>
          </cell>
          <cell r="K67">
            <v>22552939</v>
          </cell>
        </row>
        <row r="68">
          <cell r="A68">
            <v>51</v>
          </cell>
          <cell r="B68" t="str">
            <v>Base</v>
          </cell>
          <cell r="C68">
            <v>1</v>
          </cell>
          <cell r="D68">
            <v>1100</v>
          </cell>
          <cell r="E68" t="str">
            <v>Civil &amp; Structural, Section 14</v>
          </cell>
          <cell r="F68" t="str">
            <v>Design</v>
          </cell>
          <cell r="G68">
            <v>28</v>
          </cell>
          <cell r="H68" t="str">
            <v>Foreign</v>
          </cell>
          <cell r="I68" t="str">
            <v>EUR</v>
          </cell>
          <cell r="J68" t="str">
            <v>E</v>
          </cell>
          <cell r="K68">
            <v>12706784.333333334</v>
          </cell>
        </row>
        <row r="69">
          <cell r="A69">
            <v>55</v>
          </cell>
          <cell r="B69" t="str">
            <v>Base</v>
          </cell>
          <cell r="C69">
            <v>1</v>
          </cell>
          <cell r="D69">
            <v>1100</v>
          </cell>
          <cell r="E69" t="str">
            <v>Civil &amp; Structural, Section 14</v>
          </cell>
          <cell r="F69" t="str">
            <v>Construct/ Erect/ Install</v>
          </cell>
          <cell r="G69">
            <v>26</v>
          </cell>
          <cell r="H69" t="str">
            <v>Foreign</v>
          </cell>
          <cell r="I69" t="str">
            <v>EUR</v>
          </cell>
          <cell r="J69" t="str">
            <v>E</v>
          </cell>
          <cell r="K69">
            <v>6085328.333333333</v>
          </cell>
        </row>
        <row r="70">
          <cell r="A70">
            <v>105</v>
          </cell>
          <cell r="J70" t="str">
            <v>E</v>
          </cell>
          <cell r="L70">
            <v>64</v>
          </cell>
          <cell r="M70" t="str">
            <v>E</v>
          </cell>
          <cell r="N70" t="str">
            <v>General Management Work</v>
          </cell>
          <cell r="O70" t="str">
            <v>Eur</v>
          </cell>
          <cell r="P70" t="str">
            <v>E1</v>
          </cell>
          <cell r="Q70">
            <v>0.15</v>
          </cell>
          <cell r="R70" t="str">
            <v>Fixed</v>
          </cell>
          <cell r="S70" t="str">
            <v>Fixed Portion</v>
          </cell>
          <cell r="T70" t="str">
            <v>Fixed</v>
          </cell>
          <cell r="X70">
            <v>38899</v>
          </cell>
        </row>
        <row r="71">
          <cell r="A71">
            <v>106</v>
          </cell>
          <cell r="J71" t="str">
            <v>E</v>
          </cell>
          <cell r="L71">
            <v>65</v>
          </cell>
          <cell r="M71" t="str">
            <v>E</v>
          </cell>
          <cell r="N71" t="str">
            <v>General Management Work</v>
          </cell>
          <cell r="O71" t="str">
            <v>Eur</v>
          </cell>
          <cell r="P71" t="str">
            <v>E2</v>
          </cell>
          <cell r="Q71">
            <v>0.85</v>
          </cell>
          <cell r="R71" t="str">
            <v>Labour Manufacturing</v>
          </cell>
          <cell r="S71" t="str">
            <v>Labour Cost Index – EU25 for Manufacturing Labour, Nominal Value  – Seasonally adjusted - Labour Cost Index quoted quarterly for the labour indices for European labour</v>
          </cell>
          <cell r="T71" t="str">
            <v>EUROSTAT</v>
          </cell>
          <cell r="U71" t="str">
            <v>2nd Quarter 2006</v>
          </cell>
          <cell r="W71" t="str">
            <v>See Above</v>
          </cell>
          <cell r="X71">
            <v>38899</v>
          </cell>
        </row>
        <row r="72">
          <cell r="A72">
            <v>12</v>
          </cell>
          <cell r="B72" t="str">
            <v>Base</v>
          </cell>
          <cell r="C72">
            <v>1</v>
          </cell>
          <cell r="D72">
            <v>600</v>
          </cell>
          <cell r="E72" t="str">
            <v>Condensate &amp; Feedheating Plant, Section 8</v>
          </cell>
          <cell r="F72" t="str">
            <v>Transport</v>
          </cell>
          <cell r="G72" t="str">
            <v>2 &amp; 4 &amp; 15</v>
          </cell>
          <cell r="H72" t="str">
            <v>Foreign</v>
          </cell>
          <cell r="I72" t="str">
            <v>EUR</v>
          </cell>
          <cell r="J72" t="str">
            <v>F</v>
          </cell>
          <cell r="K72">
            <v>46840601</v>
          </cell>
        </row>
        <row r="73">
          <cell r="A73">
            <v>107</v>
          </cell>
          <cell r="J73" t="str">
            <v>F</v>
          </cell>
          <cell r="L73">
            <v>72</v>
          </cell>
          <cell r="M73" t="str">
            <v>F</v>
          </cell>
          <cell r="N73" t="str">
            <v>Transport, EURO</v>
          </cell>
          <cell r="O73" t="str">
            <v>Eur</v>
          </cell>
          <cell r="P73" t="str">
            <v>F1</v>
          </cell>
          <cell r="Q73">
            <v>0.15</v>
          </cell>
          <cell r="R73" t="str">
            <v>Fixed</v>
          </cell>
          <cell r="S73" t="str">
            <v>Fixed Portion</v>
          </cell>
          <cell r="T73" t="str">
            <v>Fixed</v>
          </cell>
          <cell r="X73">
            <v>38961</v>
          </cell>
        </row>
        <row r="74">
          <cell r="A74">
            <v>108</v>
          </cell>
          <cell r="J74" t="str">
            <v>F</v>
          </cell>
          <cell r="L74">
            <v>73</v>
          </cell>
          <cell r="M74" t="str">
            <v>F</v>
          </cell>
          <cell r="N74" t="str">
            <v>Transport, EURO</v>
          </cell>
          <cell r="O74" t="str">
            <v>Eur</v>
          </cell>
          <cell r="P74" t="str">
            <v>F2</v>
          </cell>
          <cell r="Q74">
            <v>0.85</v>
          </cell>
          <cell r="R74" t="str">
            <v>Transport</v>
          </cell>
          <cell r="S74" t="str">
            <v>CPI for EU25 - Harmonized consumer price index, 2005=100</v>
          </cell>
          <cell r="T74" t="str">
            <v>EUROSTAT</v>
          </cell>
          <cell r="U74">
            <v>38962</v>
          </cell>
          <cell r="W74" t="str">
            <v>Base Cost Index(No Currency)</v>
          </cell>
          <cell r="X74">
            <v>38961</v>
          </cell>
        </row>
        <row r="75">
          <cell r="A75">
            <v>11</v>
          </cell>
          <cell r="B75" t="str">
            <v>Base</v>
          </cell>
          <cell r="C75">
            <v>1</v>
          </cell>
          <cell r="D75">
            <v>600</v>
          </cell>
          <cell r="E75" t="str">
            <v>Condensate &amp; Feedheating Plant, Section 8</v>
          </cell>
          <cell r="F75" t="str">
            <v>Procure/ Manufacture</v>
          </cell>
          <cell r="G75" t="str">
            <v>1 &amp; 19</v>
          </cell>
          <cell r="H75" t="str">
            <v>Foreign</v>
          </cell>
          <cell r="I75" t="str">
            <v>EUR</v>
          </cell>
          <cell r="J75" t="str">
            <v>G</v>
          </cell>
          <cell r="K75">
            <v>106556806.33333333</v>
          </cell>
        </row>
        <row r="76">
          <cell r="A76">
            <v>109</v>
          </cell>
          <cell r="J76" t="str">
            <v>G</v>
          </cell>
          <cell r="L76">
            <v>80</v>
          </cell>
          <cell r="M76" t="str">
            <v>G</v>
          </cell>
          <cell r="N76" t="str">
            <v>600 Condensate and Feedheating Plant, Section 8, Procure &amp; Manufacture</v>
          </cell>
          <cell r="O76" t="str">
            <v>Eur</v>
          </cell>
          <cell r="P76" t="str">
            <v>G1</v>
          </cell>
          <cell r="Q76">
            <v>0.15</v>
          </cell>
          <cell r="R76" t="str">
            <v>Fixed</v>
          </cell>
          <cell r="S76" t="str">
            <v>Fixed Portion</v>
          </cell>
          <cell r="T76" t="str">
            <v>Fixed</v>
          </cell>
          <cell r="X76">
            <v>38991</v>
          </cell>
        </row>
        <row r="77">
          <cell r="A77">
            <v>110</v>
          </cell>
          <cell r="J77" t="str">
            <v>G</v>
          </cell>
          <cell r="L77">
            <v>81</v>
          </cell>
          <cell r="M77" t="str">
            <v>G</v>
          </cell>
          <cell r="N77" t="str">
            <v>600 Condensate and Feedheating Plant, Section 8, Procure &amp; Manufacture</v>
          </cell>
          <cell r="O77" t="str">
            <v>Eur</v>
          </cell>
          <cell r="P77" t="str">
            <v>G2</v>
          </cell>
          <cell r="Q77">
            <v>0.09</v>
          </cell>
          <cell r="R77" t="str">
            <v>Structural Sections</v>
          </cell>
          <cell r="S77" t="str">
            <v>World Carbon Steel Product Price Index -  Structural Sections &amp; Beams</v>
          </cell>
          <cell r="T77" t="str">
            <v>Meps(www.meps.co.uk)</v>
          </cell>
          <cell r="U77">
            <v>38992</v>
          </cell>
          <cell r="W77" t="str">
            <v>see above</v>
          </cell>
          <cell r="X77">
            <v>38991</v>
          </cell>
        </row>
        <row r="78">
          <cell r="A78">
            <v>111</v>
          </cell>
          <cell r="J78" t="str">
            <v>G</v>
          </cell>
          <cell r="L78">
            <v>82</v>
          </cell>
          <cell r="M78" t="str">
            <v>G</v>
          </cell>
          <cell r="N78" t="str">
            <v>600 Condensate and Feedheating Plant, Section 8, Procure &amp; Manufacture</v>
          </cell>
          <cell r="O78" t="str">
            <v>Eur</v>
          </cell>
          <cell r="P78" t="str">
            <v>G3</v>
          </cell>
          <cell r="Q78">
            <v>0.27300000000000002</v>
          </cell>
          <cell r="R78" t="str">
            <v>HR Plate</v>
          </cell>
          <cell r="S78" t="str">
            <v>World Carbon Steel Product Price Index - USD/tonne for HR Plate</v>
          </cell>
          <cell r="T78" t="str">
            <v>Meps(www.meps.co.uk)</v>
          </cell>
          <cell r="U78">
            <v>38992</v>
          </cell>
          <cell r="W78" t="str">
            <v>see above</v>
          </cell>
          <cell r="X78">
            <v>38991</v>
          </cell>
        </row>
        <row r="79">
          <cell r="A79">
            <v>112</v>
          </cell>
          <cell r="J79" t="str">
            <v>G</v>
          </cell>
          <cell r="L79">
            <v>83</v>
          </cell>
          <cell r="M79" t="str">
            <v>G</v>
          </cell>
          <cell r="N79" t="str">
            <v>600 Condensate and Feedheating Plant, Section 8, Procure &amp; Manufacture</v>
          </cell>
          <cell r="O79" t="str">
            <v>Eur</v>
          </cell>
          <cell r="P79" t="str">
            <v>G4</v>
          </cell>
          <cell r="Q79">
            <v>4.5999999999999999E-2</v>
          </cell>
          <cell r="R79" t="str">
            <v>Nickel</v>
          </cell>
          <cell r="S79" t="str">
            <v>Price Index for Nickel</v>
          </cell>
          <cell r="T79" t="str">
            <v>LME</v>
          </cell>
          <cell r="U79">
            <v>38992</v>
          </cell>
          <cell r="W79" t="str">
            <v>see above</v>
          </cell>
          <cell r="X79">
            <v>38991</v>
          </cell>
        </row>
        <row r="80">
          <cell r="A80">
            <v>113</v>
          </cell>
          <cell r="J80" t="str">
            <v>G</v>
          </cell>
          <cell r="L80">
            <v>84</v>
          </cell>
          <cell r="M80" t="str">
            <v>G</v>
          </cell>
          <cell r="N80" t="str">
            <v>600 Condensate and Feedheating Plant, Section 8, Procure &amp; Manufacture</v>
          </cell>
          <cell r="O80" t="str">
            <v>Eur</v>
          </cell>
          <cell r="P80" t="str">
            <v>G5</v>
          </cell>
          <cell r="Q80">
            <v>0.09</v>
          </cell>
          <cell r="R80" t="str">
            <v>Prefabricated Materials</v>
          </cell>
          <cell r="S80" t="str">
            <v>Reihe 273, Fachserie 17, der Erzeugerpreise gewerblicher Produkte fur Metalle und Halbzeuge"</v>
          </cell>
          <cell r="T80" t="str">
            <v>des Statistischen Bundesamte Deutschlands</v>
          </cell>
          <cell r="U80">
            <v>38992</v>
          </cell>
          <cell r="W80" t="str">
            <v>see above</v>
          </cell>
          <cell r="X80">
            <v>38991</v>
          </cell>
        </row>
        <row r="81">
          <cell r="A81">
            <v>114</v>
          </cell>
          <cell r="J81" t="str">
            <v>G</v>
          </cell>
          <cell r="L81">
            <v>85</v>
          </cell>
          <cell r="M81" t="str">
            <v>G</v>
          </cell>
          <cell r="N81" t="str">
            <v>600 Condensate and Feedheating Plant, Section 8, Procure &amp; Manufacture</v>
          </cell>
          <cell r="O81" t="str">
            <v>Eur</v>
          </cell>
          <cell r="P81" t="str">
            <v>G6</v>
          </cell>
          <cell r="Q81">
            <v>0.35099999999999998</v>
          </cell>
          <cell r="R81" t="str">
            <v>Labour Manufacturing</v>
          </cell>
          <cell r="S81" t="str">
            <v>Labour Cost Index – EU25 for Manufacturing Labour, Nominal Value  – Seasonally adjusted - Labour Cost Index quoted quarterly for the labour indices for European labour</v>
          </cell>
          <cell r="T81" t="str">
            <v>EUROSTAT</v>
          </cell>
          <cell r="U81" t="str">
            <v>2nd Quarter 2006</v>
          </cell>
          <cell r="W81" t="str">
            <v>see above</v>
          </cell>
          <cell r="X81">
            <v>38899</v>
          </cell>
        </row>
        <row r="82">
          <cell r="A82">
            <v>14</v>
          </cell>
          <cell r="B82" t="str">
            <v>Base</v>
          </cell>
          <cell r="C82">
            <v>1</v>
          </cell>
          <cell r="D82">
            <v>600</v>
          </cell>
          <cell r="E82" t="str">
            <v>Condensate &amp; Feedheating Plant, Section 8</v>
          </cell>
          <cell r="F82" t="str">
            <v>Transport</v>
          </cell>
          <cell r="G82" t="str">
            <v>15 &amp; 22</v>
          </cell>
          <cell r="H82" t="str">
            <v>Local</v>
          </cell>
          <cell r="I82" t="str">
            <v>ZAR</v>
          </cell>
          <cell r="J82" t="str">
            <v>H</v>
          </cell>
          <cell r="K82">
            <v>18097809.666666668</v>
          </cell>
        </row>
        <row r="83">
          <cell r="A83">
            <v>115</v>
          </cell>
          <cell r="J83" t="str">
            <v>H</v>
          </cell>
          <cell r="L83">
            <v>91</v>
          </cell>
          <cell r="M83" t="str">
            <v>H</v>
          </cell>
          <cell r="N83" t="str">
            <v>600 Transport</v>
          </cell>
          <cell r="O83" t="str">
            <v>ZAR</v>
          </cell>
          <cell r="P83" t="str">
            <v>H1</v>
          </cell>
          <cell r="Q83">
            <v>0</v>
          </cell>
          <cell r="R83" t="str">
            <v>Fixed</v>
          </cell>
          <cell r="S83" t="str">
            <v>Fixed Portion</v>
          </cell>
          <cell r="T83" t="str">
            <v>Fixed</v>
          </cell>
          <cell r="X83">
            <v>38961</v>
          </cell>
        </row>
        <row r="84">
          <cell r="A84">
            <v>116</v>
          </cell>
          <cell r="J84" t="str">
            <v>H</v>
          </cell>
          <cell r="L84">
            <v>92</v>
          </cell>
          <cell r="M84" t="str">
            <v>H</v>
          </cell>
          <cell r="N84" t="str">
            <v>600 Transport</v>
          </cell>
          <cell r="O84" t="str">
            <v>ZAR</v>
          </cell>
          <cell r="P84" t="str">
            <v>H2</v>
          </cell>
          <cell r="Q84">
            <v>1</v>
          </cell>
          <cell r="R84" t="str">
            <v>Transport</v>
          </cell>
          <cell r="S84" t="str">
            <v>L-2:</v>
          </cell>
          <cell r="T84" t="str">
            <v>SEIFSA</v>
          </cell>
          <cell r="U84">
            <v>38961</v>
          </cell>
          <cell r="V84" t="str">
            <v>Not Applicable</v>
          </cell>
          <cell r="X84">
            <v>38961</v>
          </cell>
        </row>
        <row r="85">
          <cell r="A85">
            <v>16</v>
          </cell>
          <cell r="B85" t="str">
            <v>Base</v>
          </cell>
          <cell r="C85">
            <v>1</v>
          </cell>
          <cell r="D85">
            <v>600</v>
          </cell>
          <cell r="E85" t="str">
            <v>Condensate &amp; Feedheating Plant, Section 8</v>
          </cell>
          <cell r="F85" t="str">
            <v>Construct/ Erect/ Install</v>
          </cell>
          <cell r="G85">
            <v>25</v>
          </cell>
          <cell r="H85" t="str">
            <v>Local</v>
          </cell>
          <cell r="I85" t="str">
            <v>ZAR</v>
          </cell>
          <cell r="J85" t="str">
            <v>I</v>
          </cell>
          <cell r="K85">
            <v>270086714.83333331</v>
          </cell>
        </row>
        <row r="86">
          <cell r="A86">
            <v>117</v>
          </cell>
          <cell r="J86" t="str">
            <v>I</v>
          </cell>
          <cell r="L86">
            <v>99</v>
          </cell>
          <cell r="M86" t="str">
            <v>I</v>
          </cell>
          <cell r="N86" t="str">
            <v>600 Condensate and Feedheating Plant, Section 8, Erection</v>
          </cell>
          <cell r="O86" t="str">
            <v>ZAR</v>
          </cell>
          <cell r="P86" t="str">
            <v>I1</v>
          </cell>
          <cell r="Q86">
            <v>0.15</v>
          </cell>
          <cell r="R86" t="str">
            <v>Fixed</v>
          </cell>
          <cell r="S86" t="str">
            <v>Fixed Portion</v>
          </cell>
          <cell r="T86" t="str">
            <v>Fixed</v>
          </cell>
          <cell r="X86">
            <v>38899</v>
          </cell>
        </row>
        <row r="87">
          <cell r="A87">
            <v>118</v>
          </cell>
          <cell r="J87" t="str">
            <v>I</v>
          </cell>
          <cell r="L87">
            <v>100</v>
          </cell>
          <cell r="M87" t="str">
            <v>I</v>
          </cell>
          <cell r="N87" t="str">
            <v>600 Condensate and Feedheating Plant, Section 8, Erection</v>
          </cell>
          <cell r="O87" t="str">
            <v>ZAR</v>
          </cell>
          <cell r="P87" t="str">
            <v>I2</v>
          </cell>
          <cell r="Q87">
            <v>0.05</v>
          </cell>
          <cell r="R87" t="str">
            <v>Paint</v>
          </cell>
          <cell r="S87" t="str">
            <v>Table T</v>
          </cell>
          <cell r="T87" t="str">
            <v>SEIFSA</v>
          </cell>
          <cell r="U87">
            <v>38899</v>
          </cell>
          <cell r="X87">
            <v>38899</v>
          </cell>
        </row>
        <row r="88">
          <cell r="A88">
            <v>119</v>
          </cell>
          <cell r="J88" t="str">
            <v>I</v>
          </cell>
          <cell r="L88">
            <v>101</v>
          </cell>
          <cell r="M88" t="str">
            <v>I</v>
          </cell>
          <cell r="N88" t="str">
            <v>600 Condensate and Feedheating Plant, Section 8, Erection</v>
          </cell>
          <cell r="O88" t="str">
            <v>ZAR</v>
          </cell>
          <cell r="P88" t="str">
            <v>I3</v>
          </cell>
          <cell r="Q88">
            <v>0.1</v>
          </cell>
          <cell r="R88" t="str">
            <v>Plant &amp; Machinery</v>
          </cell>
          <cell r="S88" t="str">
            <v>Table P</v>
          </cell>
          <cell r="T88" t="str">
            <v>SEIFSA</v>
          </cell>
          <cell r="U88">
            <v>38899</v>
          </cell>
          <cell r="X88">
            <v>38899</v>
          </cell>
        </row>
        <row r="89">
          <cell r="A89">
            <v>120</v>
          </cell>
          <cell r="J89" t="str">
            <v>I</v>
          </cell>
          <cell r="L89">
            <v>102</v>
          </cell>
          <cell r="M89" t="str">
            <v>I</v>
          </cell>
          <cell r="N89" t="str">
            <v>600 Condensate and Feedheating Plant, Section 8, Erection</v>
          </cell>
          <cell r="O89" t="str">
            <v>ZAR</v>
          </cell>
          <cell r="P89" t="str">
            <v>I4</v>
          </cell>
          <cell r="Q89">
            <v>0.05</v>
          </cell>
          <cell r="R89" t="str">
            <v>Fuel</v>
          </cell>
          <cell r="S89" t="str">
            <v>Table L2</v>
          </cell>
          <cell r="T89" t="str">
            <v>SEIFSA</v>
          </cell>
          <cell r="U89">
            <v>38899</v>
          </cell>
          <cell r="X89">
            <v>38899</v>
          </cell>
        </row>
        <row r="90">
          <cell r="A90">
            <v>121</v>
          </cell>
          <cell r="J90" t="str">
            <v>I</v>
          </cell>
          <cell r="L90">
            <v>103</v>
          </cell>
          <cell r="M90" t="str">
            <v>I</v>
          </cell>
          <cell r="N90" t="str">
            <v>600 Condensate and Feedheating Plant, Section 8, Erection</v>
          </cell>
          <cell r="O90" t="str">
            <v>ZAR</v>
          </cell>
          <cell r="P90" t="str">
            <v>I5</v>
          </cell>
          <cell r="Q90">
            <v>0.65</v>
          </cell>
          <cell r="R90" t="str">
            <v>Labour</v>
          </cell>
          <cell r="S90" t="str">
            <v>Table C3, All hourly paid employees.</v>
          </cell>
          <cell r="T90" t="str">
            <v>SEIFSA</v>
          </cell>
          <cell r="U90">
            <v>38899</v>
          </cell>
          <cell r="X90">
            <v>38899</v>
          </cell>
        </row>
        <row r="91">
          <cell r="A91">
            <v>13</v>
          </cell>
          <cell r="B91" t="str">
            <v>Base</v>
          </cell>
          <cell r="C91">
            <v>1</v>
          </cell>
          <cell r="D91">
            <v>600</v>
          </cell>
          <cell r="E91" t="str">
            <v>Condensate &amp; Feedheating Plant, Section 8</v>
          </cell>
          <cell r="F91" t="str">
            <v>Transport</v>
          </cell>
          <cell r="G91">
            <v>4</v>
          </cell>
          <cell r="H91" t="str">
            <v>Foreign</v>
          </cell>
          <cell r="I91" t="str">
            <v>USD</v>
          </cell>
          <cell r="J91" t="str">
            <v>J</v>
          </cell>
          <cell r="K91">
            <v>10368219</v>
          </cell>
        </row>
        <row r="92">
          <cell r="A92">
            <v>122</v>
          </cell>
          <cell r="J92" t="str">
            <v>J</v>
          </cell>
          <cell r="L92">
            <v>110</v>
          </cell>
          <cell r="M92" t="str">
            <v>J</v>
          </cell>
          <cell r="N92" t="str">
            <v>600 Transport USD</v>
          </cell>
          <cell r="O92" t="str">
            <v>USD</v>
          </cell>
          <cell r="P92" t="str">
            <v>J1</v>
          </cell>
          <cell r="Q92">
            <v>0</v>
          </cell>
          <cell r="R92" t="str">
            <v>Fixed</v>
          </cell>
          <cell r="S92" t="str">
            <v>Fixed Portion</v>
          </cell>
          <cell r="T92" t="str">
            <v>Fixed</v>
          </cell>
          <cell r="X92">
            <v>38991</v>
          </cell>
        </row>
        <row r="93">
          <cell r="A93">
            <v>123</v>
          </cell>
          <cell r="J93" t="str">
            <v>J</v>
          </cell>
          <cell r="L93">
            <v>111</v>
          </cell>
          <cell r="M93" t="str">
            <v>J</v>
          </cell>
          <cell r="N93" t="str">
            <v>600 Transport USD</v>
          </cell>
          <cell r="O93" t="str">
            <v>USD</v>
          </cell>
          <cell r="P93" t="str">
            <v>J2</v>
          </cell>
          <cell r="Q93">
            <v>1</v>
          </cell>
          <cell r="R93" t="str">
            <v>General</v>
          </cell>
          <cell r="S93" t="str">
            <v>Consumer Price Index - All items, United States</v>
          </cell>
          <cell r="T93" t="str">
            <v>OECD.org</v>
          </cell>
          <cell r="U93">
            <v>38992</v>
          </cell>
          <cell r="X93">
            <v>38991</v>
          </cell>
        </row>
        <row r="94">
          <cell r="A94">
            <v>19</v>
          </cell>
          <cell r="B94" t="str">
            <v>Base</v>
          </cell>
          <cell r="C94">
            <v>1</v>
          </cell>
          <cell r="D94">
            <v>700</v>
          </cell>
          <cell r="E94" t="str">
            <v xml:space="preserve">Condensate Extraction Pumps, Section 8 </v>
          </cell>
          <cell r="G94">
            <v>18</v>
          </cell>
          <cell r="H94" t="str">
            <v>Local</v>
          </cell>
          <cell r="I94" t="str">
            <v>ZAR</v>
          </cell>
          <cell r="J94" t="str">
            <v>L</v>
          </cell>
          <cell r="K94">
            <v>4124588.8306666664</v>
          </cell>
        </row>
        <row r="95">
          <cell r="A95">
            <v>32</v>
          </cell>
          <cell r="B95" t="str">
            <v>Base</v>
          </cell>
          <cell r="C95">
            <v>1</v>
          </cell>
          <cell r="D95">
            <v>800</v>
          </cell>
          <cell r="E95" t="str">
            <v xml:space="preserve">Boiler Feed Pumps, Section 9 </v>
          </cell>
          <cell r="F95" t="str">
            <v>Procure/ Manufacture</v>
          </cell>
          <cell r="G95">
            <v>18</v>
          </cell>
          <cell r="H95" t="str">
            <v>Local</v>
          </cell>
          <cell r="I95" t="str">
            <v>ZAR</v>
          </cell>
          <cell r="J95" t="str">
            <v>L</v>
          </cell>
          <cell r="K95">
            <v>20590946.753500003</v>
          </cell>
        </row>
        <row r="96">
          <cell r="A96">
            <v>124</v>
          </cell>
          <cell r="J96" t="str">
            <v>L</v>
          </cell>
          <cell r="L96">
            <v>118</v>
          </cell>
          <cell r="M96" t="str">
            <v>L</v>
          </cell>
          <cell r="N96" t="str">
            <v>COST OF MANUFACTURE IN SOUTH AFRICA - MECHANICAL (700&amp;800)</v>
          </cell>
          <cell r="O96" t="str">
            <v>ZAR</v>
          </cell>
          <cell r="P96" t="str">
            <v>L1</v>
          </cell>
          <cell r="Q96">
            <v>0.15</v>
          </cell>
          <cell r="R96" t="str">
            <v>Fixed</v>
          </cell>
          <cell r="S96" t="str">
            <v>Fixed Portion</v>
          </cell>
          <cell r="T96" t="str">
            <v>Fixed</v>
          </cell>
          <cell r="X96">
            <v>38899</v>
          </cell>
        </row>
        <row r="97">
          <cell r="A97">
            <v>125</v>
          </cell>
          <cell r="J97" t="str">
            <v>L</v>
          </cell>
          <cell r="L97">
            <v>119</v>
          </cell>
          <cell r="M97" t="str">
            <v>L</v>
          </cell>
          <cell r="N97" t="str">
            <v>COST OF MANUFACTURE IN SOUTH AFRICA - MECHANICAL (700&amp;800)</v>
          </cell>
          <cell r="O97" t="str">
            <v>ZAR</v>
          </cell>
          <cell r="P97" t="str">
            <v>L2</v>
          </cell>
          <cell r="Q97">
            <v>0.4</v>
          </cell>
          <cell r="R97" t="str">
            <v>Cost of Labour</v>
          </cell>
          <cell r="S97" t="str">
            <v>Table C3 all hourly paid employees</v>
          </cell>
          <cell r="T97" t="str">
            <v>SEIFSA</v>
          </cell>
          <cell r="U97">
            <v>38929</v>
          </cell>
          <cell r="X97">
            <v>38899</v>
          </cell>
        </row>
        <row r="98">
          <cell r="A98">
            <v>126</v>
          </cell>
          <cell r="J98" t="str">
            <v>L</v>
          </cell>
          <cell r="L98">
            <v>120</v>
          </cell>
          <cell r="M98" t="str">
            <v>L</v>
          </cell>
          <cell r="N98" t="str">
            <v>COST OF MANUFACTURE IN SOUTH AFRICA - MECHANICAL (700&amp;800)</v>
          </cell>
          <cell r="O98" t="str">
            <v>ZAR</v>
          </cell>
          <cell r="P98" t="str">
            <v>L3</v>
          </cell>
          <cell r="Q98">
            <v>0.45</v>
          </cell>
          <cell r="R98" t="str">
            <v>Cost of Material</v>
          </cell>
          <cell r="S98" t="str">
            <v>Table G SADS Index Mech Eng Materials</v>
          </cell>
          <cell r="T98" t="str">
            <v>SEIFSA</v>
          </cell>
          <cell r="U98">
            <v>38929</v>
          </cell>
          <cell r="X98">
            <v>38899</v>
          </cell>
        </row>
        <row r="99">
          <cell r="A99">
            <v>127</v>
          </cell>
          <cell r="J99" t="str">
            <v>M</v>
          </cell>
          <cell r="L99">
            <v>127</v>
          </cell>
          <cell r="M99" t="str">
            <v>M</v>
          </cell>
          <cell r="N99" t="str">
            <v>COST OF MANUFACTURE IN SOUTH AFRICA - ELECTRICAL (700&amp;800)</v>
          </cell>
          <cell r="O99" t="str">
            <v>ZAR</v>
          </cell>
          <cell r="P99" t="str">
            <v>M1</v>
          </cell>
          <cell r="Q99">
            <v>0.15</v>
          </cell>
          <cell r="R99" t="str">
            <v>Fixed</v>
          </cell>
          <cell r="S99" t="str">
            <v>Fixed Portion</v>
          </cell>
          <cell r="T99" t="str">
            <v>Fixed</v>
          </cell>
          <cell r="X99">
            <v>38899</v>
          </cell>
        </row>
        <row r="100">
          <cell r="A100">
            <v>128</v>
          </cell>
          <cell r="J100" t="str">
            <v>M</v>
          </cell>
          <cell r="L100">
            <v>128</v>
          </cell>
          <cell r="M100" t="str">
            <v>M</v>
          </cell>
          <cell r="N100" t="str">
            <v>COST OF MANUFACTURE IN SOUTH AFRICA - ELECTRICAL (700&amp;800)</v>
          </cell>
          <cell r="O100" t="str">
            <v>ZAR</v>
          </cell>
          <cell r="P100" t="str">
            <v>M2</v>
          </cell>
          <cell r="Q100">
            <v>0.34</v>
          </cell>
          <cell r="R100" t="str">
            <v>Cost of Labour</v>
          </cell>
          <cell r="S100" t="str">
            <v>Table C3 All Hourly paid employees</v>
          </cell>
          <cell r="T100" t="str">
            <v>SEIFSA</v>
          </cell>
          <cell r="U100">
            <v>38929</v>
          </cell>
          <cell r="X100">
            <v>38899</v>
          </cell>
        </row>
        <row r="101">
          <cell r="A101">
            <v>129</v>
          </cell>
          <cell r="J101" t="str">
            <v>M</v>
          </cell>
          <cell r="L101">
            <v>129</v>
          </cell>
          <cell r="M101" t="str">
            <v>M</v>
          </cell>
          <cell r="N101" t="str">
            <v>COST OF MANUFACTURE IN SOUTH AFRICA - ELECTRICAL (700&amp;800)</v>
          </cell>
          <cell r="O101" t="str">
            <v>ZAR</v>
          </cell>
          <cell r="P101" t="str">
            <v>M3</v>
          </cell>
          <cell r="Q101">
            <v>0.36</v>
          </cell>
          <cell r="R101" t="str">
            <v>Cost of Electrical Eng Materials</v>
          </cell>
          <cell r="S101" t="str">
            <v>CSS Index Table G</v>
          </cell>
          <cell r="T101" t="str">
            <v>SEIFSA</v>
          </cell>
          <cell r="U101">
            <v>38929</v>
          </cell>
          <cell r="X101">
            <v>38899</v>
          </cell>
        </row>
        <row r="102">
          <cell r="A102">
            <v>130</v>
          </cell>
          <cell r="J102" t="str">
            <v>M</v>
          </cell>
          <cell r="L102">
            <v>130</v>
          </cell>
          <cell r="M102" t="str">
            <v>M</v>
          </cell>
          <cell r="N102" t="str">
            <v>COST OF MANUFACTURE IN SOUTH AFRICA - ELECTRICAL (700&amp;800)</v>
          </cell>
          <cell r="O102" t="str">
            <v>ZAR</v>
          </cell>
          <cell r="P102" t="str">
            <v>M4</v>
          </cell>
          <cell r="Q102">
            <v>0.15</v>
          </cell>
          <cell r="R102" t="str">
            <v>Metal Price Copper Republic</v>
          </cell>
          <cell r="S102" t="str">
            <v>Metal Price Table 'F'                             SEIFSA</v>
          </cell>
          <cell r="T102" t="str">
            <v>SEIFSA</v>
          </cell>
          <cell r="U102">
            <v>38929</v>
          </cell>
          <cell r="X102">
            <v>38899</v>
          </cell>
        </row>
        <row r="103">
          <cell r="A103">
            <v>27</v>
          </cell>
          <cell r="B103" t="str">
            <v>Base</v>
          </cell>
          <cell r="C103">
            <v>1</v>
          </cell>
          <cell r="D103">
            <v>700</v>
          </cell>
          <cell r="E103" t="str">
            <v xml:space="preserve">Condensate Extraction Pumps, Section 8 </v>
          </cell>
          <cell r="F103" t="str">
            <v>Transport</v>
          </cell>
          <cell r="G103">
            <v>18</v>
          </cell>
          <cell r="H103" t="str">
            <v>Local</v>
          </cell>
          <cell r="I103" t="str">
            <v>ZAR</v>
          </cell>
          <cell r="J103" t="str">
            <v>N</v>
          </cell>
          <cell r="K103">
            <v>55756.69</v>
          </cell>
        </row>
        <row r="104">
          <cell r="A104">
            <v>43</v>
          </cell>
          <cell r="B104" t="str">
            <v>Base</v>
          </cell>
          <cell r="C104">
            <v>1</v>
          </cell>
          <cell r="D104">
            <v>800</v>
          </cell>
          <cell r="E104" t="str">
            <v xml:space="preserve">Boiler Feed Pumps, Section 9 </v>
          </cell>
          <cell r="F104" t="str">
            <v>Transport Including Shipping</v>
          </cell>
          <cell r="G104">
            <v>18</v>
          </cell>
          <cell r="H104" t="str">
            <v>Local</v>
          </cell>
          <cell r="I104" t="str">
            <v>ZAR</v>
          </cell>
          <cell r="J104" t="str">
            <v>N</v>
          </cell>
          <cell r="K104">
            <v>2792970.3435</v>
          </cell>
        </row>
        <row r="105">
          <cell r="A105">
            <v>131</v>
          </cell>
          <cell r="J105" t="str">
            <v>N</v>
          </cell>
          <cell r="L105">
            <v>137</v>
          </cell>
          <cell r="M105" t="str">
            <v>N</v>
          </cell>
          <cell r="N105" t="str">
            <v xml:space="preserve"> COST OF TRANSPORT IN SOUTH AFRICA (700&amp;800)</v>
          </cell>
          <cell r="O105" t="str">
            <v>ZAR</v>
          </cell>
          <cell r="P105" t="str">
            <v>N1</v>
          </cell>
          <cell r="Q105">
            <v>0.15</v>
          </cell>
          <cell r="R105" t="str">
            <v>Fixed</v>
          </cell>
          <cell r="S105" t="str">
            <v>Fixed Portion</v>
          </cell>
          <cell r="T105" t="str">
            <v>Fixed</v>
          </cell>
          <cell r="X105">
            <v>38899</v>
          </cell>
        </row>
        <row r="106">
          <cell r="A106">
            <v>132</v>
          </cell>
          <cell r="J106" t="str">
            <v>N</v>
          </cell>
          <cell r="L106">
            <v>138</v>
          </cell>
          <cell r="M106" t="str">
            <v>N</v>
          </cell>
          <cell r="N106" t="str">
            <v xml:space="preserve"> COST OF TRANSPORT IN SOUTH AFRICA (700&amp;800)</v>
          </cell>
          <cell r="O106" t="str">
            <v>ZAR</v>
          </cell>
          <cell r="P106" t="str">
            <v>N2</v>
          </cell>
          <cell r="Q106">
            <v>0.85</v>
          </cell>
          <cell r="R106" t="str">
            <v>Local Transport</v>
          </cell>
          <cell r="S106" t="str">
            <v xml:space="preserve">Table L-2 Index Of Road Freight Costs </v>
          </cell>
          <cell r="T106" t="str">
            <v>SEIFSA</v>
          </cell>
          <cell r="U106">
            <v>38929</v>
          </cell>
          <cell r="X106">
            <v>38899</v>
          </cell>
        </row>
        <row r="107">
          <cell r="A107">
            <v>133</v>
          </cell>
          <cell r="J107" t="str">
            <v>N</v>
          </cell>
          <cell r="L107">
            <v>139</v>
          </cell>
          <cell r="M107" t="str">
            <v>N</v>
          </cell>
          <cell r="N107" t="str">
            <v xml:space="preserve"> COST OF TRANSPORT IN SOUTH AFRICA (700&amp;800)</v>
          </cell>
          <cell r="O107" t="str">
            <v>ZAR</v>
          </cell>
          <cell r="P107" t="str">
            <v>N3</v>
          </cell>
          <cell r="Q107">
            <v>0</v>
          </cell>
          <cell r="R107" t="str">
            <v>Fixed</v>
          </cell>
          <cell r="S107" t="str">
            <v>SA Transport</v>
          </cell>
          <cell r="T107" t="str">
            <v>Fixed Inflation</v>
          </cell>
          <cell r="X107">
            <v>38899</v>
          </cell>
        </row>
        <row r="108">
          <cell r="A108">
            <v>20</v>
          </cell>
          <cell r="B108" t="str">
            <v>Base</v>
          </cell>
          <cell r="C108">
            <v>1</v>
          </cell>
          <cell r="D108">
            <v>700</v>
          </cell>
          <cell r="E108" t="str">
            <v xml:space="preserve">Condensate Extraction Pumps, Section 8 </v>
          </cell>
          <cell r="G108">
            <v>18</v>
          </cell>
          <cell r="H108" t="str">
            <v>Local</v>
          </cell>
          <cell r="I108" t="str">
            <v>ZAR</v>
          </cell>
          <cell r="J108" t="str">
            <v>O</v>
          </cell>
          <cell r="K108">
            <v>15454.127</v>
          </cell>
        </row>
        <row r="109">
          <cell r="A109">
            <v>28</v>
          </cell>
          <cell r="B109" t="str">
            <v>Base</v>
          </cell>
          <cell r="C109">
            <v>1</v>
          </cell>
          <cell r="D109">
            <v>700</v>
          </cell>
          <cell r="E109" t="str">
            <v xml:space="preserve">Condensate Extraction Pumps, Section 8 </v>
          </cell>
          <cell r="F109" t="str">
            <v>Construct/ Erect/ Install</v>
          </cell>
          <cell r="G109">
            <v>18</v>
          </cell>
          <cell r="H109" t="str">
            <v>Local</v>
          </cell>
          <cell r="I109" t="str">
            <v>ZAR</v>
          </cell>
          <cell r="J109" t="str">
            <v>O</v>
          </cell>
          <cell r="K109">
            <v>293273.44616666669</v>
          </cell>
        </row>
        <row r="110">
          <cell r="A110">
            <v>33</v>
          </cell>
          <cell r="B110" t="str">
            <v>Base</v>
          </cell>
          <cell r="C110">
            <v>1</v>
          </cell>
          <cell r="D110">
            <v>800</v>
          </cell>
          <cell r="E110" t="str">
            <v xml:space="preserve">Boiler Feed Pumps, Section 9 </v>
          </cell>
          <cell r="F110" t="str">
            <v>Procure/ Manufacture</v>
          </cell>
          <cell r="G110">
            <v>18</v>
          </cell>
          <cell r="H110" t="str">
            <v>Local</v>
          </cell>
          <cell r="I110" t="str">
            <v>ZAR</v>
          </cell>
          <cell r="J110" t="str">
            <v>O</v>
          </cell>
          <cell r="K110">
            <v>13372.816666666666</v>
          </cell>
        </row>
        <row r="111">
          <cell r="A111">
            <v>44</v>
          </cell>
          <cell r="B111" t="str">
            <v>Base</v>
          </cell>
          <cell r="C111">
            <v>1</v>
          </cell>
          <cell r="D111">
            <v>800</v>
          </cell>
          <cell r="E111" t="str">
            <v xml:space="preserve">Boiler Feed Pumps, Section 9 </v>
          </cell>
          <cell r="F111" t="str">
            <v>Construct/ Erect/ Install</v>
          </cell>
          <cell r="G111">
            <v>18</v>
          </cell>
          <cell r="H111" t="str">
            <v>Local</v>
          </cell>
          <cell r="I111" t="str">
            <v>ZAR</v>
          </cell>
          <cell r="J111" t="str">
            <v>O</v>
          </cell>
          <cell r="K111">
            <v>3286514.0313333329</v>
          </cell>
        </row>
        <row r="112">
          <cell r="A112">
            <v>45</v>
          </cell>
          <cell r="B112" t="str">
            <v>Base</v>
          </cell>
          <cell r="C112">
            <v>1</v>
          </cell>
          <cell r="D112">
            <v>800</v>
          </cell>
          <cell r="E112" t="str">
            <v xml:space="preserve">Boiler Feed Pumps, Section 9 </v>
          </cell>
          <cell r="F112" t="str">
            <v>Commission</v>
          </cell>
          <cell r="G112">
            <v>18</v>
          </cell>
          <cell r="H112" t="str">
            <v>Local</v>
          </cell>
          <cell r="I112" t="str">
            <v>ZAR</v>
          </cell>
          <cell r="J112" t="str">
            <v>O</v>
          </cell>
          <cell r="K112">
            <v>438802.65</v>
          </cell>
        </row>
        <row r="113">
          <cell r="A113">
            <v>134</v>
          </cell>
          <cell r="J113" t="str">
            <v>O</v>
          </cell>
          <cell r="L113">
            <v>145</v>
          </cell>
          <cell r="M113" t="str">
            <v>O</v>
          </cell>
          <cell r="N113" t="str">
            <v xml:space="preserve"> COST OF INSTALLATION AND COMMISSIONING (700&amp;800)</v>
          </cell>
          <cell r="O113" t="str">
            <v>ZAR</v>
          </cell>
          <cell r="P113" t="str">
            <v>O1</v>
          </cell>
          <cell r="Q113">
            <v>0.15</v>
          </cell>
          <cell r="R113" t="str">
            <v>Fixed</v>
          </cell>
          <cell r="S113" t="str">
            <v>Fixed Portion</v>
          </cell>
          <cell r="T113" t="str">
            <v>Fixed</v>
          </cell>
          <cell r="X113">
            <v>38899</v>
          </cell>
        </row>
        <row r="114">
          <cell r="A114">
            <v>135</v>
          </cell>
          <cell r="J114" t="str">
            <v>O</v>
          </cell>
          <cell r="L114">
            <v>146</v>
          </cell>
          <cell r="M114" t="str">
            <v>O</v>
          </cell>
          <cell r="N114" t="str">
            <v xml:space="preserve"> COST OF INSTALLATION AND COMMISSIONING (700&amp;800)</v>
          </cell>
          <cell r="O114" t="str">
            <v>ZAR</v>
          </cell>
          <cell r="P114" t="str">
            <v>O2</v>
          </cell>
          <cell r="Q114">
            <v>0.85</v>
          </cell>
          <cell r="R114" t="str">
            <v>Cost of Labour</v>
          </cell>
          <cell r="S114" t="str">
            <v>Table C3 (a) All Hourly Paid</v>
          </cell>
          <cell r="T114" t="str">
            <v>SEIFSA</v>
          </cell>
          <cell r="U114">
            <v>38929</v>
          </cell>
          <cell r="X114">
            <v>38899</v>
          </cell>
        </row>
        <row r="115">
          <cell r="A115">
            <v>17</v>
          </cell>
          <cell r="B115" t="str">
            <v>Base</v>
          </cell>
          <cell r="C115">
            <v>1</v>
          </cell>
          <cell r="D115">
            <v>700</v>
          </cell>
          <cell r="E115" t="str">
            <v xml:space="preserve">Condensate Extraction Pumps, Section 8 </v>
          </cell>
          <cell r="F115" t="str">
            <v>General</v>
          </cell>
          <cell r="G115">
            <v>18</v>
          </cell>
          <cell r="H115" t="str">
            <v>Local</v>
          </cell>
          <cell r="I115" t="str">
            <v>ZAR</v>
          </cell>
          <cell r="J115" t="str">
            <v>P</v>
          </cell>
          <cell r="K115">
            <v>253621.71883333335</v>
          </cell>
        </row>
        <row r="116">
          <cell r="A116">
            <v>18</v>
          </cell>
          <cell r="B116" t="str">
            <v>Base</v>
          </cell>
          <cell r="C116">
            <v>1</v>
          </cell>
          <cell r="D116">
            <v>700</v>
          </cell>
          <cell r="E116" t="str">
            <v xml:space="preserve">Condensate Extraction Pumps, Section 8 </v>
          </cell>
          <cell r="F116" t="str">
            <v>Design</v>
          </cell>
          <cell r="G116">
            <v>18</v>
          </cell>
          <cell r="H116" t="str">
            <v>Local</v>
          </cell>
          <cell r="I116" t="str">
            <v>ZAR</v>
          </cell>
          <cell r="J116" t="str">
            <v>P</v>
          </cell>
          <cell r="K116">
            <v>102182.71500000001</v>
          </cell>
        </row>
        <row r="117">
          <cell r="A117">
            <v>22</v>
          </cell>
          <cell r="B117" t="str">
            <v>Base</v>
          </cell>
          <cell r="C117">
            <v>1</v>
          </cell>
          <cell r="D117">
            <v>700</v>
          </cell>
          <cell r="E117" t="str">
            <v xml:space="preserve">Condensate Extraction Pumps, Section 8 </v>
          </cell>
          <cell r="G117">
            <v>18</v>
          </cell>
          <cell r="H117" t="str">
            <v>Local</v>
          </cell>
          <cell r="I117" t="str">
            <v>ZAR</v>
          </cell>
          <cell r="J117" t="str">
            <v>P</v>
          </cell>
          <cell r="K117">
            <v>24138.502333333334</v>
          </cell>
        </row>
        <row r="118">
          <cell r="A118">
            <v>24</v>
          </cell>
          <cell r="B118" t="str">
            <v>Base</v>
          </cell>
          <cell r="C118">
            <v>1</v>
          </cell>
          <cell r="D118">
            <v>700</v>
          </cell>
          <cell r="E118" t="str">
            <v xml:space="preserve">Condensate Extraction Pumps, Section 8 </v>
          </cell>
          <cell r="G118">
            <v>18</v>
          </cell>
          <cell r="H118" t="str">
            <v>Local</v>
          </cell>
          <cell r="I118" t="str">
            <v>ZAR</v>
          </cell>
          <cell r="J118" t="str">
            <v>P</v>
          </cell>
          <cell r="K118">
            <v>1265914.7703333334</v>
          </cell>
        </row>
        <row r="119">
          <cell r="A119">
            <v>29</v>
          </cell>
          <cell r="B119" t="str">
            <v>Base</v>
          </cell>
          <cell r="C119">
            <v>1</v>
          </cell>
          <cell r="D119">
            <v>700</v>
          </cell>
          <cell r="E119" t="str">
            <v xml:space="preserve">Condensate Extraction Pumps, Section 8 </v>
          </cell>
          <cell r="F119" t="str">
            <v>Testing</v>
          </cell>
          <cell r="G119">
            <v>18</v>
          </cell>
          <cell r="H119" t="str">
            <v>Local</v>
          </cell>
          <cell r="I119" t="str">
            <v>ZAR</v>
          </cell>
          <cell r="J119" t="str">
            <v>P</v>
          </cell>
          <cell r="K119">
            <v>72188.585833333331</v>
          </cell>
        </row>
        <row r="120">
          <cell r="A120">
            <v>30</v>
          </cell>
          <cell r="B120" t="str">
            <v>Base</v>
          </cell>
          <cell r="C120">
            <v>1</v>
          </cell>
          <cell r="D120">
            <v>800</v>
          </cell>
          <cell r="E120" t="str">
            <v xml:space="preserve">Boiler Feed Pumps, Section 9 </v>
          </cell>
          <cell r="F120" t="str">
            <v>General</v>
          </cell>
          <cell r="G120">
            <v>18</v>
          </cell>
          <cell r="H120" t="str">
            <v>Local</v>
          </cell>
          <cell r="I120" t="str">
            <v>ZAR</v>
          </cell>
          <cell r="J120" t="str">
            <v>P</v>
          </cell>
          <cell r="K120">
            <v>2530904.8085000007</v>
          </cell>
        </row>
        <row r="121">
          <cell r="A121">
            <v>31</v>
          </cell>
          <cell r="B121" t="str">
            <v>Base</v>
          </cell>
          <cell r="C121">
            <v>1</v>
          </cell>
          <cell r="D121">
            <v>800</v>
          </cell>
          <cell r="E121" t="str">
            <v xml:space="preserve">Boiler Feed Pumps, Section 9 </v>
          </cell>
          <cell r="F121" t="str">
            <v>Design</v>
          </cell>
          <cell r="G121">
            <v>18</v>
          </cell>
          <cell r="H121" t="str">
            <v>Local</v>
          </cell>
          <cell r="I121" t="str">
            <v>ZAR</v>
          </cell>
          <cell r="J121" t="str">
            <v>P</v>
          </cell>
          <cell r="K121">
            <v>685073.10799999989</v>
          </cell>
        </row>
        <row r="122">
          <cell r="A122">
            <v>34</v>
          </cell>
          <cell r="B122" t="str">
            <v>Base</v>
          </cell>
          <cell r="C122">
            <v>1</v>
          </cell>
          <cell r="D122">
            <v>800</v>
          </cell>
          <cell r="E122" t="str">
            <v xml:space="preserve">Boiler Feed Pumps, Section 9 </v>
          </cell>
          <cell r="F122" t="str">
            <v>Procure/ Manufacture</v>
          </cell>
          <cell r="G122">
            <v>18</v>
          </cell>
          <cell r="H122" t="str">
            <v>Local</v>
          </cell>
          <cell r="I122" t="str">
            <v>ZAR</v>
          </cell>
          <cell r="J122" t="str">
            <v>P</v>
          </cell>
          <cell r="K122">
            <v>2217077.0021666666</v>
          </cell>
        </row>
        <row r="123">
          <cell r="A123">
            <v>35</v>
          </cell>
          <cell r="B123" t="str">
            <v>Base</v>
          </cell>
          <cell r="C123">
            <v>1</v>
          </cell>
          <cell r="D123">
            <v>800</v>
          </cell>
          <cell r="E123" t="str">
            <v xml:space="preserve">Boiler Feed Pumps, Section 9 </v>
          </cell>
          <cell r="F123" t="str">
            <v>Procure/ Manufacture</v>
          </cell>
          <cell r="G123">
            <v>18</v>
          </cell>
          <cell r="H123" t="str">
            <v>Local</v>
          </cell>
          <cell r="I123" t="str">
            <v>ZAR</v>
          </cell>
          <cell r="J123" t="str">
            <v>P</v>
          </cell>
          <cell r="K123">
            <v>1049893.3963333333</v>
          </cell>
        </row>
        <row r="124">
          <cell r="A124">
            <v>47</v>
          </cell>
          <cell r="B124" t="str">
            <v>Base</v>
          </cell>
          <cell r="C124">
            <v>1</v>
          </cell>
          <cell r="D124">
            <v>800</v>
          </cell>
          <cell r="E124" t="str">
            <v xml:space="preserve">Boiler Feed Pumps, Section 9 </v>
          </cell>
          <cell r="F124" t="str">
            <v>Testing</v>
          </cell>
          <cell r="G124">
            <v>18</v>
          </cell>
          <cell r="H124" t="str">
            <v>Local</v>
          </cell>
          <cell r="I124" t="str">
            <v>ZAR</v>
          </cell>
          <cell r="J124" t="str">
            <v>P</v>
          </cell>
          <cell r="K124">
            <v>207024.46116666665</v>
          </cell>
        </row>
        <row r="125">
          <cell r="A125">
            <v>136</v>
          </cell>
          <cell r="J125" t="str">
            <v>P</v>
          </cell>
          <cell r="L125">
            <v>153</v>
          </cell>
          <cell r="M125" t="str">
            <v>P</v>
          </cell>
          <cell r="N125" t="str">
            <v xml:space="preserve"> LOCAL ENGINEERING (700&amp;800)</v>
          </cell>
          <cell r="O125" t="str">
            <v>ZAR</v>
          </cell>
          <cell r="P125" t="str">
            <v>P1</v>
          </cell>
          <cell r="Q125">
            <v>0.15</v>
          </cell>
          <cell r="R125" t="str">
            <v>Fixed</v>
          </cell>
          <cell r="S125" t="str">
            <v>Fixed Portion</v>
          </cell>
          <cell r="T125" t="str">
            <v>Fixed</v>
          </cell>
          <cell r="X125">
            <v>38899</v>
          </cell>
        </row>
        <row r="126">
          <cell r="A126">
            <v>137</v>
          </cell>
          <cell r="J126" t="str">
            <v>P</v>
          </cell>
          <cell r="L126">
            <v>154</v>
          </cell>
          <cell r="M126" t="str">
            <v>P</v>
          </cell>
          <cell r="N126" t="str">
            <v xml:space="preserve"> LOCAL ENGINEERING (700&amp;800)</v>
          </cell>
          <cell r="O126" t="str">
            <v>ZAR</v>
          </cell>
          <cell r="P126" t="str">
            <v>P2</v>
          </cell>
          <cell r="Q126">
            <v>0.85</v>
          </cell>
          <cell r="R126" t="str">
            <v>Cost of Labour</v>
          </cell>
          <cell r="S126" t="str">
            <v>Table C3 All Hourly Paid</v>
          </cell>
          <cell r="T126" t="str">
            <v>SEIFSA</v>
          </cell>
          <cell r="U126">
            <v>38929</v>
          </cell>
          <cell r="X126">
            <v>38899</v>
          </cell>
        </row>
        <row r="127">
          <cell r="A127">
            <v>21</v>
          </cell>
          <cell r="B127" t="str">
            <v>Base</v>
          </cell>
          <cell r="C127">
            <v>1</v>
          </cell>
          <cell r="D127">
            <v>700</v>
          </cell>
          <cell r="E127" t="str">
            <v xml:space="preserve">Condensate Extraction Pumps, Section 8 </v>
          </cell>
          <cell r="G127">
            <v>19</v>
          </cell>
          <cell r="H127" t="str">
            <v>Foreign</v>
          </cell>
          <cell r="I127" t="str">
            <v>GBP</v>
          </cell>
          <cell r="J127" t="str">
            <v>Q</v>
          </cell>
          <cell r="K127">
            <v>21316.194</v>
          </cell>
        </row>
        <row r="128">
          <cell r="A128">
            <v>36</v>
          </cell>
          <cell r="B128" t="str">
            <v>Base</v>
          </cell>
          <cell r="C128">
            <v>1</v>
          </cell>
          <cell r="D128">
            <v>800</v>
          </cell>
          <cell r="E128" t="str">
            <v xml:space="preserve">Boiler Feed Pumps, Section 9 </v>
          </cell>
          <cell r="F128" t="str">
            <v>Procure/ Manufacture</v>
          </cell>
          <cell r="G128">
            <v>19</v>
          </cell>
          <cell r="H128" t="str">
            <v>Foreign</v>
          </cell>
          <cell r="I128" t="str">
            <v>GBP</v>
          </cell>
          <cell r="J128" t="str">
            <v>Q</v>
          </cell>
          <cell r="K128">
            <v>3946243.9470000002</v>
          </cell>
        </row>
        <row r="129">
          <cell r="A129">
            <v>38</v>
          </cell>
          <cell r="B129" t="str">
            <v>Base</v>
          </cell>
          <cell r="C129">
            <v>1</v>
          </cell>
          <cell r="D129">
            <v>800</v>
          </cell>
          <cell r="E129" t="str">
            <v xml:space="preserve">Boiler Feed Pumps, Section 9 </v>
          </cell>
          <cell r="F129" t="str">
            <v>Procure/ Manufacture</v>
          </cell>
          <cell r="G129">
            <v>19</v>
          </cell>
          <cell r="H129" t="str">
            <v>Foreign</v>
          </cell>
          <cell r="I129" t="str">
            <v>GBP</v>
          </cell>
          <cell r="J129" t="str">
            <v>Q</v>
          </cell>
          <cell r="K129">
            <v>18401.071500000002</v>
          </cell>
        </row>
        <row r="130">
          <cell r="A130">
            <v>138</v>
          </cell>
          <cell r="J130" t="str">
            <v>Q</v>
          </cell>
          <cell r="L130">
            <v>161</v>
          </cell>
          <cell r="M130" t="str">
            <v>Q</v>
          </cell>
          <cell r="N130" t="str">
            <v xml:space="preserve"> COST OF MANUFACTURE IN UK - MECHANICAL (700&amp;800)</v>
          </cell>
          <cell r="O130" t="str">
            <v>GBP</v>
          </cell>
          <cell r="P130" t="str">
            <v>Q1</v>
          </cell>
          <cell r="Q130">
            <v>0.15</v>
          </cell>
          <cell r="R130" t="str">
            <v>Fixed</v>
          </cell>
          <cell r="S130" t="str">
            <v>Fixed Portion</v>
          </cell>
          <cell r="T130" t="str">
            <v>Fixed</v>
          </cell>
          <cell r="X130">
            <v>38961</v>
          </cell>
        </row>
        <row r="131">
          <cell r="A131">
            <v>139</v>
          </cell>
          <cell r="J131" t="str">
            <v>Q</v>
          </cell>
          <cell r="L131">
            <v>162</v>
          </cell>
          <cell r="M131" t="str">
            <v>Q</v>
          </cell>
          <cell r="N131" t="str">
            <v xml:space="preserve"> COST OF MANUFACTURE IN UK - MECHANICAL (700&amp;800)</v>
          </cell>
          <cell r="O131" t="str">
            <v>GBP</v>
          </cell>
          <cell r="P131" t="str">
            <v>Q2</v>
          </cell>
          <cell r="Q131">
            <v>0.4</v>
          </cell>
          <cell r="R131" t="str">
            <v>Cost of Labour</v>
          </cell>
          <cell r="S131" t="str">
            <v>Mech Engineering</v>
          </cell>
          <cell r="T131" t="str">
            <v>BEAMA</v>
          </cell>
          <cell r="U131">
            <v>38990</v>
          </cell>
          <cell r="V131" t="str">
            <v>GBP  822,413.00</v>
          </cell>
          <cell r="W131" t="str">
            <v>GBP 1.0 = ZAR 14.54</v>
          </cell>
          <cell r="X131">
            <v>38961</v>
          </cell>
        </row>
        <row r="132">
          <cell r="A132">
            <v>140</v>
          </cell>
          <cell r="J132" t="str">
            <v>Q</v>
          </cell>
          <cell r="L132">
            <v>163</v>
          </cell>
          <cell r="M132" t="str">
            <v>Q</v>
          </cell>
          <cell r="N132" t="str">
            <v xml:space="preserve"> COST OF MANUFACTURE IN UK - MECHANICAL (700&amp;800)</v>
          </cell>
          <cell r="O132" t="str">
            <v>GBP</v>
          </cell>
          <cell r="P132" t="str">
            <v>Q3</v>
          </cell>
          <cell r="Q132">
            <v>0.45</v>
          </cell>
          <cell r="R132" t="str">
            <v>Cost of Materials</v>
          </cell>
          <cell r="S132" t="str">
            <v>Mech Engineering</v>
          </cell>
          <cell r="T132" t="str">
            <v>BEAMA</v>
          </cell>
          <cell r="X132">
            <v>38961</v>
          </cell>
        </row>
        <row r="133">
          <cell r="A133">
            <v>46</v>
          </cell>
          <cell r="B133" t="str">
            <v>Base</v>
          </cell>
          <cell r="C133">
            <v>1</v>
          </cell>
          <cell r="D133">
            <v>800</v>
          </cell>
          <cell r="E133" t="str">
            <v xml:space="preserve">Boiler Feed Pumps, Section 9 </v>
          </cell>
          <cell r="F133" t="str">
            <v>Testing</v>
          </cell>
          <cell r="G133">
            <v>19</v>
          </cell>
          <cell r="H133" t="str">
            <v>Foreign</v>
          </cell>
          <cell r="I133" t="str">
            <v>GBP</v>
          </cell>
          <cell r="J133" t="str">
            <v>R</v>
          </cell>
          <cell r="K133">
            <v>281821.6933333333</v>
          </cell>
        </row>
        <row r="134">
          <cell r="A134">
            <v>141</v>
          </cell>
          <cell r="J134" t="str">
            <v>R</v>
          </cell>
          <cell r="L134">
            <v>170</v>
          </cell>
          <cell r="M134" t="str">
            <v>R</v>
          </cell>
          <cell r="N134" t="str">
            <v xml:space="preserve"> ENGINEERING (700&amp;800)</v>
          </cell>
          <cell r="O134" t="str">
            <v>GBP</v>
          </cell>
          <cell r="P134" t="str">
            <v>R1</v>
          </cell>
          <cell r="Q134">
            <v>0.15</v>
          </cell>
          <cell r="R134" t="str">
            <v>Fixed</v>
          </cell>
          <cell r="S134" t="str">
            <v>Fixed Portion</v>
          </cell>
          <cell r="T134" t="str">
            <v>Fixed</v>
          </cell>
          <cell r="X134">
            <v>38961</v>
          </cell>
        </row>
        <row r="135">
          <cell r="A135">
            <v>142</v>
          </cell>
          <cell r="J135" t="str">
            <v>R</v>
          </cell>
          <cell r="L135">
            <v>171</v>
          </cell>
          <cell r="M135" t="str">
            <v>R</v>
          </cell>
          <cell r="N135" t="str">
            <v xml:space="preserve"> ENGINEERING (700&amp;800)</v>
          </cell>
          <cell r="O135" t="str">
            <v>GBP</v>
          </cell>
          <cell r="P135" t="str">
            <v>R2</v>
          </cell>
          <cell r="Q135">
            <v>0.85</v>
          </cell>
          <cell r="R135" t="str">
            <v>Cost of Labour</v>
          </cell>
          <cell r="S135" t="str">
            <v>Mech Engineering</v>
          </cell>
          <cell r="T135" t="str">
            <v>BEAMA</v>
          </cell>
          <cell r="U135">
            <v>38990</v>
          </cell>
          <cell r="V135" t="str">
            <v>GBP 58,148.00</v>
          </cell>
          <cell r="W135" t="str">
            <v>GBP 1.0 = 14.54</v>
          </cell>
          <cell r="X135">
            <v>38961</v>
          </cell>
        </row>
        <row r="136">
          <cell r="A136">
            <v>37</v>
          </cell>
          <cell r="B136" t="str">
            <v>Base</v>
          </cell>
          <cell r="C136">
            <v>1</v>
          </cell>
          <cell r="D136">
            <v>800</v>
          </cell>
          <cell r="E136" t="str">
            <v xml:space="preserve">Boiler Feed Pumps, Section 9 </v>
          </cell>
          <cell r="F136" t="str">
            <v>Procure/ Manufacture</v>
          </cell>
          <cell r="G136">
            <v>18</v>
          </cell>
          <cell r="H136" t="str">
            <v>Local</v>
          </cell>
          <cell r="I136" t="str">
            <v>ZAR</v>
          </cell>
          <cell r="J136" t="str">
            <v>S</v>
          </cell>
          <cell r="K136">
            <v>4538259.2985000005</v>
          </cell>
        </row>
        <row r="137">
          <cell r="A137">
            <v>143</v>
          </cell>
          <cell r="J137" t="str">
            <v>S</v>
          </cell>
          <cell r="L137">
            <v>178</v>
          </cell>
          <cell r="M137" t="str">
            <v>S</v>
          </cell>
          <cell r="N137" t="str">
            <v xml:space="preserve"> CONTRACT MANAGEMENT / MATERIAL SUPPLY - PIPEWORK (700&amp;800)</v>
          </cell>
          <cell r="O137" t="str">
            <v>ZAR</v>
          </cell>
          <cell r="P137" t="str">
            <v>S1</v>
          </cell>
          <cell r="Q137">
            <v>0.15</v>
          </cell>
          <cell r="R137" t="str">
            <v>Fixed</v>
          </cell>
          <cell r="S137" t="str">
            <v>Fixed Portion</v>
          </cell>
          <cell r="T137" t="str">
            <v>Fixed</v>
          </cell>
          <cell r="X137">
            <v>38899</v>
          </cell>
        </row>
        <row r="138">
          <cell r="A138">
            <v>144</v>
          </cell>
          <cell r="J138" t="str">
            <v>S</v>
          </cell>
          <cell r="L138">
            <v>179</v>
          </cell>
          <cell r="M138" t="str">
            <v>S</v>
          </cell>
          <cell r="N138" t="str">
            <v xml:space="preserve"> CONTRACT MANAGEMENT / MATERIAL SUPPLY - PIPEWORK (700&amp;800)</v>
          </cell>
          <cell r="O138" t="str">
            <v>ZAR</v>
          </cell>
          <cell r="P138" t="str">
            <v>S2</v>
          </cell>
          <cell r="Q138">
            <v>0.85</v>
          </cell>
          <cell r="R138" t="str">
            <v>Material / Contract Management</v>
          </cell>
          <cell r="S138" t="str">
            <v>Table E-8</v>
          </cell>
          <cell r="T138" t="str">
            <v>SEIFSA</v>
          </cell>
          <cell r="U138">
            <v>38929</v>
          </cell>
          <cell r="X138">
            <v>38899</v>
          </cell>
        </row>
        <row r="139">
          <cell r="A139">
            <v>23</v>
          </cell>
          <cell r="B139" t="str">
            <v>Base</v>
          </cell>
          <cell r="C139">
            <v>1</v>
          </cell>
          <cell r="D139">
            <v>700</v>
          </cell>
          <cell r="E139" t="str">
            <v xml:space="preserve">Condensate Extraction Pumps, Section 8 </v>
          </cell>
          <cell r="G139">
            <v>18</v>
          </cell>
          <cell r="H139" t="str">
            <v>Local</v>
          </cell>
          <cell r="I139" t="str">
            <v>ZAR</v>
          </cell>
          <cell r="J139" t="str">
            <v>T</v>
          </cell>
          <cell r="K139">
            <v>57184.133999999998</v>
          </cell>
        </row>
        <row r="140">
          <cell r="A140">
            <v>39</v>
          </cell>
          <cell r="B140" t="str">
            <v>Base</v>
          </cell>
          <cell r="C140">
            <v>1</v>
          </cell>
          <cell r="D140">
            <v>800</v>
          </cell>
          <cell r="E140" t="str">
            <v xml:space="preserve">Boiler Feed Pumps, Section 9 </v>
          </cell>
          <cell r="F140" t="str">
            <v>Procure/ Manufacture</v>
          </cell>
          <cell r="G140">
            <v>18</v>
          </cell>
          <cell r="H140" t="str">
            <v>Local</v>
          </cell>
          <cell r="I140" t="str">
            <v>ZAR</v>
          </cell>
          <cell r="J140" t="str">
            <v>T</v>
          </cell>
          <cell r="K140">
            <v>64528.575833333343</v>
          </cell>
        </row>
        <row r="141">
          <cell r="A141">
            <v>145</v>
          </cell>
          <cell r="J141" t="str">
            <v>T</v>
          </cell>
          <cell r="L141">
            <v>186</v>
          </cell>
          <cell r="M141" t="str">
            <v>T</v>
          </cell>
          <cell r="N141" t="str">
            <v xml:space="preserve"> COST OF MANUFACTURING IN SOUTH AFRICA - MECHANICAL (700&amp;800)</v>
          </cell>
          <cell r="O141" t="str">
            <v>ZAR</v>
          </cell>
          <cell r="P141" t="str">
            <v>T1</v>
          </cell>
          <cell r="Q141">
            <v>0.15</v>
          </cell>
          <cell r="R141" t="str">
            <v>Fixed</v>
          </cell>
          <cell r="S141" t="str">
            <v>Fixed Portion</v>
          </cell>
          <cell r="T141" t="str">
            <v>Fixed</v>
          </cell>
          <cell r="X141">
            <v>38899</v>
          </cell>
        </row>
        <row r="142">
          <cell r="A142">
            <v>146</v>
          </cell>
          <cell r="J142" t="str">
            <v>T</v>
          </cell>
          <cell r="L142">
            <v>187</v>
          </cell>
          <cell r="M142" t="str">
            <v>T</v>
          </cell>
          <cell r="N142" t="str">
            <v xml:space="preserve"> COST OF MANUFACTURING IN SOUTH AFRICA - MECHANICAL (700&amp;800)</v>
          </cell>
          <cell r="O142" t="str">
            <v>ZAR</v>
          </cell>
          <cell r="P142" t="str">
            <v>T2</v>
          </cell>
          <cell r="Q142">
            <v>0.45</v>
          </cell>
          <cell r="R142" t="str">
            <v>Cost of Labour</v>
          </cell>
          <cell r="S142" t="str">
            <v>Table C3 All Hourly Paid Employees</v>
          </cell>
          <cell r="T142" t="str">
            <v>SEIFSA</v>
          </cell>
          <cell r="U142">
            <v>38929</v>
          </cell>
          <cell r="X142">
            <v>38899</v>
          </cell>
        </row>
        <row r="143">
          <cell r="A143">
            <v>147</v>
          </cell>
          <cell r="J143" t="str">
            <v>T</v>
          </cell>
          <cell r="L143">
            <v>188</v>
          </cell>
          <cell r="M143" t="str">
            <v>T</v>
          </cell>
          <cell r="N143" t="str">
            <v xml:space="preserve"> COST OF MANUFACTURING IN SOUTH AFRICA - MECHANICAL (700&amp;800)</v>
          </cell>
          <cell r="O143" t="str">
            <v>ZAR</v>
          </cell>
          <cell r="P143" t="str">
            <v>T3</v>
          </cell>
          <cell r="Q143">
            <v>0.4</v>
          </cell>
          <cell r="R143" t="str">
            <v>Cost of Materials</v>
          </cell>
          <cell r="S143" t="str">
            <v>Table E-5 Round Bar</v>
          </cell>
          <cell r="T143" t="str">
            <v>SEIFSA</v>
          </cell>
          <cell r="U143">
            <v>38929</v>
          </cell>
          <cell r="X143">
            <v>38899</v>
          </cell>
        </row>
        <row r="144">
          <cell r="A144">
            <v>25</v>
          </cell>
          <cell r="B144" t="str">
            <v>Base</v>
          </cell>
          <cell r="C144">
            <v>1</v>
          </cell>
          <cell r="D144">
            <v>700</v>
          </cell>
          <cell r="E144" t="str">
            <v xml:space="preserve">Condensate Extraction Pumps, Section 8 </v>
          </cell>
          <cell r="G144">
            <v>19</v>
          </cell>
          <cell r="H144" t="str">
            <v>Foreign</v>
          </cell>
          <cell r="I144" t="str">
            <v>EUR</v>
          </cell>
          <cell r="J144" t="str">
            <v>U</v>
          </cell>
          <cell r="K144">
            <v>133051.50308481263</v>
          </cell>
        </row>
        <row r="145">
          <cell r="A145">
            <v>26</v>
          </cell>
          <cell r="B145" t="str">
            <v>Base</v>
          </cell>
          <cell r="C145">
            <v>1</v>
          </cell>
          <cell r="D145">
            <v>700</v>
          </cell>
          <cell r="E145" t="str">
            <v xml:space="preserve">Condensate Extraction Pumps, Section 8 </v>
          </cell>
          <cell r="G145">
            <v>19</v>
          </cell>
          <cell r="H145" t="str">
            <v>Foreign</v>
          </cell>
          <cell r="I145" t="str">
            <v>EUR</v>
          </cell>
          <cell r="J145" t="str">
            <v>U</v>
          </cell>
          <cell r="K145">
            <v>5158729.7855621306</v>
          </cell>
        </row>
        <row r="146">
          <cell r="A146">
            <v>40</v>
          </cell>
          <cell r="B146" t="str">
            <v>Base</v>
          </cell>
          <cell r="C146">
            <v>1</v>
          </cell>
          <cell r="D146">
            <v>800</v>
          </cell>
          <cell r="E146" t="str">
            <v xml:space="preserve">Boiler Feed Pumps, Section 9 </v>
          </cell>
          <cell r="F146" t="str">
            <v>Procure/ Manufacture</v>
          </cell>
          <cell r="G146">
            <v>19</v>
          </cell>
          <cell r="H146" t="str">
            <v>Foreign</v>
          </cell>
          <cell r="I146" t="str">
            <v>EUR</v>
          </cell>
          <cell r="J146" t="str">
            <v>U</v>
          </cell>
          <cell r="K146">
            <v>134498812.33369625</v>
          </cell>
        </row>
        <row r="147">
          <cell r="A147">
            <v>41</v>
          </cell>
          <cell r="B147" t="str">
            <v>Base</v>
          </cell>
          <cell r="C147">
            <v>1</v>
          </cell>
          <cell r="D147">
            <v>800</v>
          </cell>
          <cell r="E147" t="str">
            <v xml:space="preserve">Boiler Feed Pumps, Section 9 </v>
          </cell>
          <cell r="F147" t="str">
            <v>Procure/ Manufacture</v>
          </cell>
          <cell r="G147">
            <v>19</v>
          </cell>
          <cell r="H147" t="str">
            <v>Foreign</v>
          </cell>
          <cell r="I147" t="str">
            <v>EUR</v>
          </cell>
          <cell r="J147" t="str">
            <v>U</v>
          </cell>
          <cell r="K147">
            <v>3730246.3924260363</v>
          </cell>
        </row>
        <row r="148">
          <cell r="A148">
            <v>42</v>
          </cell>
          <cell r="B148" t="str">
            <v>Base</v>
          </cell>
          <cell r="C148">
            <v>1</v>
          </cell>
          <cell r="D148">
            <v>800</v>
          </cell>
          <cell r="E148" t="str">
            <v xml:space="preserve">Boiler Feed Pumps, Section 9 </v>
          </cell>
          <cell r="F148" t="str">
            <v>Procure/ Manufacture</v>
          </cell>
          <cell r="G148">
            <v>19</v>
          </cell>
          <cell r="H148" t="str">
            <v>Foreign</v>
          </cell>
          <cell r="I148" t="str">
            <v>EUR</v>
          </cell>
          <cell r="J148" t="str">
            <v>U</v>
          </cell>
          <cell r="K148">
            <v>468914.50218540442</v>
          </cell>
        </row>
        <row r="149">
          <cell r="A149">
            <v>148</v>
          </cell>
          <cell r="J149" t="str">
            <v>U</v>
          </cell>
          <cell r="L149">
            <v>195</v>
          </cell>
          <cell r="M149" t="str">
            <v>U</v>
          </cell>
          <cell r="N149" t="str">
            <v xml:space="preserve"> COST OF GOODS MANUFACTURED IN GERMANY (700&amp;800)</v>
          </cell>
          <cell r="O149" t="str">
            <v>Eur</v>
          </cell>
          <cell r="P149" t="str">
            <v>U1</v>
          </cell>
          <cell r="Q149">
            <v>0.15</v>
          </cell>
          <cell r="R149" t="str">
            <v>Fixed</v>
          </cell>
          <cell r="S149" t="str">
            <v>Fixed Portion</v>
          </cell>
          <cell r="T149" t="str">
            <v>Fixed</v>
          </cell>
          <cell r="X149">
            <v>38991</v>
          </cell>
        </row>
        <row r="150">
          <cell r="A150">
            <v>149</v>
          </cell>
          <cell r="J150" t="str">
            <v>U</v>
          </cell>
          <cell r="L150">
            <v>196</v>
          </cell>
          <cell r="M150" t="str">
            <v>U</v>
          </cell>
          <cell r="N150" t="str">
            <v xml:space="preserve"> COST OF GOODS MANUFACTURED IN GERMANY (700&amp;800)</v>
          </cell>
          <cell r="O150" t="str">
            <v>Eur</v>
          </cell>
          <cell r="P150" t="str">
            <v>U2</v>
          </cell>
          <cell r="Q150">
            <v>0.85</v>
          </cell>
          <cell r="R150" t="str">
            <v>6%  Per Annum</v>
          </cell>
          <cell r="S150" t="str">
            <v>German manufatured goods</v>
          </cell>
          <cell r="T150" t="str">
            <v>Inflation fixed %</v>
          </cell>
          <cell r="U150">
            <v>2006</v>
          </cell>
          <cell r="X150">
            <v>38991</v>
          </cell>
        </row>
        <row r="151">
          <cell r="A151">
            <v>48</v>
          </cell>
          <cell r="B151" t="str">
            <v>Base</v>
          </cell>
          <cell r="C151">
            <v>1</v>
          </cell>
          <cell r="D151">
            <v>900</v>
          </cell>
          <cell r="E151" t="str">
            <v>Pipes, Fittings and Vessels, Section 10</v>
          </cell>
          <cell r="F151" t="str">
            <v>Procure/ Manufacture</v>
          </cell>
          <cell r="G151" t="str">
            <v>1 &amp; 19</v>
          </cell>
          <cell r="H151" t="str">
            <v>Foreign</v>
          </cell>
          <cell r="I151" t="str">
            <v>EUR</v>
          </cell>
          <cell r="J151" t="str">
            <v>V</v>
          </cell>
          <cell r="K151">
            <v>146418193.33333334</v>
          </cell>
        </row>
        <row r="152">
          <cell r="A152">
            <v>150</v>
          </cell>
          <cell r="J152" t="str">
            <v>V</v>
          </cell>
          <cell r="L152">
            <v>203</v>
          </cell>
          <cell r="M152" t="str">
            <v>V</v>
          </cell>
          <cell r="N152" t="str">
            <v>900 Pipes, Fittings and Vessels, Section 10</v>
          </cell>
          <cell r="O152" t="str">
            <v>Eur</v>
          </cell>
          <cell r="P152" t="str">
            <v>V1</v>
          </cell>
          <cell r="Q152">
            <v>0.15</v>
          </cell>
          <cell r="R152" t="str">
            <v>Fixed</v>
          </cell>
          <cell r="S152" t="str">
            <v>Fixed Portion</v>
          </cell>
          <cell r="T152" t="str">
            <v>Fixed</v>
          </cell>
          <cell r="X152">
            <v>38991</v>
          </cell>
        </row>
        <row r="153">
          <cell r="A153">
            <v>151</v>
          </cell>
          <cell r="J153" t="str">
            <v>V</v>
          </cell>
          <cell r="L153">
            <v>204</v>
          </cell>
          <cell r="M153" t="str">
            <v>V</v>
          </cell>
          <cell r="N153" t="str">
            <v>900 Pipes, Fittings and Vessels, Section 10</v>
          </cell>
          <cell r="O153" t="str">
            <v>Eur</v>
          </cell>
          <cell r="P153" t="str">
            <v>V2</v>
          </cell>
          <cell r="Q153">
            <v>0.10100000000000001</v>
          </cell>
          <cell r="R153" t="str">
            <v>Structural Sections</v>
          </cell>
          <cell r="S153" t="str">
            <v>World Carbon Steel Product Price Index -  Structural Sections &amp; Beams</v>
          </cell>
          <cell r="T153" t="str">
            <v>Meps(www.meps.co.uk)</v>
          </cell>
          <cell r="U153">
            <v>38992</v>
          </cell>
          <cell r="W153" t="str">
            <v>see above</v>
          </cell>
          <cell r="X153">
            <v>38991</v>
          </cell>
        </row>
        <row r="154">
          <cell r="A154">
            <v>152</v>
          </cell>
          <cell r="J154" t="str">
            <v>V</v>
          </cell>
          <cell r="L154">
            <v>205</v>
          </cell>
          <cell r="M154" t="str">
            <v>V</v>
          </cell>
          <cell r="N154" t="str">
            <v>900 Pipes, Fittings and Vessels, Section 10</v>
          </cell>
          <cell r="O154" t="str">
            <v>Eur</v>
          </cell>
          <cell r="P154" t="str">
            <v>V3</v>
          </cell>
          <cell r="Q154">
            <v>0.27</v>
          </cell>
          <cell r="R154" t="str">
            <v>HR Plate</v>
          </cell>
          <cell r="S154" t="str">
            <v>World Carbon Steel Product Price Index - USD/tonne for HR Plate</v>
          </cell>
          <cell r="T154" t="str">
            <v>Meps(www.meps.co.uk)</v>
          </cell>
          <cell r="U154">
            <v>38992</v>
          </cell>
          <cell r="W154" t="str">
            <v>see above</v>
          </cell>
          <cell r="X154">
            <v>38991</v>
          </cell>
        </row>
        <row r="155">
          <cell r="A155">
            <v>153</v>
          </cell>
          <cell r="J155" t="str">
            <v>V</v>
          </cell>
          <cell r="L155">
            <v>206</v>
          </cell>
          <cell r="M155" t="str">
            <v>V</v>
          </cell>
          <cell r="N155" t="str">
            <v>900 Pipes, Fittings and Vessels, Section 10</v>
          </cell>
          <cell r="O155" t="str">
            <v>Eur</v>
          </cell>
          <cell r="P155" t="str">
            <v>V4</v>
          </cell>
          <cell r="Q155">
            <v>0.25700000000000001</v>
          </cell>
          <cell r="R155" t="str">
            <v>Prefab</v>
          </cell>
          <cell r="S155" t="str">
            <v>Reihe 273, Fachserie 17, der Erzeugerpreise gewerblicher Produkte fur Metalle und Halbzeuge"</v>
          </cell>
          <cell r="T155" t="str">
            <v>des Statistischen Bundesamte Deutschlands</v>
          </cell>
          <cell r="U155">
            <v>38992</v>
          </cell>
          <cell r="W155" t="str">
            <v>see above</v>
          </cell>
          <cell r="X155">
            <v>38991</v>
          </cell>
        </row>
        <row r="156">
          <cell r="A156">
            <v>154</v>
          </cell>
          <cell r="J156" t="str">
            <v>V</v>
          </cell>
          <cell r="L156">
            <v>207</v>
          </cell>
          <cell r="M156" t="str">
            <v>V</v>
          </cell>
          <cell r="N156" t="str">
            <v>900 Pipes, Fittings and Vessels, Section 10</v>
          </cell>
          <cell r="O156" t="str">
            <v>Eur</v>
          </cell>
          <cell r="P156" t="str">
            <v>V5</v>
          </cell>
          <cell r="Q156">
            <v>0.222</v>
          </cell>
          <cell r="R156" t="str">
            <v>Labour Manufacturing</v>
          </cell>
          <cell r="S156" t="str">
            <v>Labour Cost Index – EU25 for Manufacturing Labour, Nominal Value  – Seasonally adjusted - Labour Cost Index quoted quarterly for the labour indices for European labour</v>
          </cell>
          <cell r="T156" t="str">
            <v>EUROSTAT</v>
          </cell>
          <cell r="U156" t="str">
            <v>2nd Quarter 2006</v>
          </cell>
          <cell r="W156" t="str">
            <v>see above</v>
          </cell>
          <cell r="X156">
            <v>38899</v>
          </cell>
        </row>
        <row r="157">
          <cell r="A157">
            <v>50</v>
          </cell>
          <cell r="B157" t="str">
            <v>Base</v>
          </cell>
          <cell r="C157">
            <v>1</v>
          </cell>
          <cell r="D157">
            <v>1000</v>
          </cell>
          <cell r="E157" t="str">
            <v>Unitized Control &amp; Instrumentation, Section 3 &amp; 11</v>
          </cell>
          <cell r="F157" t="str">
            <v>Procure/ Manufacture</v>
          </cell>
          <cell r="G157" t="str">
            <v xml:space="preserve">1 &amp; 19 </v>
          </cell>
          <cell r="H157" t="str">
            <v>Foreign</v>
          </cell>
          <cell r="I157" t="str">
            <v>EUR</v>
          </cell>
          <cell r="J157" t="str">
            <v>W</v>
          </cell>
          <cell r="K157">
            <v>19936220.666666668</v>
          </cell>
        </row>
        <row r="158">
          <cell r="A158">
            <v>155</v>
          </cell>
          <cell r="J158" t="str">
            <v>W</v>
          </cell>
          <cell r="L158">
            <v>214</v>
          </cell>
          <cell r="M158" t="str">
            <v>W</v>
          </cell>
          <cell r="N158" t="str">
            <v>1000 Unitized Control &amp; Instrumentation, Section 3&amp;11</v>
          </cell>
          <cell r="O158" t="str">
            <v>Eur</v>
          </cell>
          <cell r="P158" t="str">
            <v>W1</v>
          </cell>
          <cell r="Q158">
            <v>0.15</v>
          </cell>
          <cell r="R158" t="str">
            <v>Fixed</v>
          </cell>
          <cell r="S158" t="str">
            <v>Fixed Portion</v>
          </cell>
          <cell r="T158" t="str">
            <v>Fixed</v>
          </cell>
          <cell r="X158">
            <v>38991</v>
          </cell>
        </row>
        <row r="159">
          <cell r="A159">
            <v>156</v>
          </cell>
          <cell r="J159" t="str">
            <v>W</v>
          </cell>
          <cell r="L159">
            <v>215</v>
          </cell>
          <cell r="M159" t="str">
            <v>W</v>
          </cell>
          <cell r="N159" t="str">
            <v>1000 Unitized Control &amp; Instrumentation, Section 3&amp;11</v>
          </cell>
          <cell r="O159" t="str">
            <v>Eur</v>
          </cell>
          <cell r="P159" t="str">
            <v>W2</v>
          </cell>
          <cell r="Q159">
            <v>7.9000000000000001E-2</v>
          </cell>
          <cell r="R159" t="str">
            <v>HR Plate</v>
          </cell>
          <cell r="S159" t="str">
            <v>World Carbon Steel Product Price Index - USD/tonne for HR Plate</v>
          </cell>
          <cell r="T159" t="str">
            <v>Meps(www.meps.co.uk)</v>
          </cell>
          <cell r="U159">
            <v>38992</v>
          </cell>
          <cell r="W159" t="str">
            <v>see above</v>
          </cell>
          <cell r="X159">
            <v>38991</v>
          </cell>
        </row>
        <row r="160">
          <cell r="A160">
            <v>157</v>
          </cell>
          <cell r="J160" t="str">
            <v>W</v>
          </cell>
          <cell r="L160">
            <v>216</v>
          </cell>
          <cell r="M160" t="str">
            <v>W</v>
          </cell>
          <cell r="N160" t="str">
            <v>1000 Unitized Control &amp; Instrumentation, Section 3&amp;11</v>
          </cell>
          <cell r="O160" t="str">
            <v>Eur</v>
          </cell>
          <cell r="P160" t="str">
            <v>W3</v>
          </cell>
          <cell r="Q160">
            <v>0.77100000000000002</v>
          </cell>
          <cell r="R160" t="str">
            <v>Labour Manufacturing</v>
          </cell>
          <cell r="S160" t="str">
            <v>Labour Cost Index – EU25 for Manufacturing Labour, Nominal Value  – Seasonally adjusted - Labour Cost Index quoted quarterly for the labour indices for European labour</v>
          </cell>
          <cell r="T160" t="str">
            <v>EUROSTAT</v>
          </cell>
          <cell r="U160" t="str">
            <v>2nd Quarter 2006</v>
          </cell>
          <cell r="W160" t="str">
            <v>see above</v>
          </cell>
          <cell r="X160">
            <v>38899</v>
          </cell>
        </row>
        <row r="161">
          <cell r="A161">
            <v>54</v>
          </cell>
          <cell r="B161" t="str">
            <v>Base</v>
          </cell>
          <cell r="C161">
            <v>1</v>
          </cell>
          <cell r="D161">
            <v>1100</v>
          </cell>
          <cell r="E161" t="str">
            <v>Civil &amp; Structural, Section 14</v>
          </cell>
          <cell r="F161" t="str">
            <v>Procure/ Manufacture</v>
          </cell>
          <cell r="G161">
            <v>18</v>
          </cell>
          <cell r="H161" t="str">
            <v>Local</v>
          </cell>
          <cell r="I161" t="str">
            <v>ZAR</v>
          </cell>
          <cell r="J161" t="str">
            <v>X</v>
          </cell>
          <cell r="K161">
            <v>84437887.166666672</v>
          </cell>
        </row>
        <row r="162">
          <cell r="A162">
            <v>158</v>
          </cell>
          <cell r="J162" t="str">
            <v>X</v>
          </cell>
          <cell r="L162">
            <v>223</v>
          </cell>
          <cell r="M162" t="str">
            <v>X</v>
          </cell>
          <cell r="N162" t="str">
            <v>1100 Civil &amp; Structural, Section 14, South Africa</v>
          </cell>
          <cell r="O162" t="str">
            <v>ZAR</v>
          </cell>
          <cell r="P162" t="str">
            <v>X1</v>
          </cell>
          <cell r="Q162">
            <v>0.15</v>
          </cell>
          <cell r="R162" t="str">
            <v>Fixed</v>
          </cell>
          <cell r="S162" t="str">
            <v>Fixed Portion</v>
          </cell>
          <cell r="T162" t="str">
            <v>Fixed</v>
          </cell>
          <cell r="X162">
            <v>38961</v>
          </cell>
        </row>
        <row r="163">
          <cell r="A163">
            <v>159</v>
          </cell>
          <cell r="J163" t="str">
            <v>X</v>
          </cell>
          <cell r="L163">
            <v>224</v>
          </cell>
          <cell r="M163" t="str">
            <v>X</v>
          </cell>
          <cell r="N163" t="str">
            <v>1100 Civil &amp; Structural, Section 14, South Africa</v>
          </cell>
          <cell r="O163" t="str">
            <v>ZAR</v>
          </cell>
          <cell r="P163" t="str">
            <v>X2</v>
          </cell>
          <cell r="Q163">
            <v>0.222</v>
          </cell>
          <cell r="R163" t="str">
            <v>E-A Light Sections</v>
          </cell>
          <cell r="S163" t="str">
            <v>Table E-A</v>
          </cell>
          <cell r="T163" t="str">
            <v>SEIFSA</v>
          </cell>
          <cell r="U163">
            <v>38962</v>
          </cell>
          <cell r="X163">
            <v>38961</v>
          </cell>
        </row>
        <row r="164">
          <cell r="A164">
            <v>160</v>
          </cell>
          <cell r="J164" t="str">
            <v>X</v>
          </cell>
          <cell r="L164">
            <v>225</v>
          </cell>
          <cell r="M164" t="str">
            <v>X</v>
          </cell>
          <cell r="N164" t="str">
            <v>1100 Civil &amp; Structural, Section 14, South Africa</v>
          </cell>
          <cell r="O164" t="str">
            <v>ZAR</v>
          </cell>
          <cell r="P164" t="str">
            <v>X3</v>
          </cell>
          <cell r="Q164">
            <v>0.153</v>
          </cell>
          <cell r="R164" t="str">
            <v>E-A Hot Rolled</v>
          </cell>
          <cell r="S164" t="str">
            <v>Table E-A</v>
          </cell>
          <cell r="T164" t="str">
            <v>SEIFSA</v>
          </cell>
          <cell r="U164">
            <v>38962</v>
          </cell>
          <cell r="X164">
            <v>38961</v>
          </cell>
        </row>
        <row r="165">
          <cell r="A165">
            <v>161</v>
          </cell>
          <cell r="J165" t="str">
            <v>X</v>
          </cell>
          <cell r="L165">
            <v>226</v>
          </cell>
          <cell r="M165" t="str">
            <v>X</v>
          </cell>
          <cell r="N165" t="str">
            <v>1100 Civil &amp; Structural, Section 14, South Africa</v>
          </cell>
          <cell r="O165" t="str">
            <v>ZAR</v>
          </cell>
          <cell r="P165" t="str">
            <v>X4</v>
          </cell>
          <cell r="Q165">
            <v>0.47499999999999998</v>
          </cell>
          <cell r="R165" t="str">
            <v>Labour</v>
          </cell>
          <cell r="S165" t="str">
            <v>Table C3, All hourly paid employees.</v>
          </cell>
          <cell r="T165" t="str">
            <v>SEIFSA</v>
          </cell>
          <cell r="U165">
            <v>38962</v>
          </cell>
          <cell r="X165">
            <v>38961</v>
          </cell>
        </row>
        <row r="166">
          <cell r="A166">
            <v>9</v>
          </cell>
          <cell r="B166" t="str">
            <v>Base</v>
          </cell>
          <cell r="C166">
            <v>1</v>
          </cell>
          <cell r="D166">
            <v>600</v>
          </cell>
          <cell r="E166" t="str">
            <v>Condensate &amp; Feedheating Plant, Section 8</v>
          </cell>
          <cell r="F166" t="str">
            <v>General</v>
          </cell>
          <cell r="G166">
            <v>25</v>
          </cell>
          <cell r="H166" t="str">
            <v>Local</v>
          </cell>
          <cell r="I166" t="str">
            <v>ZAR</v>
          </cell>
          <cell r="J166" t="str">
            <v>Y1</v>
          </cell>
          <cell r="K166">
            <v>12755609.500000002</v>
          </cell>
        </row>
        <row r="167">
          <cell r="A167">
            <v>162</v>
          </cell>
          <cell r="J167" t="str">
            <v>Y1</v>
          </cell>
          <cell r="L167">
            <v>233</v>
          </cell>
          <cell r="M167" t="str">
            <v>Y1</v>
          </cell>
          <cell r="N167" t="str">
            <v>Local Management Activities</v>
          </cell>
          <cell r="O167" t="str">
            <v>ZAR</v>
          </cell>
          <cell r="P167" t="str">
            <v>Y1.1</v>
          </cell>
          <cell r="Q167">
            <v>0.15</v>
          </cell>
          <cell r="R167" t="str">
            <v>Fixed</v>
          </cell>
          <cell r="S167" t="str">
            <v>Fixed Portion</v>
          </cell>
          <cell r="T167" t="str">
            <v>Fixed</v>
          </cell>
          <cell r="X167">
            <v>38961</v>
          </cell>
        </row>
        <row r="168">
          <cell r="A168">
            <v>163</v>
          </cell>
          <cell r="J168" t="str">
            <v>Y1</v>
          </cell>
          <cell r="L168">
            <v>234</v>
          </cell>
          <cell r="M168" t="str">
            <v>Y1</v>
          </cell>
          <cell r="N168" t="str">
            <v>Local Management Activities</v>
          </cell>
          <cell r="O168" t="str">
            <v>ZAR</v>
          </cell>
          <cell r="P168" t="str">
            <v>Y1.2</v>
          </cell>
          <cell r="Q168">
            <v>0.85</v>
          </cell>
          <cell r="R168" t="str">
            <v>Labour</v>
          </cell>
          <cell r="S168" t="str">
            <v>Table C3, All hourly paid employees.</v>
          </cell>
          <cell r="T168" t="str">
            <v>SEIFSA</v>
          </cell>
          <cell r="U168">
            <v>38962</v>
          </cell>
          <cell r="X168">
            <v>38961</v>
          </cell>
        </row>
        <row r="169">
          <cell r="A169">
            <v>52</v>
          </cell>
          <cell r="B169" t="str">
            <v>Base</v>
          </cell>
          <cell r="C169">
            <v>1</v>
          </cell>
          <cell r="D169">
            <v>1100</v>
          </cell>
          <cell r="E169" t="str">
            <v>Civil &amp; Structural, Section 14</v>
          </cell>
          <cell r="F169" t="str">
            <v>Design</v>
          </cell>
          <cell r="G169">
            <v>29</v>
          </cell>
          <cell r="H169" t="str">
            <v>Local</v>
          </cell>
          <cell r="I169" t="str">
            <v>ZAR</v>
          </cell>
          <cell r="J169" t="str">
            <v>Y2</v>
          </cell>
          <cell r="K169">
            <v>6126146.5</v>
          </cell>
        </row>
        <row r="170">
          <cell r="A170">
            <v>164</v>
          </cell>
          <cell r="J170" t="str">
            <v>Y2</v>
          </cell>
          <cell r="L170">
            <v>241</v>
          </cell>
          <cell r="M170" t="str">
            <v>Y2</v>
          </cell>
          <cell r="N170" t="str">
            <v>Local Design</v>
          </cell>
          <cell r="O170" t="str">
            <v>ZAR</v>
          </cell>
          <cell r="P170" t="str">
            <v>Y2.1</v>
          </cell>
          <cell r="Q170">
            <v>0.15</v>
          </cell>
          <cell r="R170" t="str">
            <v>Fixed</v>
          </cell>
          <cell r="S170" t="str">
            <v>Fixed Portion</v>
          </cell>
          <cell r="T170" t="str">
            <v>Fixed</v>
          </cell>
          <cell r="X170">
            <v>38961</v>
          </cell>
        </row>
        <row r="171">
          <cell r="A171">
            <v>165</v>
          </cell>
          <cell r="J171" t="str">
            <v>Y2</v>
          </cell>
          <cell r="L171">
            <v>242</v>
          </cell>
          <cell r="M171" t="str">
            <v>Y2</v>
          </cell>
          <cell r="N171" t="str">
            <v>Local Design</v>
          </cell>
          <cell r="O171" t="str">
            <v>ZAR</v>
          </cell>
          <cell r="P171" t="str">
            <v>Y2.2</v>
          </cell>
          <cell r="Q171">
            <v>0.85</v>
          </cell>
          <cell r="R171" t="str">
            <v>Labour</v>
          </cell>
          <cell r="S171" t="str">
            <v>Table C3, All hourly paid employees.</v>
          </cell>
          <cell r="T171" t="str">
            <v>SEIFSA</v>
          </cell>
          <cell r="U171">
            <v>38962</v>
          </cell>
          <cell r="X171">
            <v>38961</v>
          </cell>
        </row>
        <row r="172">
          <cell r="A172">
            <v>59</v>
          </cell>
          <cell r="B172" t="str">
            <v>Base</v>
          </cell>
          <cell r="C172">
            <v>1</v>
          </cell>
          <cell r="D172">
            <v>1200</v>
          </cell>
          <cell r="E172" t="str">
            <v xml:space="preserve">Air Cooled Condenser, Section 16 </v>
          </cell>
          <cell r="F172" t="str">
            <v xml:space="preserve"> a) Bundles</v>
          </cell>
          <cell r="G172">
            <v>18</v>
          </cell>
          <cell r="H172" t="str">
            <v>Local</v>
          </cell>
          <cell r="I172" t="str">
            <v>ZAR</v>
          </cell>
          <cell r="J172" t="str">
            <v>Z</v>
          </cell>
          <cell r="K172">
            <v>151215113.66666654</v>
          </cell>
        </row>
        <row r="173">
          <cell r="A173">
            <v>166</v>
          </cell>
          <cell r="J173" t="str">
            <v>Z</v>
          </cell>
          <cell r="L173">
            <v>249</v>
          </cell>
          <cell r="M173" t="str">
            <v>Z</v>
          </cell>
          <cell r="N173" t="str">
            <v>1200 ACC - Supply of Bundles</v>
          </cell>
          <cell r="O173" t="str">
            <v>ZAR</v>
          </cell>
          <cell r="P173" t="str">
            <v>Z1</v>
          </cell>
          <cell r="Q173">
            <v>0.05</v>
          </cell>
          <cell r="R173" t="str">
            <v>Fixed</v>
          </cell>
          <cell r="S173" t="str">
            <v>Fixed Portion</v>
          </cell>
          <cell r="T173" t="str">
            <v>Fixed</v>
          </cell>
          <cell r="X173">
            <v>38899</v>
          </cell>
        </row>
        <row r="174">
          <cell r="A174">
            <v>167</v>
          </cell>
          <cell r="J174" t="str">
            <v>Z</v>
          </cell>
          <cell r="L174">
            <v>250</v>
          </cell>
          <cell r="M174" t="str">
            <v>Z</v>
          </cell>
          <cell r="N174" t="str">
            <v>1200 ACC - Supply of Bundles</v>
          </cell>
          <cell r="O174" t="str">
            <v>ZAR</v>
          </cell>
          <cell r="P174" t="str">
            <v>Z2</v>
          </cell>
          <cell r="Q174">
            <v>0.15</v>
          </cell>
          <cell r="R174" t="str">
            <v>Labour</v>
          </cell>
          <cell r="S174" t="str">
            <v>C-3: All hourly paid Employees</v>
          </cell>
          <cell r="T174" t="str">
            <v>SEIFSA</v>
          </cell>
          <cell r="U174">
            <v>38899</v>
          </cell>
          <cell r="V174" t="str">
            <v>Not Applicable</v>
          </cell>
          <cell r="X174">
            <v>38899</v>
          </cell>
        </row>
        <row r="175">
          <cell r="A175">
            <v>168</v>
          </cell>
          <cell r="J175" t="str">
            <v>Z</v>
          </cell>
          <cell r="L175">
            <v>251</v>
          </cell>
          <cell r="M175" t="str">
            <v>Z</v>
          </cell>
          <cell r="N175" t="str">
            <v>1200 ACC - Supply of Bundles</v>
          </cell>
          <cell r="O175" t="str">
            <v>ZAR</v>
          </cell>
          <cell r="P175" t="str">
            <v>Z3</v>
          </cell>
          <cell r="Q175">
            <v>0.45</v>
          </cell>
          <cell r="R175" t="str">
            <v>Material</v>
          </cell>
          <cell r="S175" t="str">
            <v>E-A: Cold rolled</v>
          </cell>
          <cell r="T175" t="str">
            <v>SEIFSA</v>
          </cell>
          <cell r="U175">
            <v>38899</v>
          </cell>
          <cell r="V175" t="str">
            <v>Not Applicable</v>
          </cell>
          <cell r="X175">
            <v>38899</v>
          </cell>
        </row>
        <row r="176">
          <cell r="A176">
            <v>169</v>
          </cell>
          <cell r="J176" t="str">
            <v>Z</v>
          </cell>
          <cell r="L176">
            <v>252</v>
          </cell>
          <cell r="M176" t="str">
            <v>Z</v>
          </cell>
          <cell r="N176" t="str">
            <v>1200 ACC - Supply of Bundles</v>
          </cell>
          <cell r="O176" t="str">
            <v>ZAR</v>
          </cell>
          <cell r="P176" t="str">
            <v>Z4</v>
          </cell>
          <cell r="Q176">
            <v>0.35</v>
          </cell>
          <cell r="R176" t="str">
            <v>Zinc</v>
          </cell>
          <cell r="S176" t="str">
            <v>F: Zinc</v>
          </cell>
          <cell r="T176" t="str">
            <v>SEIFSA</v>
          </cell>
          <cell r="U176">
            <v>38899</v>
          </cell>
          <cell r="V176" t="str">
            <v>Not Applicable</v>
          </cell>
          <cell r="X176">
            <v>38899</v>
          </cell>
        </row>
      </sheetData>
      <sheetData sheetId="4" refreshError="1"/>
      <sheetData sheetId="5" refreshError="1"/>
      <sheetData sheetId="6" refreshError="1">
        <row r="4">
          <cell r="A4" t="str">
            <v>Ref</v>
          </cell>
          <cell r="B4" t="str">
            <v>Formula No</v>
          </cell>
          <cell r="C4" t="str">
            <v>Description</v>
          </cell>
          <cell r="D4" t="str">
            <v>Country and Currency of Origin if not South Africa</v>
          </cell>
          <cell r="E4" t="str">
            <v>Item no</v>
          </cell>
          <cell r="F4" t="str">
            <v>Coefficient/Weight</v>
          </cell>
          <cell r="G4" t="str">
            <v>Scope of Index (eg Labour)</v>
          </cell>
          <cell r="H4" t="str">
            <v>Title/Definition : Linked to the index, e.g., Table C3, All hourly paid employees.</v>
          </cell>
          <cell r="I4" t="str">
            <v>Source of Index (e.g. SEIFSA)</v>
          </cell>
          <cell r="J4" t="str">
            <v>Base date for CPA if not Base Date as defined (See vi above)</v>
          </cell>
          <cell r="K4" t="str">
            <v>Base value in foreign currency for commodity (including LME) price linked payments.</v>
          </cell>
          <cell r="L4" t="str">
            <v>Exchange rate for converting base value (eg US$ LME price to the foreign currency this formula applies to)</v>
          </cell>
          <cell r="M4" t="str">
            <v>Base month for CPA</v>
          </cell>
          <cell r="N4" t="str">
            <v>Base Index</v>
          </cell>
        </row>
        <row r="5">
          <cell r="A5">
            <v>1</v>
          </cell>
          <cell r="B5" t="str">
            <v>A</v>
          </cell>
          <cell r="C5" t="str">
            <v>Common Plant and Services, Section 1 &amp; 2,</v>
          </cell>
          <cell r="D5" t="str">
            <v>Eur</v>
          </cell>
          <cell r="E5" t="str">
            <v>A1</v>
          </cell>
          <cell r="F5">
            <v>0.15</v>
          </cell>
          <cell r="G5" t="str">
            <v>Fixed</v>
          </cell>
          <cell r="H5" t="str">
            <v>Fixed Portion</v>
          </cell>
          <cell r="I5" t="str">
            <v>Fixed</v>
          </cell>
          <cell r="M5">
            <v>38991</v>
          </cell>
        </row>
        <row r="6">
          <cell r="A6">
            <v>2</v>
          </cell>
          <cell r="B6" t="str">
            <v>A</v>
          </cell>
          <cell r="C6" t="str">
            <v>Common Plant and Services, Section 1 &amp; 2,</v>
          </cell>
          <cell r="D6" t="str">
            <v>Eur</v>
          </cell>
          <cell r="E6" t="str">
            <v>A2</v>
          </cell>
          <cell r="F6">
            <v>3.9E-2</v>
          </cell>
          <cell r="G6" t="str">
            <v>Structural Sections</v>
          </cell>
          <cell r="H6" t="str">
            <v>World Carbon Steel Product Price Index -  Structural Sections &amp; Beams</v>
          </cell>
          <cell r="I6" t="str">
            <v>Meps(www.meps.co.uk)</v>
          </cell>
          <cell r="J6">
            <v>38992</v>
          </cell>
          <cell r="L6" t="str">
            <v>1.2693 USD/EUR</v>
          </cell>
          <cell r="M6">
            <v>38991</v>
          </cell>
        </row>
        <row r="7">
          <cell r="A7">
            <v>3</v>
          </cell>
          <cell r="B7" t="str">
            <v>A</v>
          </cell>
          <cell r="C7" t="str">
            <v>Common Plant and Services, Section 1 &amp; 2,</v>
          </cell>
          <cell r="D7" t="str">
            <v>Eur</v>
          </cell>
          <cell r="E7" t="str">
            <v>A3</v>
          </cell>
          <cell r="F7">
            <v>9.8000000000000004E-2</v>
          </cell>
          <cell r="G7" t="str">
            <v>HR Plate</v>
          </cell>
          <cell r="H7" t="str">
            <v>World Carbon Steel Product Price Index - USD/tonne for HR Plate</v>
          </cell>
          <cell r="I7" t="str">
            <v>Meps(www.meps.co.uk)</v>
          </cell>
          <cell r="J7">
            <v>38992</v>
          </cell>
          <cell r="L7" t="str">
            <v>1.2693 USD/EUR</v>
          </cell>
          <cell r="M7">
            <v>38991</v>
          </cell>
        </row>
        <row r="8">
          <cell r="A8">
            <v>4</v>
          </cell>
          <cell r="B8" t="str">
            <v>A</v>
          </cell>
          <cell r="C8" t="str">
            <v>Common Plant and Services, Section 1 &amp; 2,</v>
          </cell>
          <cell r="D8" t="str">
            <v>Eur</v>
          </cell>
          <cell r="E8" t="str">
            <v>A4</v>
          </cell>
          <cell r="F8">
            <v>0.254</v>
          </cell>
          <cell r="G8" t="str">
            <v>Prefabricated Materials</v>
          </cell>
          <cell r="H8" t="str">
            <v>Reihe 273, Fachserie 17, der Erzeugerpreise gewerblicher Produkte fur Metalle und Halbzeuge"</v>
          </cell>
          <cell r="I8" t="str">
            <v>des Statistischen Bundesamte Deutschlands</v>
          </cell>
          <cell r="J8">
            <v>38992</v>
          </cell>
          <cell r="L8" t="str">
            <v>Base Cost Index(No Currency)</v>
          </cell>
          <cell r="M8">
            <v>38991</v>
          </cell>
        </row>
        <row r="9">
          <cell r="A9">
            <v>5</v>
          </cell>
          <cell r="B9" t="str">
            <v>A</v>
          </cell>
          <cell r="C9" t="str">
            <v>Common Plant and Services, Section 1 &amp; 2,</v>
          </cell>
          <cell r="D9" t="str">
            <v>Eur</v>
          </cell>
          <cell r="E9" t="str">
            <v>A5</v>
          </cell>
          <cell r="F9">
            <v>0.45900000000000002</v>
          </cell>
          <cell r="G9" t="str">
            <v>Labour Manufacturing</v>
          </cell>
          <cell r="H9" t="str">
            <v>Labour Cost Index – EU25 for Manufacturing Labour, Nominal Value  – Seasonally adjusted - Labour Cost Index quoted quarterly for the labour indices for European labour</v>
          </cell>
          <cell r="I9" t="str">
            <v>EUROSTAT</v>
          </cell>
          <cell r="J9" t="str">
            <v>2nd Quarter 2006</v>
          </cell>
          <cell r="L9" t="str">
            <v>Base Cost Index(No Currency)</v>
          </cell>
          <cell r="M9">
            <v>38899</v>
          </cell>
        </row>
        <row r="10">
          <cell r="A10">
            <v>259</v>
          </cell>
          <cell r="B10" t="str">
            <v>AA</v>
          </cell>
          <cell r="C10" t="str">
            <v>1200 ACC - Supply of Structural Steel, DUCTS, PIPING &amp; OTHER MECHANICAL EQUIPMENT, GEARBOXES, &amp; MOTORS</v>
          </cell>
          <cell r="D10" t="str">
            <v>ZAR</v>
          </cell>
          <cell r="E10" t="str">
            <v>AA1</v>
          </cell>
          <cell r="F10">
            <v>0.05</v>
          </cell>
          <cell r="G10" t="str">
            <v>Fixed</v>
          </cell>
          <cell r="H10" t="str">
            <v>Fixed Portion</v>
          </cell>
          <cell r="I10" t="str">
            <v>Fixed</v>
          </cell>
          <cell r="M10">
            <v>38899</v>
          </cell>
        </row>
        <row r="11">
          <cell r="A11">
            <v>260</v>
          </cell>
          <cell r="B11" t="str">
            <v>AA</v>
          </cell>
          <cell r="C11" t="str">
            <v>1200 ACC - Supply of Structural Steel, DUCTS, PIPING &amp; OTHER MECHANICAL EQUIPMENT, GEARBOXES, &amp; MOTORS</v>
          </cell>
          <cell r="D11" t="str">
            <v>ZAR</v>
          </cell>
          <cell r="E11" t="str">
            <v>AA2</v>
          </cell>
          <cell r="F11">
            <v>0.35</v>
          </cell>
          <cell r="G11" t="str">
            <v>Labour</v>
          </cell>
          <cell r="H11" t="str">
            <v>C-3: All hourly paid Employees</v>
          </cell>
          <cell r="I11" t="str">
            <v>SEIFSA</v>
          </cell>
          <cell r="J11">
            <v>38899</v>
          </cell>
          <cell r="K11" t="str">
            <v>Not Applicable</v>
          </cell>
          <cell r="M11">
            <v>38899</v>
          </cell>
        </row>
        <row r="12">
          <cell r="A12">
            <v>261</v>
          </cell>
          <cell r="B12" t="str">
            <v>AA</v>
          </cell>
          <cell r="C12" t="str">
            <v>1200 ACC - Supply of Structural Steel, DUCTS, PIPING &amp; OTHER MECHANICAL EQUIPMENT, GEARBOXES, &amp; MOTORS</v>
          </cell>
          <cell r="D12" t="str">
            <v>ZAR</v>
          </cell>
          <cell r="E12" t="str">
            <v>AA3</v>
          </cell>
          <cell r="F12">
            <v>0.5</v>
          </cell>
          <cell r="G12" t="str">
            <v>Material</v>
          </cell>
          <cell r="H12" t="str">
            <v>E-1: Production prices all types</v>
          </cell>
          <cell r="I12" t="str">
            <v>SEIFSA</v>
          </cell>
          <cell r="J12">
            <v>38899</v>
          </cell>
          <cell r="K12" t="str">
            <v>Not Applicable</v>
          </cell>
          <cell r="M12">
            <v>38899</v>
          </cell>
        </row>
        <row r="13">
          <cell r="A13">
            <v>262</v>
          </cell>
          <cell r="B13" t="str">
            <v>AA</v>
          </cell>
          <cell r="C13" t="str">
            <v>1200 ACC - Supply of Structural Steel, DUCTS, PIPING &amp; OTHER MECHANICAL EQUIPMENT, GEARBOXES, &amp; MOTORS</v>
          </cell>
          <cell r="D13" t="str">
            <v>ZAR</v>
          </cell>
          <cell r="E13" t="str">
            <v>AA4</v>
          </cell>
          <cell r="F13">
            <v>0.1</v>
          </cell>
          <cell r="G13" t="str">
            <v>Production Price index</v>
          </cell>
          <cell r="H13" t="str">
            <v>G: Mechanical Engineering Materials</v>
          </cell>
          <cell r="I13" t="str">
            <v>SEIFSA</v>
          </cell>
          <cell r="J13">
            <v>38899</v>
          </cell>
          <cell r="K13" t="str">
            <v>Not Applicable</v>
          </cell>
          <cell r="M13">
            <v>38899</v>
          </cell>
        </row>
        <row r="14">
          <cell r="A14">
            <v>269</v>
          </cell>
          <cell r="B14" t="str">
            <v>AB</v>
          </cell>
          <cell r="C14" t="str">
            <v>1200 ACC - Erection, All Steel &amp; Mechanical Equipment</v>
          </cell>
          <cell r="D14" t="str">
            <v>ZAR</v>
          </cell>
          <cell r="E14" t="str">
            <v>AB1</v>
          </cell>
          <cell r="F14">
            <v>0.05</v>
          </cell>
          <cell r="G14" t="str">
            <v>Fixed</v>
          </cell>
          <cell r="H14" t="str">
            <v>Fixed Portion</v>
          </cell>
          <cell r="I14" t="str">
            <v>Fixed</v>
          </cell>
          <cell r="M14">
            <v>38899</v>
          </cell>
        </row>
        <row r="15">
          <cell r="A15">
            <v>270</v>
          </cell>
          <cell r="B15" t="str">
            <v>AB</v>
          </cell>
          <cell r="C15" t="str">
            <v>1200 ACC - Erection, All Steel &amp; Mechanical Equipment</v>
          </cell>
          <cell r="D15" t="str">
            <v>ZAR</v>
          </cell>
          <cell r="E15" t="str">
            <v>AB2</v>
          </cell>
          <cell r="F15">
            <v>0.55000000000000004</v>
          </cell>
          <cell r="G15" t="str">
            <v>Labour</v>
          </cell>
          <cell r="H15" t="str">
            <v>C-3: All hourly paid Employees</v>
          </cell>
          <cell r="I15" t="str">
            <v>SEIFSA</v>
          </cell>
          <cell r="J15">
            <v>38899</v>
          </cell>
          <cell r="K15" t="str">
            <v>Not Applicable</v>
          </cell>
          <cell r="M15">
            <v>38899</v>
          </cell>
        </row>
        <row r="16">
          <cell r="A16">
            <v>271</v>
          </cell>
          <cell r="B16" t="str">
            <v>AB</v>
          </cell>
          <cell r="C16" t="str">
            <v>1200 ACC - Erection, All Steel &amp; Mechanical Equipment</v>
          </cell>
          <cell r="D16" t="str">
            <v>ZAR</v>
          </cell>
          <cell r="E16" t="str">
            <v>AB3</v>
          </cell>
          <cell r="F16">
            <v>0.4</v>
          </cell>
          <cell r="G16" t="str">
            <v>Production Price index</v>
          </cell>
          <cell r="H16" t="str">
            <v>G: Mechanical Engineering Materials</v>
          </cell>
          <cell r="I16" t="str">
            <v>SEIFSA</v>
          </cell>
          <cell r="J16">
            <v>38899</v>
          </cell>
          <cell r="K16" t="str">
            <v>Not Applicable</v>
          </cell>
          <cell r="M16">
            <v>38899</v>
          </cell>
        </row>
        <row r="17">
          <cell r="A17">
            <v>278</v>
          </cell>
          <cell r="B17" t="str">
            <v>AC</v>
          </cell>
          <cell r="C17" t="str">
            <v>1200 ACC - Transport</v>
          </cell>
          <cell r="D17" t="str">
            <v>ZAR</v>
          </cell>
          <cell r="E17" t="str">
            <v>AC1</v>
          </cell>
          <cell r="F17">
            <v>0</v>
          </cell>
          <cell r="G17" t="str">
            <v>Fixed</v>
          </cell>
          <cell r="H17" t="str">
            <v>Fixed Portion</v>
          </cell>
          <cell r="I17" t="str">
            <v>Fixed</v>
          </cell>
          <cell r="M17">
            <v>38899</v>
          </cell>
        </row>
        <row r="18">
          <cell r="A18">
            <v>279</v>
          </cell>
          <cell r="B18" t="str">
            <v>AC</v>
          </cell>
          <cell r="C18" t="str">
            <v>1200 ACC - Transport</v>
          </cell>
          <cell r="D18" t="str">
            <v>ZAR</v>
          </cell>
          <cell r="E18" t="str">
            <v>AC2</v>
          </cell>
          <cell r="F18">
            <v>1</v>
          </cell>
          <cell r="G18" t="str">
            <v>Transport</v>
          </cell>
          <cell r="H18" t="str">
            <v>L-2:</v>
          </cell>
          <cell r="I18" t="str">
            <v>SEIFSA</v>
          </cell>
          <cell r="J18">
            <v>38899</v>
          </cell>
          <cell r="K18" t="str">
            <v>Not Applicable</v>
          </cell>
          <cell r="M18">
            <v>38899</v>
          </cell>
        </row>
        <row r="19">
          <cell r="A19">
            <v>286</v>
          </cell>
          <cell r="B19" t="str">
            <v>AE</v>
          </cell>
          <cell r="C19" t="str">
            <v>Local Erection, All Steel &amp; Mechanical Equipment</v>
          </cell>
          <cell r="D19" t="str">
            <v>ZAR</v>
          </cell>
          <cell r="E19" t="str">
            <v>AE1</v>
          </cell>
          <cell r="F19">
            <v>0.05</v>
          </cell>
          <cell r="G19" t="str">
            <v>Fixed</v>
          </cell>
          <cell r="H19" t="str">
            <v>Fixed Portion</v>
          </cell>
          <cell r="I19" t="str">
            <v>Fixed</v>
          </cell>
          <cell r="M19">
            <v>38961</v>
          </cell>
        </row>
        <row r="20">
          <cell r="A20">
            <v>287</v>
          </cell>
          <cell r="B20" t="str">
            <v>AE</v>
          </cell>
          <cell r="C20" t="str">
            <v>Local Erection, All Steel &amp; Mechanical Equipment</v>
          </cell>
          <cell r="D20" t="str">
            <v>ZAR</v>
          </cell>
          <cell r="E20" t="str">
            <v>AE2</v>
          </cell>
          <cell r="F20">
            <v>0.55000000000000004</v>
          </cell>
          <cell r="G20" t="str">
            <v>Labour</v>
          </cell>
          <cell r="H20" t="str">
            <v>C-3: All hourly paid Employees</v>
          </cell>
          <cell r="I20" t="str">
            <v>SEIFSA</v>
          </cell>
          <cell r="J20">
            <v>38961</v>
          </cell>
          <cell r="K20" t="str">
            <v>Not Applicable</v>
          </cell>
          <cell r="M20">
            <v>38961</v>
          </cell>
        </row>
        <row r="21">
          <cell r="A21">
            <v>288</v>
          </cell>
          <cell r="B21" t="str">
            <v>AE</v>
          </cell>
          <cell r="C21" t="str">
            <v>Local Erection, All Steel &amp; Mechanical Equipment</v>
          </cell>
          <cell r="D21" t="str">
            <v>ZAR</v>
          </cell>
          <cell r="E21" t="str">
            <v>AE3</v>
          </cell>
          <cell r="F21">
            <v>0.4</v>
          </cell>
          <cell r="G21" t="str">
            <v>Production Price index</v>
          </cell>
          <cell r="H21" t="str">
            <v>G: Mechanical Engineering Materials</v>
          </cell>
          <cell r="I21" t="str">
            <v>SEIFSA</v>
          </cell>
          <cell r="J21">
            <v>38961</v>
          </cell>
          <cell r="K21" t="str">
            <v>Not Applicable</v>
          </cell>
          <cell r="M21">
            <v>38961</v>
          </cell>
        </row>
        <row r="22">
          <cell r="A22">
            <v>12</v>
          </cell>
          <cell r="B22" t="str">
            <v>B1</v>
          </cell>
          <cell r="C22" t="str">
            <v xml:space="preserve">200 &amp; 300 Main Steam Turbine &amp; Generator, Section 3,4 &amp; 6, Europe </v>
          </cell>
          <cell r="D22" t="str">
            <v>Eur</v>
          </cell>
          <cell r="E22" t="str">
            <v>B11</v>
          </cell>
          <cell r="F22">
            <v>0.15</v>
          </cell>
          <cell r="G22" t="str">
            <v>Fixed</v>
          </cell>
          <cell r="H22" t="str">
            <v>Fixed Portion</v>
          </cell>
          <cell r="I22" t="str">
            <v>Fixed</v>
          </cell>
          <cell r="M22">
            <v>38991</v>
          </cell>
        </row>
        <row r="23">
          <cell r="A23">
            <v>13</v>
          </cell>
          <cell r="B23" t="str">
            <v>B1</v>
          </cell>
          <cell r="C23" t="str">
            <v xml:space="preserve">200 &amp; 300 Main Steam Turbine &amp; Generator, Section 3,4 &amp; 6, Europe </v>
          </cell>
          <cell r="D23" t="str">
            <v>Eur</v>
          </cell>
          <cell r="E23" t="str">
            <v>B12</v>
          </cell>
          <cell r="F23">
            <v>0.11</v>
          </cell>
          <cell r="G23" t="str">
            <v>Castings</v>
          </cell>
          <cell r="H23" t="str">
            <v xml:space="preserve">Index 316 fur Gussteile, Fachserie 17, </v>
          </cell>
          <cell r="I23" t="str">
            <v>des Statistischen Bundesamte Deutschlands</v>
          </cell>
          <cell r="J23">
            <v>38992</v>
          </cell>
          <cell r="M23">
            <v>38991</v>
          </cell>
        </row>
        <row r="24">
          <cell r="A24">
            <v>14</v>
          </cell>
          <cell r="B24" t="str">
            <v>B1</v>
          </cell>
          <cell r="C24" t="str">
            <v xml:space="preserve">200 &amp; 300 Main Steam Turbine &amp; Generator, Section 3,4 &amp; 6, Europe </v>
          </cell>
          <cell r="D24" t="str">
            <v>Eur</v>
          </cell>
          <cell r="E24" t="str">
            <v>B13</v>
          </cell>
          <cell r="F24">
            <v>0.14000000000000001</v>
          </cell>
          <cell r="G24" t="str">
            <v>Forgings</v>
          </cell>
          <cell r="H24" t="str">
            <v>Internal  ALSTOM Index</v>
          </cell>
          <cell r="I24" t="str">
            <v>ALSTOM</v>
          </cell>
          <cell r="J24">
            <v>38992</v>
          </cell>
          <cell r="M24">
            <v>38991</v>
          </cell>
        </row>
        <row r="25">
          <cell r="A25">
            <v>15</v>
          </cell>
          <cell r="B25" t="str">
            <v>B1</v>
          </cell>
          <cell r="C25" t="str">
            <v xml:space="preserve">200 &amp; 300 Main Steam Turbine &amp; Generator, Section 3,4 &amp; 6, Europe </v>
          </cell>
          <cell r="D25" t="str">
            <v>Eur</v>
          </cell>
          <cell r="E25" t="str">
            <v>B14</v>
          </cell>
          <cell r="F25">
            <v>0.1</v>
          </cell>
          <cell r="G25" t="str">
            <v>Prefabricated Materials</v>
          </cell>
          <cell r="H25" t="str">
            <v>Reihe 273, Fachserie 17, der Erzeugerpreise gewerblicher Produkte fur Metalle und Halbzeuge"</v>
          </cell>
          <cell r="I25" t="str">
            <v>des Statistischen Bundesamte Deutschlands</v>
          </cell>
          <cell r="J25">
            <v>38992</v>
          </cell>
          <cell r="M25">
            <v>38991</v>
          </cell>
        </row>
        <row r="26">
          <cell r="A26">
            <v>16</v>
          </cell>
          <cell r="B26" t="str">
            <v>B1</v>
          </cell>
          <cell r="C26" t="str">
            <v xml:space="preserve">200 &amp; 300 Main Steam Turbine &amp; Generator, Section 3,4 &amp; 6, Europe </v>
          </cell>
          <cell r="D26" t="str">
            <v>Eur</v>
          </cell>
          <cell r="E26" t="str">
            <v>B15</v>
          </cell>
          <cell r="F26">
            <v>0.5</v>
          </cell>
          <cell r="G26" t="str">
            <v>Labour Manufacturing</v>
          </cell>
          <cell r="H26" t="str">
            <v>Tarifindex fur das Lohnkostenniveau eines Zeitlohnarbeiters über 21 Jahre, Lohngruppe 7, Tarifgebiet Nor-Württemberg, Nord-Baden</v>
          </cell>
          <cell r="I26" t="str">
            <v>Südwestmetall Verband der Metall- und Elektroindustrie Baden-Würtemberg e.V., Germany
http://www.destatis.de/themen/d/thm_loehne.php</v>
          </cell>
          <cell r="J26">
            <v>38992</v>
          </cell>
          <cell r="M26">
            <v>38991</v>
          </cell>
        </row>
        <row r="27">
          <cell r="A27">
            <v>23</v>
          </cell>
          <cell r="B27" t="str">
            <v>B16</v>
          </cell>
          <cell r="C27" t="str">
            <v xml:space="preserve">200 &amp; 300 Main Steam Turbine &amp; Generator, Section 3,4 &amp; 6, Europe - </v>
          </cell>
          <cell r="D27" t="str">
            <v>Eur</v>
          </cell>
          <cell r="E27" t="str">
            <v>B161</v>
          </cell>
          <cell r="F27">
            <v>0.15</v>
          </cell>
          <cell r="G27" t="str">
            <v>Fixed</v>
          </cell>
          <cell r="H27" t="str">
            <v>Fixed Portion</v>
          </cell>
          <cell r="I27" t="str">
            <v>Fixed</v>
          </cell>
          <cell r="M27">
            <v>38991</v>
          </cell>
        </row>
        <row r="28">
          <cell r="A28">
            <v>24</v>
          </cell>
          <cell r="B28" t="str">
            <v>B16</v>
          </cell>
          <cell r="C28" t="str">
            <v xml:space="preserve">200 &amp; 300 Main Steam Turbine &amp; Generator, Section 3,4 &amp; 6, Europe - </v>
          </cell>
          <cell r="D28" t="str">
            <v>Eur</v>
          </cell>
          <cell r="E28" t="str">
            <v>B162</v>
          </cell>
          <cell r="F28">
            <v>0.85</v>
          </cell>
          <cell r="G28" t="str">
            <v xml:space="preserve">Labour </v>
          </cell>
          <cell r="H28" t="str">
            <v>Tarifindex fur das Lohnkostenniveau eines Zeitlohnarbeiters über 21 Jahre, Lohngruppe 7, Tarifgebiet Nor-Württemberg, Nord-Baden</v>
          </cell>
          <cell r="I28" t="str">
            <v>Südwestmetall Verband der Metall- und Elektroindustrie Baden-Würtemberg e.V., Germany
http://www.destatis.de/themen/d/thm_loehne.php</v>
          </cell>
          <cell r="J28">
            <v>38992</v>
          </cell>
          <cell r="M28">
            <v>38991</v>
          </cell>
        </row>
        <row r="29">
          <cell r="A29">
            <v>31</v>
          </cell>
          <cell r="B29" t="str">
            <v>C1</v>
          </cell>
          <cell r="C29" t="str">
            <v>400 Unitized Electrical Plant, Section 5&amp;6</v>
          </cell>
          <cell r="D29" t="str">
            <v>Eur</v>
          </cell>
          <cell r="E29" t="str">
            <v>C11</v>
          </cell>
          <cell r="F29">
            <v>0.1</v>
          </cell>
          <cell r="G29" t="str">
            <v>Fixed</v>
          </cell>
          <cell r="H29" t="str">
            <v>Fixed Portion</v>
          </cell>
          <cell r="I29" t="str">
            <v>Fixed</v>
          </cell>
          <cell r="M29">
            <v>38991</v>
          </cell>
        </row>
        <row r="30">
          <cell r="A30">
            <v>32</v>
          </cell>
          <cell r="B30" t="str">
            <v>C1</v>
          </cell>
          <cell r="C30" t="str">
            <v>400 Unitized Electrical Plant, Section 5&amp;6</v>
          </cell>
          <cell r="D30" t="str">
            <v>Eur</v>
          </cell>
          <cell r="E30" t="str">
            <v>C12</v>
          </cell>
          <cell r="F30">
            <v>0.15</v>
          </cell>
          <cell r="G30" t="str">
            <v>Aluminium</v>
          </cell>
          <cell r="H30" t="str">
            <v>Price Index for Aluminium</v>
          </cell>
          <cell r="I30" t="str">
            <v>LME</v>
          </cell>
          <cell r="J30">
            <v>38992</v>
          </cell>
          <cell r="M30">
            <v>38991</v>
          </cell>
        </row>
        <row r="31">
          <cell r="A31">
            <v>33</v>
          </cell>
          <cell r="B31" t="str">
            <v>C1</v>
          </cell>
          <cell r="C31" t="str">
            <v>400 Unitized Electrical Plant, Section 5&amp;6</v>
          </cell>
          <cell r="D31" t="str">
            <v>Eur</v>
          </cell>
          <cell r="E31" t="str">
            <v>C13</v>
          </cell>
          <cell r="F31">
            <v>0.05</v>
          </cell>
          <cell r="G31" t="str">
            <v>Copper</v>
          </cell>
          <cell r="H31" t="str">
            <v>Price Index for Copper</v>
          </cell>
          <cell r="I31" t="str">
            <v>LME</v>
          </cell>
          <cell r="J31">
            <v>38992</v>
          </cell>
          <cell r="M31">
            <v>38991</v>
          </cell>
        </row>
        <row r="32">
          <cell r="A32">
            <v>34</v>
          </cell>
          <cell r="B32" t="str">
            <v>C1</v>
          </cell>
          <cell r="C32" t="str">
            <v>400 Unitized Electrical Plant, Section 5&amp;6</v>
          </cell>
          <cell r="D32" t="str">
            <v>Eur</v>
          </cell>
          <cell r="E32" t="str">
            <v>C14</v>
          </cell>
          <cell r="F32">
            <v>0.05</v>
          </cell>
          <cell r="G32" t="str">
            <v>HR Plate Steel</v>
          </cell>
          <cell r="H32" t="str">
            <v>World Carbon Steel Product Price Index - USD/tonne for HR Plate</v>
          </cell>
          <cell r="I32" t="str">
            <v>Meps(www.meps.co.uk)</v>
          </cell>
          <cell r="J32">
            <v>38992</v>
          </cell>
          <cell r="M32">
            <v>38991</v>
          </cell>
        </row>
        <row r="33">
          <cell r="A33">
            <v>35</v>
          </cell>
          <cell r="B33" t="str">
            <v>C1</v>
          </cell>
          <cell r="C33" t="str">
            <v>400 Unitized Electrical Plant, Section 5&amp;6</v>
          </cell>
          <cell r="D33" t="str">
            <v>Eur</v>
          </cell>
          <cell r="E33" t="str">
            <v>C15</v>
          </cell>
          <cell r="F33">
            <v>0.65</v>
          </cell>
          <cell r="G33" t="str">
            <v>Labour Manufacturing</v>
          </cell>
          <cell r="H33" t="str">
            <v>Labour Cost Index – EU25 for Manufacturing Labour, Nominal Value  – Seasonally adjusted - Labour Cost Index quoted quarterly for the labour indices for European labour</v>
          </cell>
          <cell r="I33" t="str">
            <v>EUROSTAT</v>
          </cell>
          <cell r="J33" t="str">
            <v>2nd Quarter 2006</v>
          </cell>
          <cell r="M33">
            <v>38899</v>
          </cell>
        </row>
        <row r="34">
          <cell r="A34">
            <v>42</v>
          </cell>
          <cell r="B34" t="str">
            <v>D1</v>
          </cell>
          <cell r="C34" t="str">
            <v>500 Station Common Electrical, Section 7</v>
          </cell>
          <cell r="D34" t="str">
            <v>Eur</v>
          </cell>
          <cell r="E34" t="str">
            <v>D11</v>
          </cell>
          <cell r="F34">
            <v>0.15</v>
          </cell>
          <cell r="G34" t="str">
            <v>Fixed</v>
          </cell>
          <cell r="H34" t="str">
            <v>Fixed Portion</v>
          </cell>
          <cell r="I34" t="str">
            <v>Fixed</v>
          </cell>
          <cell r="M34">
            <v>38991</v>
          </cell>
        </row>
        <row r="35">
          <cell r="A35">
            <v>43</v>
          </cell>
          <cell r="B35" t="str">
            <v>D1</v>
          </cell>
          <cell r="C35" t="str">
            <v>500 Station Common Electrical, Section 7</v>
          </cell>
          <cell r="D35" t="str">
            <v>Eur</v>
          </cell>
          <cell r="E35" t="str">
            <v>D12</v>
          </cell>
          <cell r="F35">
            <v>3.1E-2</v>
          </cell>
          <cell r="G35" t="str">
            <v>HR Plate</v>
          </cell>
          <cell r="H35" t="str">
            <v>World Carbon Steel Product Price Index - USD/tonne for HR Plate</v>
          </cell>
          <cell r="I35" t="str">
            <v>Meps(www.meps.co.uk)</v>
          </cell>
          <cell r="J35">
            <v>38992</v>
          </cell>
          <cell r="L35" t="str">
            <v>See Above</v>
          </cell>
          <cell r="M35">
            <v>38991</v>
          </cell>
        </row>
        <row r="36">
          <cell r="A36">
            <v>44</v>
          </cell>
          <cell r="B36" t="str">
            <v>D1</v>
          </cell>
          <cell r="C36" t="str">
            <v>500 Station Common Electrical, Section 7</v>
          </cell>
          <cell r="D36" t="str">
            <v>Eur</v>
          </cell>
          <cell r="E36" t="str">
            <v>D13</v>
          </cell>
          <cell r="F36">
            <v>7.9000000000000001E-2</v>
          </cell>
          <cell r="G36" t="str">
            <v>Nickel</v>
          </cell>
          <cell r="H36" t="str">
            <v>Price Index for Nickel</v>
          </cell>
          <cell r="I36" t="str">
            <v>LME</v>
          </cell>
          <cell r="J36">
            <v>38992</v>
          </cell>
          <cell r="L36" t="str">
            <v>1.2693 USD/EUR</v>
          </cell>
          <cell r="M36">
            <v>38991</v>
          </cell>
        </row>
        <row r="37">
          <cell r="A37">
            <v>45</v>
          </cell>
          <cell r="B37" t="str">
            <v>D1</v>
          </cell>
          <cell r="C37" t="str">
            <v>500 Station Common Electrical, Section 7</v>
          </cell>
          <cell r="D37" t="str">
            <v>Eur</v>
          </cell>
          <cell r="E37" t="str">
            <v>D14</v>
          </cell>
          <cell r="F37">
            <v>9.4E-2</v>
          </cell>
          <cell r="G37" t="str">
            <v>Copper</v>
          </cell>
          <cell r="H37" t="str">
            <v>Price Index for Copper</v>
          </cell>
          <cell r="I37" t="str">
            <v>LME</v>
          </cell>
          <cell r="J37">
            <v>38992</v>
          </cell>
          <cell r="L37" t="str">
            <v>1.2693 USD/EUR</v>
          </cell>
          <cell r="M37">
            <v>38991</v>
          </cell>
        </row>
        <row r="38">
          <cell r="A38">
            <v>46</v>
          </cell>
          <cell r="B38" t="str">
            <v>D1</v>
          </cell>
          <cell r="C38" t="str">
            <v>500 Station Common Electrical, Section 7</v>
          </cell>
          <cell r="D38" t="str">
            <v>Eur</v>
          </cell>
          <cell r="E38" t="str">
            <v>D15</v>
          </cell>
          <cell r="F38">
            <v>0.191</v>
          </cell>
          <cell r="G38" t="str">
            <v>Prefabricated Materials</v>
          </cell>
          <cell r="H38" t="str">
            <v>Reihe 273, Fachserie 17, der Erzeugerpreise gewerblicher Produkte fur Metalle und Halbzeuge"</v>
          </cell>
          <cell r="I38" t="str">
            <v>des Statistischen Bundesamte Deutschlands</v>
          </cell>
          <cell r="J38">
            <v>38992</v>
          </cell>
          <cell r="L38" t="str">
            <v>See Above</v>
          </cell>
          <cell r="M38">
            <v>38991</v>
          </cell>
        </row>
        <row r="39">
          <cell r="A39">
            <v>47</v>
          </cell>
          <cell r="B39" t="str">
            <v>D1</v>
          </cell>
          <cell r="C39" t="str">
            <v>500 Station Common Electrical, Section 7</v>
          </cell>
          <cell r="D39" t="str">
            <v>Eur</v>
          </cell>
          <cell r="E39" t="str">
            <v>D16</v>
          </cell>
          <cell r="F39">
            <v>0.45500000000000002</v>
          </cell>
          <cell r="G39" t="str">
            <v>Labour Manufacturing</v>
          </cell>
          <cell r="H39" t="str">
            <v>Labour Cost Index – EU25 for Manufacturing Labour, Nominal Value  – Seasonally adjusted - Labour Cost Index quoted quarterly for the labour indices for European labour</v>
          </cell>
          <cell r="I39" t="str">
            <v>EUROSTAT</v>
          </cell>
          <cell r="J39" t="str">
            <v>2nd Quarter 2006</v>
          </cell>
          <cell r="L39" t="str">
            <v>See Above</v>
          </cell>
          <cell r="M39">
            <v>38899</v>
          </cell>
        </row>
        <row r="40">
          <cell r="A40">
            <v>53</v>
          </cell>
          <cell r="B40" t="str">
            <v>D2</v>
          </cell>
          <cell r="C40" t="str">
            <v>500 Station Common Electrical, Section 7</v>
          </cell>
          <cell r="D40" t="str">
            <v>ZAR</v>
          </cell>
          <cell r="E40" t="str">
            <v>D21</v>
          </cell>
          <cell r="F40">
            <v>0.15</v>
          </cell>
          <cell r="G40" t="str">
            <v>Fixed</v>
          </cell>
          <cell r="H40" t="str">
            <v>Fixed Portion</v>
          </cell>
          <cell r="I40" t="str">
            <v>Fixed</v>
          </cell>
          <cell r="M40">
            <v>38961</v>
          </cell>
        </row>
        <row r="41">
          <cell r="A41">
            <v>54</v>
          </cell>
          <cell r="B41" t="str">
            <v>D2</v>
          </cell>
          <cell r="C41" t="str">
            <v>500 Station Common Electrical, Section 7</v>
          </cell>
          <cell r="D41" t="str">
            <v>ZAR</v>
          </cell>
          <cell r="E41" t="str">
            <v>D22</v>
          </cell>
          <cell r="F41">
            <v>4.2999999999999997E-2</v>
          </cell>
          <cell r="G41" t="str">
            <v>E-A Light Sections</v>
          </cell>
          <cell r="H41" t="str">
            <v>E-A Light Sections</v>
          </cell>
          <cell r="I41" t="str">
            <v>SEIFSA</v>
          </cell>
          <cell r="J41">
            <v>38961</v>
          </cell>
          <cell r="M41">
            <v>38961</v>
          </cell>
        </row>
        <row r="42">
          <cell r="A42">
            <v>55</v>
          </cell>
          <cell r="B42" t="str">
            <v>D2</v>
          </cell>
          <cell r="C42" t="str">
            <v>500 Station Common Electrical, Section 7</v>
          </cell>
          <cell r="D42" t="str">
            <v>ZAR</v>
          </cell>
          <cell r="E42" t="str">
            <v>D23</v>
          </cell>
          <cell r="F42">
            <v>0.19700000000000001</v>
          </cell>
          <cell r="G42" t="str">
            <v>F - Copper</v>
          </cell>
          <cell r="H42" t="str">
            <v>Table F</v>
          </cell>
          <cell r="I42" t="str">
            <v>SEIFSA</v>
          </cell>
          <cell r="J42">
            <v>38961</v>
          </cell>
          <cell r="M42">
            <v>38961</v>
          </cell>
        </row>
        <row r="43">
          <cell r="A43">
            <v>56</v>
          </cell>
          <cell r="B43" t="str">
            <v>D2</v>
          </cell>
          <cell r="C43" t="str">
            <v>500 Station Common Electrical, Section 7</v>
          </cell>
          <cell r="D43" t="str">
            <v>ZAR</v>
          </cell>
          <cell r="E43" t="str">
            <v>D24</v>
          </cell>
          <cell r="F43">
            <v>0.14499999999999999</v>
          </cell>
          <cell r="G43" t="str">
            <v>O - Metal Products</v>
          </cell>
          <cell r="H43" t="str">
            <v>O - Metal Products</v>
          </cell>
          <cell r="I43" t="str">
            <v>SEIFSA</v>
          </cell>
          <cell r="J43">
            <v>38961</v>
          </cell>
          <cell r="M43">
            <v>38961</v>
          </cell>
        </row>
        <row r="44">
          <cell r="A44">
            <v>57</v>
          </cell>
          <cell r="B44" t="str">
            <v>D2</v>
          </cell>
          <cell r="C44" t="str">
            <v>500 Station Common Electrical, Section 7</v>
          </cell>
          <cell r="D44" t="str">
            <v>ZAR</v>
          </cell>
          <cell r="E44" t="str">
            <v>D25</v>
          </cell>
          <cell r="F44">
            <v>0.46500000000000002</v>
          </cell>
          <cell r="G44" t="str">
            <v>Labour</v>
          </cell>
          <cell r="H44" t="str">
            <v>Labour Local</v>
          </cell>
          <cell r="I44" t="str">
            <v>SEIFSA</v>
          </cell>
          <cell r="J44">
            <v>38961</v>
          </cell>
          <cell r="M44">
            <v>38961</v>
          </cell>
        </row>
        <row r="45">
          <cell r="A45">
            <v>64</v>
          </cell>
          <cell r="B45" t="str">
            <v>E</v>
          </cell>
          <cell r="C45" t="str">
            <v>General Management Work</v>
          </cell>
          <cell r="D45" t="str">
            <v>Eur</v>
          </cell>
          <cell r="E45" t="str">
            <v>E1</v>
          </cell>
          <cell r="F45">
            <v>0.15</v>
          </cell>
          <cell r="G45" t="str">
            <v>Fixed</v>
          </cell>
          <cell r="H45" t="str">
            <v>Fixed Portion</v>
          </cell>
          <cell r="I45" t="str">
            <v>Fixed</v>
          </cell>
          <cell r="M45">
            <v>38899</v>
          </cell>
        </row>
        <row r="46">
          <cell r="A46">
            <v>65</v>
          </cell>
          <cell r="B46" t="str">
            <v>E</v>
          </cell>
          <cell r="C46" t="str">
            <v>General Management Work</v>
          </cell>
          <cell r="D46" t="str">
            <v>Eur</v>
          </cell>
          <cell r="E46" t="str">
            <v>E2</v>
          </cell>
          <cell r="F46">
            <v>0.85</v>
          </cell>
          <cell r="G46" t="str">
            <v>Labour Manufacturing</v>
          </cell>
          <cell r="H46" t="str">
            <v>Labour Cost Index – EU25 for Manufacturing Labour, Nominal Value  – Seasonally adjusted - Labour Cost Index quoted quarterly for the labour indices for European labour</v>
          </cell>
          <cell r="I46" t="str">
            <v>EUROSTAT</v>
          </cell>
          <cell r="J46" t="str">
            <v>2nd Quarter 2006</v>
          </cell>
          <cell r="L46" t="str">
            <v>See Above</v>
          </cell>
          <cell r="M46">
            <v>38899</v>
          </cell>
        </row>
        <row r="47">
          <cell r="A47">
            <v>72</v>
          </cell>
          <cell r="B47" t="str">
            <v>F</v>
          </cell>
          <cell r="C47" t="str">
            <v>Transport, EURO</v>
          </cell>
          <cell r="D47" t="str">
            <v>Eur</v>
          </cell>
          <cell r="E47" t="str">
            <v>F1</v>
          </cell>
          <cell r="F47">
            <v>0.15</v>
          </cell>
          <cell r="G47" t="str">
            <v>Fixed</v>
          </cell>
          <cell r="H47" t="str">
            <v>Fixed Portion</v>
          </cell>
          <cell r="I47" t="str">
            <v>Fixed</v>
          </cell>
          <cell r="M47">
            <v>38961</v>
          </cell>
        </row>
        <row r="48">
          <cell r="A48">
            <v>73</v>
          </cell>
          <cell r="B48" t="str">
            <v>F</v>
          </cell>
          <cell r="C48" t="str">
            <v>Transport, EURO</v>
          </cell>
          <cell r="D48" t="str">
            <v>Eur</v>
          </cell>
          <cell r="E48" t="str">
            <v>F2</v>
          </cell>
          <cell r="F48">
            <v>0.85</v>
          </cell>
          <cell r="G48" t="str">
            <v>Transport</v>
          </cell>
          <cell r="H48" t="str">
            <v>CPI for EU25 - Harmonized consumer price index, 2005=100</v>
          </cell>
          <cell r="I48" t="str">
            <v>EUROSTAT</v>
          </cell>
          <cell r="J48">
            <v>38962</v>
          </cell>
          <cell r="L48" t="str">
            <v>Base Cost Index(No Currency)</v>
          </cell>
          <cell r="M48">
            <v>38961</v>
          </cell>
        </row>
        <row r="49">
          <cell r="A49">
            <v>80</v>
          </cell>
          <cell r="B49" t="str">
            <v>G</v>
          </cell>
          <cell r="C49" t="str">
            <v>600 Condensate and Feedheating Plant, Section 8, Procure &amp; Manufacture</v>
          </cell>
          <cell r="D49" t="str">
            <v>Eur</v>
          </cell>
          <cell r="E49" t="str">
            <v>G1</v>
          </cell>
          <cell r="F49">
            <v>0.15</v>
          </cell>
          <cell r="G49" t="str">
            <v>Fixed</v>
          </cell>
          <cell r="H49" t="str">
            <v>Fixed Portion</v>
          </cell>
          <cell r="I49" t="str">
            <v>Fixed</v>
          </cell>
          <cell r="M49">
            <v>38991</v>
          </cell>
        </row>
        <row r="50">
          <cell r="A50">
            <v>81</v>
          </cell>
          <cell r="B50" t="str">
            <v>G</v>
          </cell>
          <cell r="C50" t="str">
            <v>600 Condensate and Feedheating Plant, Section 8, Procure &amp; Manufacture</v>
          </cell>
          <cell r="D50" t="str">
            <v>Eur</v>
          </cell>
          <cell r="E50" t="str">
            <v>G2</v>
          </cell>
          <cell r="F50">
            <v>0.09</v>
          </cell>
          <cell r="G50" t="str">
            <v>Structural Sections</v>
          </cell>
          <cell r="H50" t="str">
            <v>World Carbon Steel Product Price Index -  Structural Sections &amp; Beams</v>
          </cell>
          <cell r="I50" t="str">
            <v>Meps(www.meps.co.uk)</v>
          </cell>
          <cell r="J50">
            <v>38992</v>
          </cell>
          <cell r="L50" t="str">
            <v>see above</v>
          </cell>
          <cell r="M50">
            <v>38991</v>
          </cell>
        </row>
        <row r="51">
          <cell r="A51">
            <v>82</v>
          </cell>
          <cell r="B51" t="str">
            <v>G</v>
          </cell>
          <cell r="C51" t="str">
            <v>600 Condensate and Feedheating Plant, Section 8, Procure &amp; Manufacture</v>
          </cell>
          <cell r="D51" t="str">
            <v>Eur</v>
          </cell>
          <cell r="E51" t="str">
            <v>G3</v>
          </cell>
          <cell r="F51">
            <v>0.27300000000000002</v>
          </cell>
          <cell r="G51" t="str">
            <v>HR Plate</v>
          </cell>
          <cell r="H51" t="str">
            <v>World Carbon Steel Product Price Index - USD/tonne for HR Plate</v>
          </cell>
          <cell r="I51" t="str">
            <v>Meps(www.meps.co.uk)</v>
          </cell>
          <cell r="J51">
            <v>38992</v>
          </cell>
          <cell r="L51" t="str">
            <v>see above</v>
          </cell>
          <cell r="M51">
            <v>38991</v>
          </cell>
        </row>
        <row r="52">
          <cell r="A52">
            <v>83</v>
          </cell>
          <cell r="B52" t="str">
            <v>G</v>
          </cell>
          <cell r="C52" t="str">
            <v>600 Condensate and Feedheating Plant, Section 8, Procure &amp; Manufacture</v>
          </cell>
          <cell r="D52" t="str">
            <v>Eur</v>
          </cell>
          <cell r="E52" t="str">
            <v>G4</v>
          </cell>
          <cell r="F52">
            <v>4.5999999999999999E-2</v>
          </cell>
          <cell r="G52" t="str">
            <v>Nickel</v>
          </cell>
          <cell r="H52" t="str">
            <v>Price Index for Nickel</v>
          </cell>
          <cell r="I52" t="str">
            <v>LME</v>
          </cell>
          <cell r="J52">
            <v>38992</v>
          </cell>
          <cell r="L52" t="str">
            <v>see above</v>
          </cell>
          <cell r="M52">
            <v>38991</v>
          </cell>
        </row>
        <row r="53">
          <cell r="A53">
            <v>84</v>
          </cell>
          <cell r="B53" t="str">
            <v>G</v>
          </cell>
          <cell r="C53" t="str">
            <v>600 Condensate and Feedheating Plant, Section 8, Procure &amp; Manufacture</v>
          </cell>
          <cell r="D53" t="str">
            <v>Eur</v>
          </cell>
          <cell r="E53" t="str">
            <v>G5</v>
          </cell>
          <cell r="F53">
            <v>0.09</v>
          </cell>
          <cell r="G53" t="str">
            <v>Prefabricated Materials</v>
          </cell>
          <cell r="H53" t="str">
            <v>Reihe 273, Fachserie 17, der Erzeugerpreise gewerblicher Produkte fur Metalle und Halbzeuge"</v>
          </cell>
          <cell r="I53" t="str">
            <v>des Statistischen Bundesamte Deutschlands</v>
          </cell>
          <cell r="J53">
            <v>38992</v>
          </cell>
          <cell r="L53" t="str">
            <v>see above</v>
          </cell>
          <cell r="M53">
            <v>38991</v>
          </cell>
        </row>
        <row r="54">
          <cell r="A54">
            <v>85</v>
          </cell>
          <cell r="B54" t="str">
            <v>G</v>
          </cell>
          <cell r="C54" t="str">
            <v>600 Condensate and Feedheating Plant, Section 8, Procure &amp; Manufacture</v>
          </cell>
          <cell r="D54" t="str">
            <v>Eur</v>
          </cell>
          <cell r="E54" t="str">
            <v>G6</v>
          </cell>
          <cell r="F54">
            <v>0.35099999999999998</v>
          </cell>
          <cell r="G54" t="str">
            <v>Labour Manufacturing</v>
          </cell>
          <cell r="H54" t="str">
            <v>Labour Cost Index – EU25 for Manufacturing Labour, Nominal Value  – Seasonally adjusted - Labour Cost Index quoted quarterly for the labour indices for European labour</v>
          </cell>
          <cell r="I54" t="str">
            <v>EUROSTAT</v>
          </cell>
          <cell r="J54" t="str">
            <v>2nd Quarter 2006</v>
          </cell>
          <cell r="L54" t="str">
            <v>see above</v>
          </cell>
          <cell r="M54">
            <v>38899</v>
          </cell>
        </row>
        <row r="55">
          <cell r="A55">
            <v>91</v>
          </cell>
          <cell r="B55" t="str">
            <v>H</v>
          </cell>
          <cell r="C55" t="str">
            <v>600 Transport</v>
          </cell>
          <cell r="D55" t="str">
            <v>ZAR</v>
          </cell>
          <cell r="E55" t="str">
            <v>H1</v>
          </cell>
          <cell r="F55">
            <v>0</v>
          </cell>
          <cell r="G55" t="str">
            <v>Fixed</v>
          </cell>
          <cell r="H55" t="str">
            <v>Fixed Portion</v>
          </cell>
          <cell r="I55" t="str">
            <v>Fixed</v>
          </cell>
          <cell r="M55">
            <v>38961</v>
          </cell>
        </row>
        <row r="56">
          <cell r="A56">
            <v>92</v>
          </cell>
          <cell r="B56" t="str">
            <v>H</v>
          </cell>
          <cell r="C56" t="str">
            <v>600 Transport</v>
          </cell>
          <cell r="D56" t="str">
            <v>ZAR</v>
          </cell>
          <cell r="E56" t="str">
            <v>H2</v>
          </cell>
          <cell r="F56">
            <v>1</v>
          </cell>
          <cell r="G56" t="str">
            <v>Transport</v>
          </cell>
          <cell r="H56" t="str">
            <v>L-2:</v>
          </cell>
          <cell r="I56" t="str">
            <v>SEIFSA</v>
          </cell>
          <cell r="J56">
            <v>38961</v>
          </cell>
          <cell r="K56" t="str">
            <v>Not Applicable</v>
          </cell>
          <cell r="M56">
            <v>38961</v>
          </cell>
        </row>
        <row r="57">
          <cell r="A57">
            <v>99</v>
          </cell>
          <cell r="B57" t="str">
            <v>I</v>
          </cell>
          <cell r="C57" t="str">
            <v>600 Condensate and Feedheating Plant, Section 8, Erection</v>
          </cell>
          <cell r="D57" t="str">
            <v>ZAR</v>
          </cell>
          <cell r="E57" t="str">
            <v>I1</v>
          </cell>
          <cell r="F57">
            <v>0.15</v>
          </cell>
          <cell r="G57" t="str">
            <v>Fixed</v>
          </cell>
          <cell r="H57" t="str">
            <v>Fixed Portion</v>
          </cell>
          <cell r="I57" t="str">
            <v>Fixed</v>
          </cell>
          <cell r="M57">
            <v>38899</v>
          </cell>
        </row>
        <row r="58">
          <cell r="A58">
            <v>100</v>
          </cell>
          <cell r="B58" t="str">
            <v>I</v>
          </cell>
          <cell r="C58" t="str">
            <v>600 Condensate and Feedheating Plant, Section 8, Erection</v>
          </cell>
          <cell r="D58" t="str">
            <v>ZAR</v>
          </cell>
          <cell r="E58" t="str">
            <v>I2</v>
          </cell>
          <cell r="F58">
            <v>0.05</v>
          </cell>
          <cell r="G58" t="str">
            <v>Paint</v>
          </cell>
          <cell r="H58" t="str">
            <v>Table T</v>
          </cell>
          <cell r="I58" t="str">
            <v>SEIFSA</v>
          </cell>
          <cell r="J58">
            <v>38899</v>
          </cell>
          <cell r="M58">
            <v>38899</v>
          </cell>
        </row>
        <row r="59">
          <cell r="A59">
            <v>101</v>
          </cell>
          <cell r="B59" t="str">
            <v>I</v>
          </cell>
          <cell r="C59" t="str">
            <v>600 Condensate and Feedheating Plant, Section 8, Erection</v>
          </cell>
          <cell r="D59" t="str">
            <v>ZAR</v>
          </cell>
          <cell r="E59" t="str">
            <v>I3</v>
          </cell>
          <cell r="F59">
            <v>0.1</v>
          </cell>
          <cell r="G59" t="str">
            <v>Plant &amp; Machinery</v>
          </cell>
          <cell r="H59" t="str">
            <v>Table P</v>
          </cell>
          <cell r="I59" t="str">
            <v>SEIFSA</v>
          </cell>
          <cell r="J59">
            <v>38899</v>
          </cell>
          <cell r="M59">
            <v>38899</v>
          </cell>
        </row>
        <row r="60">
          <cell r="A60">
            <v>102</v>
          </cell>
          <cell r="B60" t="str">
            <v>I</v>
          </cell>
          <cell r="C60" t="str">
            <v>600 Condensate and Feedheating Plant, Section 8, Erection</v>
          </cell>
          <cell r="D60" t="str">
            <v>ZAR</v>
          </cell>
          <cell r="E60" t="str">
            <v>I4</v>
          </cell>
          <cell r="F60">
            <v>0.05</v>
          </cell>
          <cell r="G60" t="str">
            <v>Fuel</v>
          </cell>
          <cell r="H60" t="str">
            <v>Table L2</v>
          </cell>
          <cell r="I60" t="str">
            <v>SEIFSA</v>
          </cell>
          <cell r="J60">
            <v>38899</v>
          </cell>
          <cell r="M60">
            <v>38899</v>
          </cell>
        </row>
        <row r="61">
          <cell r="A61">
            <v>103</v>
          </cell>
          <cell r="B61" t="str">
            <v>I</v>
          </cell>
          <cell r="C61" t="str">
            <v>600 Condensate and Feedheating Plant, Section 8, Erection</v>
          </cell>
          <cell r="D61" t="str">
            <v>ZAR</v>
          </cell>
          <cell r="E61" t="str">
            <v>I5</v>
          </cell>
          <cell r="F61">
            <v>0.65</v>
          </cell>
          <cell r="G61" t="str">
            <v>Labour</v>
          </cell>
          <cell r="H61" t="str">
            <v>Table C3, All hourly paid employees.</v>
          </cell>
          <cell r="I61" t="str">
            <v>SEIFSA</v>
          </cell>
          <cell r="J61">
            <v>38899</v>
          </cell>
          <cell r="M61">
            <v>38899</v>
          </cell>
        </row>
        <row r="62">
          <cell r="A62">
            <v>110</v>
          </cell>
          <cell r="B62" t="str">
            <v>J</v>
          </cell>
          <cell r="C62" t="str">
            <v>600 Transport USD</v>
          </cell>
          <cell r="D62" t="str">
            <v>USD</v>
          </cell>
          <cell r="E62" t="str">
            <v>J1</v>
          </cell>
          <cell r="F62">
            <v>0</v>
          </cell>
          <cell r="G62" t="str">
            <v>Fixed</v>
          </cell>
          <cell r="H62" t="str">
            <v>Fixed Portion</v>
          </cell>
          <cell r="I62" t="str">
            <v>Fixed</v>
          </cell>
          <cell r="M62">
            <v>38991</v>
          </cell>
        </row>
        <row r="63">
          <cell r="A63">
            <v>111</v>
          </cell>
          <cell r="B63" t="str">
            <v>J</v>
          </cell>
          <cell r="C63" t="str">
            <v>600 Transport USD</v>
          </cell>
          <cell r="D63" t="str">
            <v>USD</v>
          </cell>
          <cell r="E63" t="str">
            <v>J2</v>
          </cell>
          <cell r="F63">
            <v>1</v>
          </cell>
          <cell r="G63" t="str">
            <v>General</v>
          </cell>
          <cell r="H63" t="str">
            <v>Consumer Price Index - All items, United States</v>
          </cell>
          <cell r="I63" t="str">
            <v>OECD.org</v>
          </cell>
          <cell r="J63">
            <v>38992</v>
          </cell>
          <cell r="M63">
            <v>38991</v>
          </cell>
        </row>
        <row r="64">
          <cell r="A64">
            <v>118</v>
          </cell>
          <cell r="B64" t="str">
            <v>L</v>
          </cell>
          <cell r="C64" t="str">
            <v>COST OF MANUFACTURE IN SOUTH AFRICA - MECHANICAL (700&amp;800)</v>
          </cell>
          <cell r="D64" t="str">
            <v>ZAR</v>
          </cell>
          <cell r="E64" t="str">
            <v>L1</v>
          </cell>
          <cell r="F64">
            <v>0.15</v>
          </cell>
          <cell r="G64" t="str">
            <v>Fixed</v>
          </cell>
          <cell r="H64" t="str">
            <v>Fixed Portion</v>
          </cell>
          <cell r="I64" t="str">
            <v>Fixed</v>
          </cell>
          <cell r="M64">
            <v>38899</v>
          </cell>
        </row>
        <row r="65">
          <cell r="A65">
            <v>119</v>
          </cell>
          <cell r="B65" t="str">
            <v>L</v>
          </cell>
          <cell r="C65" t="str">
            <v>COST OF MANUFACTURE IN SOUTH AFRICA - MECHANICAL (700&amp;800)</v>
          </cell>
          <cell r="D65" t="str">
            <v>ZAR</v>
          </cell>
          <cell r="E65" t="str">
            <v>L2</v>
          </cell>
          <cell r="F65">
            <v>0.4</v>
          </cell>
          <cell r="G65" t="str">
            <v>Cost of Labour</v>
          </cell>
          <cell r="H65" t="str">
            <v>Table C3 all hourly paid employees</v>
          </cell>
          <cell r="I65" t="str">
            <v>SEIFSA</v>
          </cell>
          <cell r="J65">
            <v>38929</v>
          </cell>
          <cell r="M65">
            <v>38899</v>
          </cell>
        </row>
        <row r="66">
          <cell r="A66">
            <v>120</v>
          </cell>
          <cell r="B66" t="str">
            <v>L</v>
          </cell>
          <cell r="C66" t="str">
            <v>COST OF MANUFACTURE IN SOUTH AFRICA - MECHANICAL (700&amp;800)</v>
          </cell>
          <cell r="D66" t="str">
            <v>ZAR</v>
          </cell>
          <cell r="E66" t="str">
            <v>L3</v>
          </cell>
          <cell r="F66">
            <v>0.45</v>
          </cell>
          <cell r="G66" t="str">
            <v>Cost of Material</v>
          </cell>
          <cell r="H66" t="str">
            <v>Table G SADS Index Mech Eng Materials</v>
          </cell>
          <cell r="I66" t="str">
            <v>SEIFSA</v>
          </cell>
          <cell r="J66">
            <v>38929</v>
          </cell>
          <cell r="M66">
            <v>38899</v>
          </cell>
        </row>
        <row r="67">
          <cell r="A67">
            <v>127</v>
          </cell>
          <cell r="B67" t="str">
            <v>M</v>
          </cell>
          <cell r="C67" t="str">
            <v>COST OF MANUFACTURE IN SOUTH AFRICA - ELECTRICAL (700&amp;800)</v>
          </cell>
          <cell r="D67" t="str">
            <v>ZAR</v>
          </cell>
          <cell r="E67" t="str">
            <v>M1</v>
          </cell>
          <cell r="F67">
            <v>0.15</v>
          </cell>
          <cell r="G67" t="str">
            <v>Fixed</v>
          </cell>
          <cell r="H67" t="str">
            <v>Fixed Portion</v>
          </cell>
          <cell r="I67" t="str">
            <v>Fixed</v>
          </cell>
          <cell r="M67">
            <v>38899</v>
          </cell>
        </row>
        <row r="68">
          <cell r="A68">
            <v>128</v>
          </cell>
          <cell r="B68" t="str">
            <v>M</v>
          </cell>
          <cell r="C68" t="str">
            <v>COST OF MANUFACTURE IN SOUTH AFRICA - ELECTRICAL (700&amp;800)</v>
          </cell>
          <cell r="D68" t="str">
            <v>ZAR</v>
          </cell>
          <cell r="E68" t="str">
            <v>M2</v>
          </cell>
          <cell r="F68">
            <v>0.34</v>
          </cell>
          <cell r="G68" t="str">
            <v>Cost of Labour</v>
          </cell>
          <cell r="H68" t="str">
            <v>Table C3 All Hourly paid employees</v>
          </cell>
          <cell r="I68" t="str">
            <v>SEIFSA</v>
          </cell>
          <cell r="J68">
            <v>38929</v>
          </cell>
          <cell r="M68">
            <v>38899</v>
          </cell>
        </row>
        <row r="69">
          <cell r="A69">
            <v>129</v>
          </cell>
          <cell r="B69" t="str">
            <v>M</v>
          </cell>
          <cell r="C69" t="str">
            <v>COST OF MANUFACTURE IN SOUTH AFRICA - ELECTRICAL (700&amp;800)</v>
          </cell>
          <cell r="D69" t="str">
            <v>ZAR</v>
          </cell>
          <cell r="E69" t="str">
            <v>M3</v>
          </cell>
          <cell r="F69">
            <v>0.36</v>
          </cell>
          <cell r="G69" t="str">
            <v>Cost of Electrical Eng Materials</v>
          </cell>
          <cell r="H69" t="str">
            <v>CSS Index Table G</v>
          </cell>
          <cell r="I69" t="str">
            <v>SEIFSA</v>
          </cell>
          <cell r="J69">
            <v>38929</v>
          </cell>
          <cell r="M69">
            <v>38899</v>
          </cell>
        </row>
        <row r="70">
          <cell r="A70">
            <v>130</v>
          </cell>
          <cell r="B70" t="str">
            <v>M</v>
          </cell>
          <cell r="C70" t="str">
            <v>COST OF MANUFACTURE IN SOUTH AFRICA - ELECTRICAL (700&amp;800)</v>
          </cell>
          <cell r="D70" t="str">
            <v>ZAR</v>
          </cell>
          <cell r="E70" t="str">
            <v>M4</v>
          </cell>
          <cell r="F70">
            <v>0.15</v>
          </cell>
          <cell r="G70" t="str">
            <v>Metal Price Copper Republic</v>
          </cell>
          <cell r="H70" t="str">
            <v>Metal Price Table 'F'                             SEIFSA</v>
          </cell>
          <cell r="I70" t="str">
            <v>SEIFSA</v>
          </cell>
          <cell r="J70">
            <v>38929</v>
          </cell>
          <cell r="M70">
            <v>38899</v>
          </cell>
        </row>
        <row r="71">
          <cell r="A71">
            <v>137</v>
          </cell>
          <cell r="B71" t="str">
            <v>N</v>
          </cell>
          <cell r="C71" t="str">
            <v xml:space="preserve"> COST OF TRANSPORT IN SOUTH AFRICA (700&amp;800)</v>
          </cell>
          <cell r="D71" t="str">
            <v>ZAR</v>
          </cell>
          <cell r="E71" t="str">
            <v>N1</v>
          </cell>
          <cell r="F71">
            <v>0.15</v>
          </cell>
          <cell r="G71" t="str">
            <v>Fixed</v>
          </cell>
          <cell r="H71" t="str">
            <v>Fixed Portion</v>
          </cell>
          <cell r="I71" t="str">
            <v>Fixed</v>
          </cell>
          <cell r="M71">
            <v>38899</v>
          </cell>
        </row>
        <row r="72">
          <cell r="A72">
            <v>138</v>
          </cell>
          <cell r="B72" t="str">
            <v>N</v>
          </cell>
          <cell r="C72" t="str">
            <v xml:space="preserve"> COST OF TRANSPORT IN SOUTH AFRICA (700&amp;800)</v>
          </cell>
          <cell r="D72" t="str">
            <v>ZAR</v>
          </cell>
          <cell r="E72" t="str">
            <v>N2</v>
          </cell>
          <cell r="F72">
            <v>0.85</v>
          </cell>
          <cell r="G72" t="str">
            <v>Local Transport</v>
          </cell>
          <cell r="H72" t="str">
            <v xml:space="preserve">Table L-2 Index Of Road Freight Costs </v>
          </cell>
          <cell r="I72" t="str">
            <v>SEIFSA</v>
          </cell>
          <cell r="J72">
            <v>38929</v>
          </cell>
          <cell r="M72">
            <v>38899</v>
          </cell>
        </row>
        <row r="73">
          <cell r="A73">
            <v>139</v>
          </cell>
          <cell r="B73" t="str">
            <v>N</v>
          </cell>
          <cell r="C73" t="str">
            <v xml:space="preserve"> COST OF TRANSPORT IN SOUTH AFRICA (700&amp;800)</v>
          </cell>
          <cell r="D73" t="str">
            <v>ZAR</v>
          </cell>
          <cell r="E73" t="str">
            <v>N3</v>
          </cell>
          <cell r="F73">
            <v>0</v>
          </cell>
          <cell r="G73" t="str">
            <v>Fixed</v>
          </cell>
          <cell r="H73" t="str">
            <v>SA Transport</v>
          </cell>
          <cell r="I73" t="str">
            <v>Fixed Inflation</v>
          </cell>
          <cell r="M73">
            <v>38899</v>
          </cell>
        </row>
        <row r="74">
          <cell r="A74">
            <v>145</v>
          </cell>
          <cell r="B74" t="str">
            <v>O</v>
          </cell>
          <cell r="C74" t="str">
            <v xml:space="preserve"> COST OF INSTALLATION AND COMMISSIONING (700&amp;800)</v>
          </cell>
          <cell r="D74" t="str">
            <v>ZAR</v>
          </cell>
          <cell r="E74" t="str">
            <v>O1</v>
          </cell>
          <cell r="F74">
            <v>0.15</v>
          </cell>
          <cell r="G74" t="str">
            <v>Fixed</v>
          </cell>
          <cell r="H74" t="str">
            <v>Fixed Portion</v>
          </cell>
          <cell r="I74" t="str">
            <v>Fixed</v>
          </cell>
          <cell r="M74">
            <v>38899</v>
          </cell>
        </row>
        <row r="75">
          <cell r="A75">
            <v>146</v>
          </cell>
          <cell r="B75" t="str">
            <v>O</v>
          </cell>
          <cell r="C75" t="str">
            <v xml:space="preserve"> COST OF INSTALLATION AND COMMISSIONING (700&amp;800)</v>
          </cell>
          <cell r="D75" t="str">
            <v>ZAR</v>
          </cell>
          <cell r="E75" t="str">
            <v>O2</v>
          </cell>
          <cell r="F75">
            <v>0.85</v>
          </cell>
          <cell r="G75" t="str">
            <v>Cost of Labour</v>
          </cell>
          <cell r="H75" t="str">
            <v>Table C3 (a) All Hourly Paid</v>
          </cell>
          <cell r="I75" t="str">
            <v>SEIFSA</v>
          </cell>
          <cell r="J75">
            <v>38929</v>
          </cell>
          <cell r="M75">
            <v>38899</v>
          </cell>
        </row>
        <row r="76">
          <cell r="A76">
            <v>153</v>
          </cell>
          <cell r="B76" t="str">
            <v>P</v>
          </cell>
          <cell r="C76" t="str">
            <v xml:space="preserve"> LOCAL ENGINEERING (700&amp;800)</v>
          </cell>
          <cell r="D76" t="str">
            <v>ZAR</v>
          </cell>
          <cell r="E76" t="str">
            <v>P1</v>
          </cell>
          <cell r="F76">
            <v>0.15</v>
          </cell>
          <cell r="G76" t="str">
            <v>Fixed</v>
          </cell>
          <cell r="H76" t="str">
            <v>Fixed Portion</v>
          </cell>
          <cell r="I76" t="str">
            <v>Fixed</v>
          </cell>
          <cell r="M76">
            <v>38899</v>
          </cell>
        </row>
        <row r="77">
          <cell r="A77">
            <v>154</v>
          </cell>
          <cell r="B77" t="str">
            <v>P</v>
          </cell>
          <cell r="C77" t="str">
            <v xml:space="preserve"> LOCAL ENGINEERING (700&amp;800)</v>
          </cell>
          <cell r="D77" t="str">
            <v>ZAR</v>
          </cell>
          <cell r="E77" t="str">
            <v>P2</v>
          </cell>
          <cell r="F77">
            <v>0.85</v>
          </cell>
          <cell r="G77" t="str">
            <v>Cost of Labour</v>
          </cell>
          <cell r="H77" t="str">
            <v>Table C3 All Hourly Paid</v>
          </cell>
          <cell r="I77" t="str">
            <v>SEIFSA</v>
          </cell>
          <cell r="J77">
            <v>38929</v>
          </cell>
          <cell r="M77">
            <v>38899</v>
          </cell>
        </row>
        <row r="78">
          <cell r="A78">
            <v>161</v>
          </cell>
          <cell r="B78" t="str">
            <v>Q</v>
          </cell>
          <cell r="C78" t="str">
            <v xml:space="preserve"> COST OF MANUFACTURE IN UK - MECHANICAL (700&amp;800)</v>
          </cell>
          <cell r="D78" t="str">
            <v>GBP</v>
          </cell>
          <cell r="E78" t="str">
            <v>Q1</v>
          </cell>
          <cell r="F78">
            <v>0.15</v>
          </cell>
          <cell r="G78" t="str">
            <v>Fixed</v>
          </cell>
          <cell r="H78" t="str">
            <v>Fixed Portion</v>
          </cell>
          <cell r="I78" t="str">
            <v>Fixed</v>
          </cell>
          <cell r="M78">
            <v>38961</v>
          </cell>
        </row>
        <row r="79">
          <cell r="A79">
            <v>162</v>
          </cell>
          <cell r="B79" t="str">
            <v>Q</v>
          </cell>
          <cell r="C79" t="str">
            <v xml:space="preserve"> COST OF MANUFACTURE IN UK - MECHANICAL (700&amp;800)</v>
          </cell>
          <cell r="D79" t="str">
            <v>GBP</v>
          </cell>
          <cell r="E79" t="str">
            <v>Q2</v>
          </cell>
          <cell r="F79">
            <v>0.4</v>
          </cell>
          <cell r="G79" t="str">
            <v>Cost of Labour</v>
          </cell>
          <cell r="H79" t="str">
            <v>Mech Engineering</v>
          </cell>
          <cell r="I79" t="str">
            <v>BEAMA</v>
          </cell>
          <cell r="J79">
            <v>38990</v>
          </cell>
          <cell r="K79" t="str">
            <v>GBP  822,413.00</v>
          </cell>
          <cell r="L79" t="str">
            <v>GBP 1.0 = ZAR 14.54</v>
          </cell>
          <cell r="M79">
            <v>38961</v>
          </cell>
        </row>
        <row r="80">
          <cell r="A80">
            <v>163</v>
          </cell>
          <cell r="B80" t="str">
            <v>Q</v>
          </cell>
          <cell r="C80" t="str">
            <v xml:space="preserve"> COST OF MANUFACTURE IN UK - MECHANICAL (700&amp;800)</v>
          </cell>
          <cell r="D80" t="str">
            <v>GBP</v>
          </cell>
          <cell r="E80" t="str">
            <v>Q3</v>
          </cell>
          <cell r="F80">
            <v>0.45</v>
          </cell>
          <cell r="G80" t="str">
            <v>Cost of Materials</v>
          </cell>
          <cell r="H80" t="str">
            <v>Mech Engineering</v>
          </cell>
          <cell r="I80" t="str">
            <v>BEAMA</v>
          </cell>
          <cell r="M80">
            <v>38961</v>
          </cell>
        </row>
        <row r="81">
          <cell r="A81">
            <v>170</v>
          </cell>
          <cell r="B81" t="str">
            <v>R</v>
          </cell>
          <cell r="C81" t="str">
            <v xml:space="preserve"> ENGINEERING (700&amp;800)</v>
          </cell>
          <cell r="D81" t="str">
            <v>GBP</v>
          </cell>
          <cell r="E81" t="str">
            <v>R1</v>
          </cell>
          <cell r="F81">
            <v>0.15</v>
          </cell>
          <cell r="G81" t="str">
            <v>Fixed</v>
          </cell>
          <cell r="H81" t="str">
            <v>Fixed Portion</v>
          </cell>
          <cell r="I81" t="str">
            <v>Fixed</v>
          </cell>
          <cell r="M81">
            <v>38961</v>
          </cell>
        </row>
        <row r="82">
          <cell r="A82">
            <v>171</v>
          </cell>
          <cell r="B82" t="str">
            <v>R</v>
          </cell>
          <cell r="C82" t="str">
            <v xml:space="preserve"> ENGINEERING (700&amp;800)</v>
          </cell>
          <cell r="D82" t="str">
            <v>GBP</v>
          </cell>
          <cell r="E82" t="str">
            <v>R2</v>
          </cell>
          <cell r="F82">
            <v>0.85</v>
          </cell>
          <cell r="G82" t="str">
            <v>Cost of Labour</v>
          </cell>
          <cell r="H82" t="str">
            <v>Mech Engineering</v>
          </cell>
          <cell r="I82" t="str">
            <v>BEAMA</v>
          </cell>
          <cell r="J82">
            <v>38990</v>
          </cell>
          <cell r="K82" t="str">
            <v>GBP 58,148.00</v>
          </cell>
          <cell r="L82" t="str">
            <v>GBP 1.0 = 14.54</v>
          </cell>
          <cell r="M82">
            <v>38961</v>
          </cell>
        </row>
        <row r="83">
          <cell r="A83">
            <v>178</v>
          </cell>
          <cell r="B83" t="str">
            <v>S</v>
          </cell>
          <cell r="C83" t="str">
            <v xml:space="preserve"> CONTRACT MANAGEMENT / MATERIAL SUPPLY - PIPEWORK (700&amp;800)</v>
          </cell>
          <cell r="D83" t="str">
            <v>ZAR</v>
          </cell>
          <cell r="E83" t="str">
            <v>S1</v>
          </cell>
          <cell r="F83">
            <v>0.15</v>
          </cell>
          <cell r="G83" t="str">
            <v>Fixed</v>
          </cell>
          <cell r="H83" t="str">
            <v>Fixed Portion</v>
          </cell>
          <cell r="I83" t="str">
            <v>Fixed</v>
          </cell>
          <cell r="M83">
            <v>38899</v>
          </cell>
        </row>
        <row r="84">
          <cell r="A84">
            <v>179</v>
          </cell>
          <cell r="B84" t="str">
            <v>S</v>
          </cell>
          <cell r="C84" t="str">
            <v xml:space="preserve"> CONTRACT MANAGEMENT / MATERIAL SUPPLY - PIPEWORK (700&amp;800)</v>
          </cell>
          <cell r="D84" t="str">
            <v>ZAR</v>
          </cell>
          <cell r="E84" t="str">
            <v>S2</v>
          </cell>
          <cell r="F84">
            <v>0.85</v>
          </cell>
          <cell r="G84" t="str">
            <v>Material / Contract Management</v>
          </cell>
          <cell r="H84" t="str">
            <v>Table E-8</v>
          </cell>
          <cell r="I84" t="str">
            <v>SEIFSA</v>
          </cell>
          <cell r="J84">
            <v>38929</v>
          </cell>
          <cell r="M84">
            <v>38899</v>
          </cell>
        </row>
        <row r="85">
          <cell r="A85">
            <v>186</v>
          </cell>
          <cell r="B85" t="str">
            <v>T</v>
          </cell>
          <cell r="C85" t="str">
            <v xml:space="preserve"> COST OF MANUFACTURING IN SOUTH AFRICA - MECHANICAL (700&amp;800)</v>
          </cell>
          <cell r="D85" t="str">
            <v>ZAR</v>
          </cell>
          <cell r="E85" t="str">
            <v>T1</v>
          </cell>
          <cell r="F85">
            <v>0.15</v>
          </cell>
          <cell r="G85" t="str">
            <v>Fixed</v>
          </cell>
          <cell r="H85" t="str">
            <v>Fixed Portion</v>
          </cell>
          <cell r="I85" t="str">
            <v>Fixed</v>
          </cell>
          <cell r="M85">
            <v>38899</v>
          </cell>
        </row>
        <row r="86">
          <cell r="A86">
            <v>187</v>
          </cell>
          <cell r="B86" t="str">
            <v>T</v>
          </cell>
          <cell r="C86" t="str">
            <v xml:space="preserve"> COST OF MANUFACTURING IN SOUTH AFRICA - MECHANICAL (700&amp;800)</v>
          </cell>
          <cell r="D86" t="str">
            <v>ZAR</v>
          </cell>
          <cell r="E86" t="str">
            <v>T2</v>
          </cell>
          <cell r="F86">
            <v>0.45</v>
          </cell>
          <cell r="G86" t="str">
            <v>Cost of Labour</v>
          </cell>
          <cell r="H86" t="str">
            <v>Table C3 All Hourly Paid Employees</v>
          </cell>
          <cell r="I86" t="str">
            <v>SEIFSA</v>
          </cell>
          <cell r="J86">
            <v>38929</v>
          </cell>
          <cell r="M86">
            <v>38899</v>
          </cell>
        </row>
        <row r="87">
          <cell r="A87">
            <v>188</v>
          </cell>
          <cell r="B87" t="str">
            <v>T</v>
          </cell>
          <cell r="C87" t="str">
            <v xml:space="preserve"> COST OF MANUFACTURING IN SOUTH AFRICA - MECHANICAL (700&amp;800)</v>
          </cell>
          <cell r="D87" t="str">
            <v>ZAR</v>
          </cell>
          <cell r="E87" t="str">
            <v>T3</v>
          </cell>
          <cell r="F87">
            <v>0.4</v>
          </cell>
          <cell r="G87" t="str">
            <v>Cost of Materials</v>
          </cell>
          <cell r="H87" t="str">
            <v>Table E-5 Round Bar</v>
          </cell>
          <cell r="I87" t="str">
            <v>SEIFSA</v>
          </cell>
          <cell r="J87">
            <v>38929</v>
          </cell>
          <cell r="M87">
            <v>38899</v>
          </cell>
        </row>
        <row r="88">
          <cell r="A88">
            <v>195</v>
          </cell>
          <cell r="B88" t="str">
            <v>U</v>
          </cell>
          <cell r="C88" t="str">
            <v xml:space="preserve"> COST OF GOODS MANUFACTURED IN GERMANY (700&amp;800)</v>
          </cell>
          <cell r="D88" t="str">
            <v>Eur</v>
          </cell>
          <cell r="E88" t="str">
            <v>U1</v>
          </cell>
          <cell r="F88">
            <v>0.15</v>
          </cell>
          <cell r="G88" t="str">
            <v>Fixed</v>
          </cell>
          <cell r="H88" t="str">
            <v>Fixed Portion</v>
          </cell>
          <cell r="I88" t="str">
            <v>Fixed</v>
          </cell>
          <cell r="M88">
            <v>38991</v>
          </cell>
        </row>
        <row r="89">
          <cell r="A89">
            <v>196</v>
          </cell>
          <cell r="B89" t="str">
            <v>U</v>
          </cell>
          <cell r="C89" t="str">
            <v xml:space="preserve"> COST OF GOODS MANUFACTURED IN GERMANY (700&amp;800)</v>
          </cell>
          <cell r="D89" t="str">
            <v>Eur</v>
          </cell>
          <cell r="E89" t="str">
            <v>U2</v>
          </cell>
          <cell r="F89">
            <v>0.85</v>
          </cell>
          <cell r="G89" t="str">
            <v>6%  Per Annum</v>
          </cell>
          <cell r="H89" t="str">
            <v>German manufatured goods</v>
          </cell>
          <cell r="I89" t="str">
            <v>Inflation fixed %</v>
          </cell>
          <cell r="J89">
            <v>2006</v>
          </cell>
          <cell r="M89">
            <v>38991</v>
          </cell>
        </row>
        <row r="90">
          <cell r="A90">
            <v>203</v>
          </cell>
          <cell r="B90" t="str">
            <v>V</v>
          </cell>
          <cell r="C90" t="str">
            <v>900 Pipes, Fittings and Vessels, Section 10</v>
          </cell>
          <cell r="D90" t="str">
            <v>Eur</v>
          </cell>
          <cell r="E90" t="str">
            <v>V1</v>
          </cell>
          <cell r="F90">
            <v>0.15</v>
          </cell>
          <cell r="G90" t="str">
            <v>Fixed</v>
          </cell>
          <cell r="H90" t="str">
            <v>Fixed Portion</v>
          </cell>
          <cell r="I90" t="str">
            <v>Fixed</v>
          </cell>
          <cell r="M90">
            <v>38991</v>
          </cell>
        </row>
        <row r="91">
          <cell r="A91">
            <v>204</v>
          </cell>
          <cell r="B91" t="str">
            <v>V</v>
          </cell>
          <cell r="C91" t="str">
            <v>900 Pipes, Fittings and Vessels, Section 10</v>
          </cell>
          <cell r="D91" t="str">
            <v>Eur</v>
          </cell>
          <cell r="E91" t="str">
            <v>V2</v>
          </cell>
          <cell r="F91">
            <v>0.10100000000000001</v>
          </cell>
          <cell r="G91" t="str">
            <v>Structural Sections</v>
          </cell>
          <cell r="H91" t="str">
            <v>World Carbon Steel Product Price Index -  Structural Sections &amp; Beams</v>
          </cell>
          <cell r="I91" t="str">
            <v>Meps(www.meps.co.uk)</v>
          </cell>
          <cell r="J91">
            <v>38992</v>
          </cell>
          <cell r="L91" t="str">
            <v>see above</v>
          </cell>
          <cell r="M91">
            <v>38991</v>
          </cell>
        </row>
        <row r="92">
          <cell r="A92">
            <v>205</v>
          </cell>
          <cell r="B92" t="str">
            <v>V</v>
          </cell>
          <cell r="C92" t="str">
            <v>900 Pipes, Fittings and Vessels, Section 10</v>
          </cell>
          <cell r="D92" t="str">
            <v>Eur</v>
          </cell>
          <cell r="E92" t="str">
            <v>V3</v>
          </cell>
          <cell r="F92">
            <v>0.27</v>
          </cell>
          <cell r="G92" t="str">
            <v>HR Plate</v>
          </cell>
          <cell r="H92" t="str">
            <v>World Carbon Steel Product Price Index - USD/tonne for HR Plate</v>
          </cell>
          <cell r="I92" t="str">
            <v>Meps(www.meps.co.uk)</v>
          </cell>
          <cell r="J92">
            <v>38992</v>
          </cell>
          <cell r="L92" t="str">
            <v>see above</v>
          </cell>
          <cell r="M92">
            <v>38991</v>
          </cell>
        </row>
        <row r="93">
          <cell r="A93">
            <v>206</v>
          </cell>
          <cell r="B93" t="str">
            <v>V</v>
          </cell>
          <cell r="C93" t="str">
            <v>900 Pipes, Fittings and Vessels, Section 10</v>
          </cell>
          <cell r="D93" t="str">
            <v>Eur</v>
          </cell>
          <cell r="E93" t="str">
            <v>V4</v>
          </cell>
          <cell r="F93">
            <v>0.25700000000000001</v>
          </cell>
          <cell r="G93" t="str">
            <v>Prefab</v>
          </cell>
          <cell r="H93" t="str">
            <v>Reihe 273, Fachserie 17, der Erzeugerpreise gewerblicher Produkte fur Metalle und Halbzeuge"</v>
          </cell>
          <cell r="I93" t="str">
            <v>des Statistischen Bundesamte Deutschlands</v>
          </cell>
          <cell r="J93">
            <v>38992</v>
          </cell>
          <cell r="L93" t="str">
            <v>see above</v>
          </cell>
          <cell r="M93">
            <v>38991</v>
          </cell>
        </row>
        <row r="94">
          <cell r="A94">
            <v>207</v>
          </cell>
          <cell r="B94" t="str">
            <v>V</v>
          </cell>
          <cell r="C94" t="str">
            <v>900 Pipes, Fittings and Vessels, Section 10</v>
          </cell>
          <cell r="D94" t="str">
            <v>Eur</v>
          </cell>
          <cell r="E94" t="str">
            <v>V5</v>
          </cell>
          <cell r="F94">
            <v>0.222</v>
          </cell>
          <cell r="G94" t="str">
            <v>Labour Manufacturing</v>
          </cell>
          <cell r="H94" t="str">
            <v>Labour Cost Index – EU25 for Manufacturing Labour, Nominal Value  – Seasonally adjusted - Labour Cost Index quoted quarterly for the labour indices for European labour</v>
          </cell>
          <cell r="I94" t="str">
            <v>EUROSTAT</v>
          </cell>
          <cell r="J94" t="str">
            <v>2nd Quarter 2006</v>
          </cell>
          <cell r="L94" t="str">
            <v>see above</v>
          </cell>
          <cell r="M94">
            <v>38899</v>
          </cell>
        </row>
        <row r="95">
          <cell r="A95">
            <v>214</v>
          </cell>
          <cell r="B95" t="str">
            <v>W</v>
          </cell>
          <cell r="C95" t="str">
            <v>1000 Unitized Control &amp; Instrumentation, Section 3&amp;11</v>
          </cell>
          <cell r="D95" t="str">
            <v>Eur</v>
          </cell>
          <cell r="E95" t="str">
            <v>W1</v>
          </cell>
          <cell r="F95">
            <v>0.15</v>
          </cell>
          <cell r="G95" t="str">
            <v>Fixed</v>
          </cell>
          <cell r="H95" t="str">
            <v>Fixed Portion</v>
          </cell>
          <cell r="I95" t="str">
            <v>Fixed</v>
          </cell>
          <cell r="M95">
            <v>38991</v>
          </cell>
        </row>
        <row r="96">
          <cell r="A96">
            <v>215</v>
          </cell>
          <cell r="B96" t="str">
            <v>W</v>
          </cell>
          <cell r="C96" t="str">
            <v>1000 Unitized Control &amp; Instrumentation, Section 3&amp;11</v>
          </cell>
          <cell r="D96" t="str">
            <v>Eur</v>
          </cell>
          <cell r="E96" t="str">
            <v>W2</v>
          </cell>
          <cell r="F96">
            <v>7.9000000000000001E-2</v>
          </cell>
          <cell r="G96" t="str">
            <v>HR Plate</v>
          </cell>
          <cell r="H96" t="str">
            <v>World Carbon Steel Product Price Index - USD/tonne for HR Plate</v>
          </cell>
          <cell r="I96" t="str">
            <v>Meps(www.meps.co.uk)</v>
          </cell>
          <cell r="J96">
            <v>38992</v>
          </cell>
          <cell r="L96" t="str">
            <v>see above</v>
          </cell>
          <cell r="M96">
            <v>38991</v>
          </cell>
        </row>
        <row r="97">
          <cell r="A97">
            <v>216</v>
          </cell>
          <cell r="B97" t="str">
            <v>W</v>
          </cell>
          <cell r="C97" t="str">
            <v>1000 Unitized Control &amp; Instrumentation, Section 3&amp;11</v>
          </cell>
          <cell r="D97" t="str">
            <v>Eur</v>
          </cell>
          <cell r="E97" t="str">
            <v>W3</v>
          </cell>
          <cell r="F97">
            <v>0.77100000000000002</v>
          </cell>
          <cell r="G97" t="str">
            <v>Labour Manufacturing</v>
          </cell>
          <cell r="H97" t="str">
            <v>Labour Cost Index – EU25 for Manufacturing Labour, Nominal Value  – Seasonally adjusted - Labour Cost Index quoted quarterly for the labour indices for European labour</v>
          </cell>
          <cell r="I97" t="str">
            <v>EUROSTAT</v>
          </cell>
          <cell r="J97" t="str">
            <v>2nd Quarter 2006</v>
          </cell>
          <cell r="L97" t="str">
            <v>see above</v>
          </cell>
          <cell r="M97">
            <v>38899</v>
          </cell>
        </row>
        <row r="98">
          <cell r="A98">
            <v>223</v>
          </cell>
          <cell r="B98" t="str">
            <v>X</v>
          </cell>
          <cell r="C98" t="str">
            <v>1100 Civil &amp; Structural, Section 14, South Africa</v>
          </cell>
          <cell r="D98" t="str">
            <v>ZAR</v>
          </cell>
          <cell r="E98" t="str">
            <v>X1</v>
          </cell>
          <cell r="F98">
            <v>0.15</v>
          </cell>
          <cell r="G98" t="str">
            <v>Fixed</v>
          </cell>
          <cell r="H98" t="str">
            <v>Fixed Portion</v>
          </cell>
          <cell r="I98" t="str">
            <v>Fixed</v>
          </cell>
          <cell r="M98">
            <v>38961</v>
          </cell>
        </row>
        <row r="99">
          <cell r="A99">
            <v>224</v>
          </cell>
          <cell r="B99" t="str">
            <v>X</v>
          </cell>
          <cell r="C99" t="str">
            <v>1100 Civil &amp; Structural, Section 14, South Africa</v>
          </cell>
          <cell r="D99" t="str">
            <v>ZAR</v>
          </cell>
          <cell r="E99" t="str">
            <v>X2</v>
          </cell>
          <cell r="F99">
            <v>0.222</v>
          </cell>
          <cell r="G99" t="str">
            <v>E-A Light Sections</v>
          </cell>
          <cell r="H99" t="str">
            <v>Table E-A</v>
          </cell>
          <cell r="I99" t="str">
            <v>SEIFSA</v>
          </cell>
          <cell r="J99">
            <v>38962</v>
          </cell>
          <cell r="M99">
            <v>38961</v>
          </cell>
        </row>
        <row r="100">
          <cell r="A100">
            <v>225</v>
          </cell>
          <cell r="B100" t="str">
            <v>X</v>
          </cell>
          <cell r="C100" t="str">
            <v>1100 Civil &amp; Structural, Section 14, South Africa</v>
          </cell>
          <cell r="D100" t="str">
            <v>ZAR</v>
          </cell>
          <cell r="E100" t="str">
            <v>X3</v>
          </cell>
          <cell r="F100">
            <v>0.153</v>
          </cell>
          <cell r="G100" t="str">
            <v>E-A Hot Rolled</v>
          </cell>
          <cell r="H100" t="str">
            <v>Table E-A</v>
          </cell>
          <cell r="I100" t="str">
            <v>SEIFSA</v>
          </cell>
          <cell r="J100">
            <v>38962</v>
          </cell>
          <cell r="M100">
            <v>38961</v>
          </cell>
        </row>
        <row r="101">
          <cell r="A101">
            <v>226</v>
          </cell>
          <cell r="B101" t="str">
            <v>X</v>
          </cell>
          <cell r="C101" t="str">
            <v>1100 Civil &amp; Structural, Section 14, South Africa</v>
          </cell>
          <cell r="D101" t="str">
            <v>ZAR</v>
          </cell>
          <cell r="E101" t="str">
            <v>X4</v>
          </cell>
          <cell r="F101">
            <v>0.47499999999999998</v>
          </cell>
          <cell r="G101" t="str">
            <v>Labour</v>
          </cell>
          <cell r="H101" t="str">
            <v>Table C3, All hourly paid employees.</v>
          </cell>
          <cell r="I101" t="str">
            <v>SEIFSA</v>
          </cell>
          <cell r="J101">
            <v>38962</v>
          </cell>
          <cell r="M101">
            <v>38961</v>
          </cell>
        </row>
        <row r="102">
          <cell r="A102">
            <v>233</v>
          </cell>
          <cell r="B102" t="str">
            <v>Y1</v>
          </cell>
          <cell r="C102" t="str">
            <v>Local Management Activities</v>
          </cell>
          <cell r="D102" t="str">
            <v>ZAR</v>
          </cell>
          <cell r="E102" t="str">
            <v>Y1.1</v>
          </cell>
          <cell r="F102">
            <v>0.15</v>
          </cell>
          <cell r="G102" t="str">
            <v>Fixed</v>
          </cell>
          <cell r="H102" t="str">
            <v>Fixed Portion</v>
          </cell>
          <cell r="I102" t="str">
            <v>Fixed</v>
          </cell>
          <cell r="M102">
            <v>38961</v>
          </cell>
        </row>
        <row r="103">
          <cell r="A103">
            <v>234</v>
          </cell>
          <cell r="B103" t="str">
            <v>Y1</v>
          </cell>
          <cell r="C103" t="str">
            <v>Local Management Activities</v>
          </cell>
          <cell r="D103" t="str">
            <v>ZAR</v>
          </cell>
          <cell r="E103" t="str">
            <v>Y1.2</v>
          </cell>
          <cell r="F103">
            <v>0.85</v>
          </cell>
          <cell r="G103" t="str">
            <v>Labour</v>
          </cell>
          <cell r="H103" t="str">
            <v>Table C3, All hourly paid employees.</v>
          </cell>
          <cell r="I103" t="str">
            <v>SEIFSA</v>
          </cell>
          <cell r="J103">
            <v>38962</v>
          </cell>
          <cell r="M103">
            <v>38961</v>
          </cell>
        </row>
        <row r="104">
          <cell r="A104">
            <v>241</v>
          </cell>
          <cell r="B104" t="str">
            <v>Y2</v>
          </cell>
          <cell r="C104" t="str">
            <v>Local Design</v>
          </cell>
          <cell r="D104" t="str">
            <v>ZAR</v>
          </cell>
          <cell r="E104" t="str">
            <v>Y2.1</v>
          </cell>
          <cell r="F104">
            <v>0.15</v>
          </cell>
          <cell r="G104" t="str">
            <v>Fixed</v>
          </cell>
          <cell r="H104" t="str">
            <v>Fixed Portion</v>
          </cell>
          <cell r="I104" t="str">
            <v>Fixed</v>
          </cell>
          <cell r="M104">
            <v>38961</v>
          </cell>
        </row>
        <row r="105">
          <cell r="A105">
            <v>242</v>
          </cell>
          <cell r="B105" t="str">
            <v>Y2</v>
          </cell>
          <cell r="C105" t="str">
            <v>Local Design</v>
          </cell>
          <cell r="D105" t="str">
            <v>ZAR</v>
          </cell>
          <cell r="E105" t="str">
            <v>Y2.2</v>
          </cell>
          <cell r="F105">
            <v>0.85</v>
          </cell>
          <cell r="G105" t="str">
            <v>Labour</v>
          </cell>
          <cell r="H105" t="str">
            <v>Table C3, All hourly paid employees.</v>
          </cell>
          <cell r="I105" t="str">
            <v>SEIFSA</v>
          </cell>
          <cell r="J105">
            <v>38962</v>
          </cell>
          <cell r="M105">
            <v>38961</v>
          </cell>
        </row>
        <row r="106">
          <cell r="A106">
            <v>249</v>
          </cell>
          <cell r="B106" t="str">
            <v>Z</v>
          </cell>
          <cell r="C106" t="str">
            <v>1200 ACC - Supply of Bundles</v>
          </cell>
          <cell r="D106" t="str">
            <v>ZAR</v>
          </cell>
          <cell r="E106" t="str">
            <v>Z1</v>
          </cell>
          <cell r="F106">
            <v>0.05</v>
          </cell>
          <cell r="G106" t="str">
            <v>Fixed</v>
          </cell>
          <cell r="H106" t="str">
            <v>Fixed Portion</v>
          </cell>
          <cell r="I106" t="str">
            <v>Fixed</v>
          </cell>
          <cell r="M106">
            <v>38899</v>
          </cell>
        </row>
        <row r="107">
          <cell r="A107">
            <v>250</v>
          </cell>
          <cell r="B107" t="str">
            <v>Z</v>
          </cell>
          <cell r="C107" t="str">
            <v>1200 ACC - Supply of Bundles</v>
          </cell>
          <cell r="D107" t="str">
            <v>ZAR</v>
          </cell>
          <cell r="E107" t="str">
            <v>Z2</v>
          </cell>
          <cell r="F107">
            <v>0.15</v>
          </cell>
          <cell r="G107" t="str">
            <v>Labour</v>
          </cell>
          <cell r="H107" t="str">
            <v>C-3: All hourly paid Employees</v>
          </cell>
          <cell r="I107" t="str">
            <v>SEIFSA</v>
          </cell>
          <cell r="J107">
            <v>38899</v>
          </cell>
          <cell r="K107" t="str">
            <v>Not Applicable</v>
          </cell>
          <cell r="M107">
            <v>38899</v>
          </cell>
        </row>
        <row r="108">
          <cell r="A108">
            <v>251</v>
          </cell>
          <cell r="B108" t="str">
            <v>Z</v>
          </cell>
          <cell r="C108" t="str">
            <v>1200 ACC - Supply of Bundles</v>
          </cell>
          <cell r="D108" t="str">
            <v>ZAR</v>
          </cell>
          <cell r="E108" t="str">
            <v>Z3</v>
          </cell>
          <cell r="F108">
            <v>0.45</v>
          </cell>
          <cell r="G108" t="str">
            <v>Material</v>
          </cell>
          <cell r="H108" t="str">
            <v>E-A: Cold rolled</v>
          </cell>
          <cell r="I108" t="str">
            <v>SEIFSA</v>
          </cell>
          <cell r="J108">
            <v>38899</v>
          </cell>
          <cell r="K108" t="str">
            <v>Not Applicable</v>
          </cell>
          <cell r="M108">
            <v>38899</v>
          </cell>
        </row>
        <row r="109">
          <cell r="A109">
            <v>252</v>
          </cell>
          <cell r="B109" t="str">
            <v>Z</v>
          </cell>
          <cell r="C109" t="str">
            <v>1200 ACC - Supply of Bundles</v>
          </cell>
          <cell r="D109" t="str">
            <v>ZAR</v>
          </cell>
          <cell r="E109" t="str">
            <v>Z4</v>
          </cell>
          <cell r="F109">
            <v>0.35</v>
          </cell>
          <cell r="G109" t="str">
            <v>Zinc</v>
          </cell>
          <cell r="H109" t="str">
            <v>F: Zinc</v>
          </cell>
          <cell r="I109" t="str">
            <v>SEIFSA</v>
          </cell>
          <cell r="J109">
            <v>38899</v>
          </cell>
          <cell r="K109" t="str">
            <v>Not Applicable</v>
          </cell>
          <cell r="M109">
            <v>38899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PREAMBLE"/>
      <sheetName val="Index"/>
      <sheetName val="Sch. 1. SOW Abroad "/>
      <sheetName val="Sch. 2.  SOW Local"/>
      <sheetName val="Sch. 3. Design Services"/>
      <sheetName val="Sch. 4. Install &amp; Other"/>
      <sheetName val="Sch. 5. Spares"/>
      <sheetName val="Sch. 6 Augmentation - Abroad"/>
      <sheetName val="Sch. 7 Augmentation - Local"/>
      <sheetName val="Sch. 8 Augmentation - Services"/>
      <sheetName val="Sch. 9. O&amp;M"/>
      <sheetName val="Sch. 10. Grand Summary TOTALS"/>
      <sheetName val="CPA_Table"/>
      <sheetName val="Price adjustment formulae"/>
      <sheetName val="Life Cycle Costing_CPA-5"/>
      <sheetName val="Schedule ROE Foreign Currency"/>
      <sheetName val="Revision Notes"/>
      <sheetName val="LCC_Cell References"/>
    </sheetNames>
    <sheetDataSet>
      <sheetData sheetId="0">
        <row r="16">
          <cell r="C16" t="str">
            <v>PSCED0312-R</v>
          </cell>
        </row>
      </sheetData>
      <sheetData sheetId="1"/>
      <sheetData sheetId="2"/>
      <sheetData sheetId="3">
        <row r="22">
          <cell r="T22">
            <v>0</v>
          </cell>
        </row>
        <row r="90">
          <cell r="T90">
            <v>0</v>
          </cell>
        </row>
        <row r="158">
          <cell r="T158">
            <v>0</v>
          </cell>
        </row>
        <row r="170">
          <cell r="T170">
            <v>0</v>
          </cell>
        </row>
        <row r="180">
          <cell r="T180">
            <v>0</v>
          </cell>
        </row>
        <row r="181">
          <cell r="T181">
            <v>0</v>
          </cell>
        </row>
      </sheetData>
      <sheetData sheetId="4">
        <row r="19">
          <cell r="G19">
            <v>0</v>
          </cell>
        </row>
        <row r="87">
          <cell r="G87">
            <v>0</v>
          </cell>
        </row>
        <row r="155">
          <cell r="G155">
            <v>0</v>
          </cell>
        </row>
        <row r="167">
          <cell r="G167">
            <v>0</v>
          </cell>
        </row>
        <row r="177">
          <cell r="G177">
            <v>0</v>
          </cell>
        </row>
        <row r="178">
          <cell r="G178">
            <v>0</v>
          </cell>
        </row>
      </sheetData>
      <sheetData sheetId="5">
        <row r="56">
          <cell r="J56">
            <v>0</v>
          </cell>
        </row>
      </sheetData>
      <sheetData sheetId="6">
        <row r="175">
          <cell r="J175">
            <v>0</v>
          </cell>
        </row>
        <row r="198">
          <cell r="J198">
            <v>0</v>
          </cell>
        </row>
        <row r="211">
          <cell r="J211">
            <v>0</v>
          </cell>
        </row>
        <row r="214">
          <cell r="J214">
            <v>0</v>
          </cell>
        </row>
        <row r="222">
          <cell r="J222">
            <v>0</v>
          </cell>
        </row>
        <row r="232">
          <cell r="J232">
            <v>2700000</v>
          </cell>
        </row>
      </sheetData>
      <sheetData sheetId="7">
        <row r="110">
          <cell r="J110">
            <v>0</v>
          </cell>
        </row>
      </sheetData>
      <sheetData sheetId="8"/>
      <sheetData sheetId="9"/>
      <sheetData sheetId="10"/>
      <sheetData sheetId="11"/>
      <sheetData sheetId="12"/>
      <sheetData sheetId="13">
        <row r="2">
          <cell r="C2">
            <v>1</v>
          </cell>
          <cell r="D2">
            <v>2</v>
          </cell>
          <cell r="E2">
            <v>3</v>
          </cell>
          <cell r="F2">
            <v>4</v>
          </cell>
          <cell r="G2">
            <v>5</v>
          </cell>
          <cell r="H2">
            <v>6</v>
          </cell>
          <cell r="I2">
            <v>7</v>
          </cell>
          <cell r="J2">
            <v>8</v>
          </cell>
          <cell r="K2">
            <v>9</v>
          </cell>
          <cell r="L2">
            <v>10</v>
          </cell>
          <cell r="M2">
            <v>11</v>
          </cell>
          <cell r="N2">
            <v>12</v>
          </cell>
          <cell r="O2">
            <v>13</v>
          </cell>
          <cell r="P2">
            <v>14</v>
          </cell>
          <cell r="Q2">
            <v>15</v>
          </cell>
          <cell r="R2">
            <v>16</v>
          </cell>
          <cell r="S2">
            <v>17</v>
          </cell>
          <cell r="T2">
            <v>18</v>
          </cell>
          <cell r="U2">
            <v>19</v>
          </cell>
          <cell r="V2">
            <v>20</v>
          </cell>
        </row>
        <row r="4">
          <cell r="A4" t="str">
            <v>Fixed</v>
          </cell>
          <cell r="B4" t="str">
            <v>Fixed</v>
          </cell>
          <cell r="C4">
            <v>1</v>
          </cell>
          <cell r="D4">
            <v>1</v>
          </cell>
          <cell r="E4">
            <v>1</v>
          </cell>
          <cell r="F4">
            <v>1</v>
          </cell>
          <cell r="G4">
            <v>1</v>
          </cell>
          <cell r="H4">
            <v>1</v>
          </cell>
          <cell r="I4">
            <v>1</v>
          </cell>
          <cell r="J4">
            <v>1</v>
          </cell>
          <cell r="K4">
            <v>1</v>
          </cell>
          <cell r="L4">
            <v>1</v>
          </cell>
          <cell r="M4">
            <v>1</v>
          </cell>
          <cell r="N4">
            <v>1</v>
          </cell>
          <cell r="O4">
            <v>1</v>
          </cell>
          <cell r="P4">
            <v>1</v>
          </cell>
          <cell r="Q4">
            <v>1</v>
          </cell>
          <cell r="R4">
            <v>1</v>
          </cell>
          <cell r="S4">
            <v>1</v>
          </cell>
          <cell r="T4">
            <v>1</v>
          </cell>
          <cell r="U4">
            <v>1</v>
          </cell>
          <cell r="V4">
            <v>1</v>
          </cell>
        </row>
        <row r="5">
          <cell r="A5" t="str">
            <v>A</v>
          </cell>
          <cell r="B5" t="str">
            <v>Description of formula 1</v>
          </cell>
          <cell r="C5">
            <v>1.415151515151515</v>
          </cell>
          <cell r="D5">
            <v>1.2401515151515152</v>
          </cell>
          <cell r="E5">
            <v>1.2401515151515152</v>
          </cell>
          <cell r="F5">
            <v>1.2401515151515152</v>
          </cell>
          <cell r="G5">
            <v>1.2401515151515152</v>
          </cell>
          <cell r="H5">
            <v>1.2401515151515152</v>
          </cell>
          <cell r="I5">
            <v>1.2401515151515152</v>
          </cell>
          <cell r="J5">
            <v>1.2401515151515152</v>
          </cell>
          <cell r="K5">
            <v>1.2401515151515152</v>
          </cell>
          <cell r="L5">
            <v>1.2401515151515152</v>
          </cell>
          <cell r="M5">
            <v>1.2401515151515152</v>
          </cell>
          <cell r="N5">
            <v>1.2401515151515152</v>
          </cell>
          <cell r="O5">
            <v>1.2401515151515152</v>
          </cell>
          <cell r="P5">
            <v>1.2401515151515152</v>
          </cell>
          <cell r="Q5">
            <v>1.2401515151515152</v>
          </cell>
          <cell r="R5">
            <v>1.2401515151515152</v>
          </cell>
          <cell r="S5">
            <v>1.2401515151515152</v>
          </cell>
          <cell r="T5">
            <v>1.2401515151515152</v>
          </cell>
          <cell r="U5">
            <v>1.2401515151515152</v>
          </cell>
          <cell r="V5">
            <v>1.2401515151515152</v>
          </cell>
        </row>
        <row r="6">
          <cell r="A6" t="str">
            <v>B</v>
          </cell>
          <cell r="B6" t="str">
            <v>Description of formula 2</v>
          </cell>
          <cell r="C6">
            <v>1.2011447811447811</v>
          </cell>
          <cell r="D6">
            <v>1.2011447811447811</v>
          </cell>
          <cell r="E6">
            <v>1.2011447811447811</v>
          </cell>
          <cell r="F6">
            <v>1.2011447811447811</v>
          </cell>
          <cell r="G6">
            <v>1.2011447811447811</v>
          </cell>
          <cell r="H6">
            <v>1.2011447811447811</v>
          </cell>
          <cell r="I6">
            <v>1.2011447811447811</v>
          </cell>
          <cell r="J6">
            <v>1.2011447811447811</v>
          </cell>
          <cell r="K6">
            <v>1.2011447811447811</v>
          </cell>
          <cell r="L6">
            <v>1.2011447811447811</v>
          </cell>
          <cell r="M6">
            <v>1.2011447811447811</v>
          </cell>
          <cell r="N6">
            <v>1.2011447811447811</v>
          </cell>
          <cell r="O6">
            <v>1.2011447811447811</v>
          </cell>
          <cell r="P6">
            <v>1.2011447811447811</v>
          </cell>
          <cell r="Q6">
            <v>1.2011447811447811</v>
          </cell>
          <cell r="R6">
            <v>1.2011447811447811</v>
          </cell>
          <cell r="S6">
            <v>1.2011447811447811</v>
          </cell>
          <cell r="T6">
            <v>1.2011447811447811</v>
          </cell>
          <cell r="U6">
            <v>1.2011447811447811</v>
          </cell>
          <cell r="V6">
            <v>1.2011447811447811</v>
          </cell>
        </row>
        <row r="7">
          <cell r="A7" t="str">
            <v>C</v>
          </cell>
          <cell r="B7" t="str">
            <v>Description of formula 3</v>
          </cell>
          <cell r="C7">
            <v>1.2011447811447811</v>
          </cell>
          <cell r="D7">
            <v>1.2011447811447811</v>
          </cell>
          <cell r="E7">
            <v>1.2011447811447811</v>
          </cell>
          <cell r="F7">
            <v>1.2011447811447811</v>
          </cell>
          <cell r="G7">
            <v>1.2011447811447811</v>
          </cell>
          <cell r="H7">
            <v>1.2011447811447811</v>
          </cell>
          <cell r="I7">
            <v>1.2011447811447811</v>
          </cell>
          <cell r="J7">
            <v>1.2011447811447811</v>
          </cell>
          <cell r="K7">
            <v>1.2011447811447811</v>
          </cell>
          <cell r="L7">
            <v>1.2011447811447811</v>
          </cell>
          <cell r="M7">
            <v>1.2011447811447811</v>
          </cell>
          <cell r="N7">
            <v>1.2011447811447811</v>
          </cell>
          <cell r="O7">
            <v>1.2011447811447811</v>
          </cell>
          <cell r="P7">
            <v>1.2011447811447811</v>
          </cell>
          <cell r="Q7">
            <v>1.2011447811447811</v>
          </cell>
          <cell r="R7">
            <v>1.2011447811447811</v>
          </cell>
          <cell r="S7">
            <v>1.2011447811447811</v>
          </cell>
          <cell r="T7">
            <v>1.2011447811447811</v>
          </cell>
          <cell r="U7">
            <v>1.2011447811447811</v>
          </cell>
          <cell r="V7">
            <v>1.2011447811447811</v>
          </cell>
        </row>
        <row r="8">
          <cell r="A8" t="str">
            <v>D</v>
          </cell>
          <cell r="B8" t="str">
            <v>Description of formula 4</v>
          </cell>
          <cell r="C8">
            <v>1.2011447811447811</v>
          </cell>
          <cell r="D8">
            <v>1.2011447811447811</v>
          </cell>
          <cell r="E8">
            <v>1.2011447811447811</v>
          </cell>
          <cell r="F8">
            <v>1.2011447811447811</v>
          </cell>
          <cell r="G8">
            <v>1.2011447811447811</v>
          </cell>
          <cell r="H8">
            <v>1.2011447811447811</v>
          </cell>
          <cell r="I8">
            <v>1.2011447811447811</v>
          </cell>
          <cell r="J8">
            <v>1.2011447811447811</v>
          </cell>
          <cell r="K8">
            <v>1.2011447811447811</v>
          </cell>
          <cell r="L8">
            <v>1.2011447811447811</v>
          </cell>
          <cell r="M8">
            <v>1.2011447811447811</v>
          </cell>
          <cell r="N8">
            <v>1.2011447811447811</v>
          </cell>
          <cell r="O8">
            <v>1.2011447811447811</v>
          </cell>
          <cell r="P8">
            <v>1.2011447811447811</v>
          </cell>
          <cell r="Q8">
            <v>1.2011447811447811</v>
          </cell>
          <cell r="R8">
            <v>1.2011447811447811</v>
          </cell>
          <cell r="S8">
            <v>1.2011447811447811</v>
          </cell>
          <cell r="T8">
            <v>1.2011447811447811</v>
          </cell>
          <cell r="U8">
            <v>1.2011447811447811</v>
          </cell>
          <cell r="V8">
            <v>1.2011447811447811</v>
          </cell>
        </row>
        <row r="9">
          <cell r="A9" t="str">
            <v>E</v>
          </cell>
          <cell r="B9" t="str">
            <v>Description of formula 5</v>
          </cell>
          <cell r="C9">
            <v>1.2011447811447811</v>
          </cell>
          <cell r="D9">
            <v>1.2011447811447811</v>
          </cell>
          <cell r="E9">
            <v>1.2011447811447811</v>
          </cell>
          <cell r="F9">
            <v>1.2011447811447811</v>
          </cell>
          <cell r="G9">
            <v>1.2011447811447811</v>
          </cell>
          <cell r="H9">
            <v>1.2011447811447811</v>
          </cell>
          <cell r="I9">
            <v>1.2011447811447811</v>
          </cell>
          <cell r="J9">
            <v>1.2011447811447811</v>
          </cell>
          <cell r="K9">
            <v>1.2011447811447811</v>
          </cell>
          <cell r="L9">
            <v>1.2011447811447811</v>
          </cell>
          <cell r="M9">
            <v>1.2011447811447811</v>
          </cell>
          <cell r="N9">
            <v>1.2011447811447811</v>
          </cell>
          <cell r="O9">
            <v>1.2011447811447811</v>
          </cell>
          <cell r="P9">
            <v>1.2011447811447811</v>
          </cell>
          <cell r="Q9">
            <v>1.2011447811447811</v>
          </cell>
          <cell r="R9">
            <v>1.2011447811447811</v>
          </cell>
          <cell r="S9">
            <v>1.2011447811447811</v>
          </cell>
          <cell r="T9">
            <v>1.2011447811447811</v>
          </cell>
          <cell r="U9">
            <v>1.2011447811447811</v>
          </cell>
          <cell r="V9">
            <v>1.2011447811447811</v>
          </cell>
        </row>
        <row r="10">
          <cell r="A10" t="str">
            <v>F</v>
          </cell>
          <cell r="B10" t="str">
            <v>Description of formula 6</v>
          </cell>
          <cell r="C10">
            <v>1.2011447811447811</v>
          </cell>
          <cell r="D10">
            <v>1.2011447811447811</v>
          </cell>
          <cell r="E10">
            <v>1.2011447811447811</v>
          </cell>
          <cell r="F10">
            <v>1.2011447811447811</v>
          </cell>
          <cell r="G10">
            <v>1.2011447811447811</v>
          </cell>
          <cell r="H10">
            <v>1.2011447811447811</v>
          </cell>
          <cell r="I10">
            <v>1.2011447811447811</v>
          </cell>
          <cell r="J10">
            <v>1.2011447811447811</v>
          </cell>
          <cell r="K10">
            <v>1.2011447811447811</v>
          </cell>
          <cell r="L10">
            <v>1.2011447811447811</v>
          </cell>
          <cell r="M10">
            <v>1.2011447811447811</v>
          </cell>
          <cell r="N10">
            <v>1.2011447811447811</v>
          </cell>
          <cell r="O10">
            <v>1.2011447811447811</v>
          </cell>
          <cell r="P10">
            <v>1.2011447811447811</v>
          </cell>
          <cell r="Q10">
            <v>1.2011447811447811</v>
          </cell>
          <cell r="R10">
            <v>1.2011447811447811</v>
          </cell>
          <cell r="S10">
            <v>1.2011447811447811</v>
          </cell>
          <cell r="T10">
            <v>1.2011447811447811</v>
          </cell>
          <cell r="U10">
            <v>1.2011447811447811</v>
          </cell>
          <cell r="V10">
            <v>1.2011447811447811</v>
          </cell>
        </row>
        <row r="11">
          <cell r="A11" t="str">
            <v>G</v>
          </cell>
          <cell r="B11" t="str">
            <v>Description of formula 7</v>
          </cell>
          <cell r="C11">
            <v>1.2011447811447811</v>
          </cell>
          <cell r="D11">
            <v>1.2011447811447811</v>
          </cell>
          <cell r="E11">
            <v>1.2011447811447811</v>
          </cell>
          <cell r="F11">
            <v>1.2011447811447811</v>
          </cell>
          <cell r="G11">
            <v>1.2011447811447811</v>
          </cell>
          <cell r="H11">
            <v>1.2011447811447811</v>
          </cell>
          <cell r="I11">
            <v>1.2011447811447811</v>
          </cell>
          <cell r="J11">
            <v>1.2011447811447811</v>
          </cell>
          <cell r="K11">
            <v>1.2011447811447811</v>
          </cell>
          <cell r="L11">
            <v>1.2011447811447811</v>
          </cell>
          <cell r="M11">
            <v>1.2011447811447811</v>
          </cell>
          <cell r="N11">
            <v>1.2011447811447811</v>
          </cell>
          <cell r="O11">
            <v>1.2011447811447811</v>
          </cell>
          <cell r="P11">
            <v>1.2011447811447811</v>
          </cell>
          <cell r="Q11">
            <v>1.2011447811447811</v>
          </cell>
          <cell r="R11">
            <v>1.2011447811447811</v>
          </cell>
          <cell r="S11">
            <v>1.2011447811447811</v>
          </cell>
          <cell r="T11">
            <v>1.2011447811447811</v>
          </cell>
          <cell r="U11">
            <v>1.2011447811447811</v>
          </cell>
          <cell r="V11">
            <v>1.2011447811447811</v>
          </cell>
        </row>
        <row r="12">
          <cell r="A12" t="str">
            <v>H</v>
          </cell>
          <cell r="B12" t="str">
            <v>Description of formula 8</v>
          </cell>
          <cell r="C12">
            <v>1.2011447811447811</v>
          </cell>
          <cell r="D12">
            <v>1.2011447811447811</v>
          </cell>
          <cell r="E12">
            <v>1.2011447811447811</v>
          </cell>
          <cell r="F12">
            <v>1.2011447811447811</v>
          </cell>
          <cell r="G12">
            <v>1.2011447811447811</v>
          </cell>
          <cell r="H12">
            <v>1.2011447811447811</v>
          </cell>
          <cell r="I12">
            <v>1.2011447811447811</v>
          </cell>
          <cell r="J12">
            <v>1.2011447811447811</v>
          </cell>
          <cell r="K12">
            <v>1.2011447811447811</v>
          </cell>
          <cell r="L12">
            <v>1.2011447811447811</v>
          </cell>
          <cell r="M12">
            <v>1.2011447811447811</v>
          </cell>
          <cell r="N12">
            <v>1.2011447811447811</v>
          </cell>
          <cell r="O12">
            <v>1.2011447811447811</v>
          </cell>
          <cell r="P12">
            <v>1.2011447811447811</v>
          </cell>
          <cell r="Q12">
            <v>1.2011447811447811</v>
          </cell>
          <cell r="R12">
            <v>1.2011447811447811</v>
          </cell>
          <cell r="S12">
            <v>1.2011447811447811</v>
          </cell>
          <cell r="T12">
            <v>1.2011447811447811</v>
          </cell>
          <cell r="U12">
            <v>1.2011447811447811</v>
          </cell>
          <cell r="V12">
            <v>1.2011447811447811</v>
          </cell>
        </row>
        <row r="13">
          <cell r="A13" t="str">
            <v>I</v>
          </cell>
          <cell r="B13" t="str">
            <v>Description of formula 9</v>
          </cell>
          <cell r="C13">
            <v>1.2011447811447811</v>
          </cell>
          <cell r="D13">
            <v>1.2011447811447811</v>
          </cell>
          <cell r="E13">
            <v>1.2011447811447811</v>
          </cell>
          <cell r="F13">
            <v>1.2011447811447811</v>
          </cell>
          <cell r="G13">
            <v>1.2011447811447811</v>
          </cell>
          <cell r="H13">
            <v>1.2011447811447811</v>
          </cell>
          <cell r="I13">
            <v>1.2011447811447811</v>
          </cell>
          <cell r="J13">
            <v>1.2011447811447811</v>
          </cell>
          <cell r="K13">
            <v>1.2011447811447811</v>
          </cell>
          <cell r="L13">
            <v>1.2011447811447811</v>
          </cell>
          <cell r="M13">
            <v>1.2011447811447811</v>
          </cell>
          <cell r="N13">
            <v>1.2011447811447811</v>
          </cell>
          <cell r="O13">
            <v>1.2011447811447811</v>
          </cell>
          <cell r="P13">
            <v>1.2011447811447811</v>
          </cell>
          <cell r="Q13">
            <v>1.2011447811447811</v>
          </cell>
          <cell r="R13">
            <v>1.2011447811447811</v>
          </cell>
          <cell r="S13">
            <v>1.2011447811447811</v>
          </cell>
          <cell r="T13">
            <v>1.2011447811447811</v>
          </cell>
          <cell r="U13">
            <v>1.2011447811447811</v>
          </cell>
          <cell r="V13">
            <v>1.2011447811447811</v>
          </cell>
        </row>
        <row r="14">
          <cell r="A14" t="str">
            <v>J</v>
          </cell>
          <cell r="B14" t="str">
            <v>Description of formula 10</v>
          </cell>
          <cell r="C14">
            <v>1.2011447811447811</v>
          </cell>
          <cell r="D14">
            <v>1.2011447811447811</v>
          </cell>
          <cell r="E14">
            <v>1.2011447811447811</v>
          </cell>
          <cell r="F14">
            <v>1.2011447811447811</v>
          </cell>
          <cell r="G14">
            <v>1.2011447811447811</v>
          </cell>
          <cell r="H14">
            <v>1.2011447811447811</v>
          </cell>
          <cell r="I14">
            <v>1.2011447811447811</v>
          </cell>
          <cell r="J14">
            <v>1.2011447811447811</v>
          </cell>
          <cell r="K14">
            <v>1.2011447811447811</v>
          </cell>
          <cell r="L14">
            <v>1.2011447811447811</v>
          </cell>
          <cell r="M14">
            <v>1.2011447811447811</v>
          </cell>
          <cell r="N14">
            <v>1.2011447811447811</v>
          </cell>
          <cell r="O14">
            <v>1.2011447811447811</v>
          </cell>
          <cell r="P14">
            <v>1.2011447811447811</v>
          </cell>
          <cell r="Q14">
            <v>1.2011447811447811</v>
          </cell>
          <cell r="R14">
            <v>1.2011447811447811</v>
          </cell>
          <cell r="S14">
            <v>1.2011447811447811</v>
          </cell>
          <cell r="T14">
            <v>1.2011447811447811</v>
          </cell>
          <cell r="U14">
            <v>1.2011447811447811</v>
          </cell>
          <cell r="V14">
            <v>1.2011447811447811</v>
          </cell>
        </row>
        <row r="15">
          <cell r="A15" t="str">
            <v>K</v>
          </cell>
          <cell r="B15" t="str">
            <v>Description of formula 11</v>
          </cell>
          <cell r="C15">
            <v>1.2011447811447811</v>
          </cell>
          <cell r="D15">
            <v>1.2011447811447811</v>
          </cell>
          <cell r="E15">
            <v>1.2011447811447811</v>
          </cell>
          <cell r="F15">
            <v>1.2011447811447811</v>
          </cell>
          <cell r="G15">
            <v>1.2011447811447811</v>
          </cell>
          <cell r="H15">
            <v>1.2011447811447811</v>
          </cell>
          <cell r="I15">
            <v>1.2011447811447811</v>
          </cell>
          <cell r="J15">
            <v>1.2011447811447811</v>
          </cell>
          <cell r="K15">
            <v>1.2011447811447811</v>
          </cell>
          <cell r="L15">
            <v>1.2011447811447811</v>
          </cell>
          <cell r="M15">
            <v>1.2011447811447811</v>
          </cell>
          <cell r="N15">
            <v>1.2011447811447811</v>
          </cell>
          <cell r="O15">
            <v>1.2011447811447811</v>
          </cell>
          <cell r="P15">
            <v>1.2011447811447811</v>
          </cell>
          <cell r="Q15">
            <v>1.2011447811447811</v>
          </cell>
          <cell r="R15">
            <v>1.2011447811447811</v>
          </cell>
          <cell r="S15">
            <v>1.2011447811447811</v>
          </cell>
          <cell r="T15">
            <v>1.2011447811447811</v>
          </cell>
          <cell r="U15">
            <v>1.2011447811447811</v>
          </cell>
          <cell r="V15">
            <v>1.2011447811447811</v>
          </cell>
        </row>
        <row r="16">
          <cell r="A16" t="str">
            <v>L</v>
          </cell>
          <cell r="B16" t="str">
            <v>Description of formula 12</v>
          </cell>
          <cell r="C16">
            <v>0.74757575757575756</v>
          </cell>
          <cell r="D16">
            <v>0.74757575757575756</v>
          </cell>
          <cell r="E16">
            <v>0.74757575757575756</v>
          </cell>
          <cell r="F16">
            <v>0.74757575757575756</v>
          </cell>
          <cell r="G16">
            <v>0.74757575757575756</v>
          </cell>
          <cell r="H16">
            <v>0.74757575757575756</v>
          </cell>
          <cell r="I16">
            <v>0.74757575757575756</v>
          </cell>
          <cell r="J16">
            <v>0.74757575757575756</v>
          </cell>
          <cell r="K16">
            <v>0.74757575757575756</v>
          </cell>
          <cell r="L16">
            <v>0.74757575757575756</v>
          </cell>
          <cell r="M16">
            <v>0.74757575757575756</v>
          </cell>
          <cell r="N16">
            <v>0.74757575757575756</v>
          </cell>
          <cell r="O16">
            <v>0.74757575757575756</v>
          </cell>
          <cell r="P16">
            <v>0.74757575757575756</v>
          </cell>
          <cell r="Q16">
            <v>0.74757575757575756</v>
          </cell>
          <cell r="R16">
            <v>0.74757575757575756</v>
          </cell>
          <cell r="S16">
            <v>0.74757575757575756</v>
          </cell>
          <cell r="T16">
            <v>0.74757575757575756</v>
          </cell>
          <cell r="U16">
            <v>0.74757575757575756</v>
          </cell>
          <cell r="V16">
            <v>0.74757575757575756</v>
          </cell>
        </row>
      </sheetData>
      <sheetData sheetId="14"/>
      <sheetData sheetId="15"/>
      <sheetData sheetId="16">
        <row r="32">
          <cell r="C32" t="str">
            <v>(Select Payment Method)</v>
          </cell>
        </row>
        <row r="33">
          <cell r="C33" t="str">
            <v>1a</v>
          </cell>
        </row>
        <row r="34">
          <cell r="C34" t="str">
            <v>1b</v>
          </cell>
        </row>
        <row r="35">
          <cell r="C35">
            <v>2</v>
          </cell>
        </row>
      </sheetData>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1999 PLAN"/>
      <sheetName val="Turbine Tender 3 Unit base (2)"/>
      <sheetName val="CPA Formulae"/>
      <sheetName val="Detail"/>
      <sheetName val="Qm"/>
      <sheetName val="FLOW_3.XLS"/>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 val="SUMREP"/>
      <sheetName val="Progress Tables"/>
      <sheetName val="CurrScenario"/>
      <sheetName val="Control Panel"/>
      <sheetName val="RefScenario"/>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Schedule ROE Foreign Currency"/>
      <sheetName val="PREAMBLE"/>
      <sheetName val="Sch. 2.  SOW Local"/>
      <sheetName val="Sch. 3. Design Services"/>
      <sheetName val="Sch. 4. Install &amp; Other"/>
      <sheetName val="Sch. 5. Spares"/>
      <sheetName val="Sch. 6 Augmentation - Abroad"/>
      <sheetName val="Sch. 7 Augmentation - Local"/>
      <sheetName val="Sch. 8 Augmentation - Services"/>
      <sheetName val="Sch. 9. O&amp;M"/>
      <sheetName val="Sch. 10. Grand Summary TOTALS"/>
      <sheetName val="CPA_Table"/>
      <sheetName val="Price adjustment formulae"/>
      <sheetName val="Life Cycle Costing_CPA-5"/>
      <sheetName val="Revision Notes"/>
      <sheetName val="LCC_Cell References"/>
    </sheetNames>
    <sheetDataSet>
      <sheetData sheetId="0"/>
      <sheetData sheetId="1"/>
      <sheetData sheetId="2"/>
      <sheetData sheetId="3">
        <row r="155">
          <cell r="G155">
            <v>0</v>
          </cell>
        </row>
      </sheetData>
      <sheetData sheetId="4"/>
      <sheetData sheetId="5">
        <row r="227">
          <cell r="J227">
            <v>2700000</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PREISBL"/>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 val="Xrate"/>
      <sheetName val="Lookup"/>
      <sheetName val="Materials"/>
      <sheetName val="GM 000"/>
      <sheetName val="Cash Out Table"/>
      <sheetName val="Net Cash Table"/>
    </sheetNames>
    <sheetDataSet>
      <sheetData sheetId="0"/>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sheetData sheetId="9"/>
      <sheetData sheetId="10"/>
      <sheetData sheetId="1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961CE-F6B6-4340-9738-CC710ECBEEE0}">
  <sheetPr>
    <tabColor rgb="FF00FF00"/>
  </sheetPr>
  <dimension ref="B1:J38"/>
  <sheetViews>
    <sheetView showGridLines="0" zoomScale="85" zoomScaleNormal="85" workbookViewId="0">
      <selection activeCell="H32" sqref="H32"/>
    </sheetView>
  </sheetViews>
  <sheetFormatPr defaultRowHeight="14.5" x14ac:dyDescent="0.35"/>
  <cols>
    <col min="2" max="2" width="69.54296875" customWidth="1"/>
    <col min="3" max="3" width="40.26953125" style="95" customWidth="1"/>
  </cols>
  <sheetData>
    <row r="1" spans="2:4" ht="11.25" customHeight="1" x14ac:dyDescent="0.35">
      <c r="B1" s="75"/>
      <c r="C1" s="76"/>
    </row>
    <row r="2" spans="2:4" ht="23" x14ac:dyDescent="0.35">
      <c r="B2" s="382"/>
      <c r="C2" s="382"/>
    </row>
    <row r="3" spans="2:4" ht="15.5" x14ac:dyDescent="0.35">
      <c r="B3" s="75"/>
      <c r="C3" s="76"/>
    </row>
    <row r="4" spans="2:4" ht="15.5" x14ac:dyDescent="0.35">
      <c r="B4" s="75"/>
      <c r="C4" s="77"/>
    </row>
    <row r="5" spans="2:4" ht="15.5" x14ac:dyDescent="0.35">
      <c r="B5" s="75"/>
      <c r="C5" s="76"/>
    </row>
    <row r="6" spans="2:4" ht="15.5" x14ac:dyDescent="0.35">
      <c r="B6" s="75"/>
      <c r="C6" s="76"/>
    </row>
    <row r="7" spans="2:4" ht="15.5" x14ac:dyDescent="0.35">
      <c r="B7" s="75"/>
      <c r="C7" s="76"/>
    </row>
    <row r="8" spans="2:4" ht="15.5" x14ac:dyDescent="0.35">
      <c r="B8" s="75"/>
      <c r="C8" s="76"/>
    </row>
    <row r="9" spans="2:4" ht="15.5" x14ac:dyDescent="0.35">
      <c r="B9" s="75"/>
      <c r="C9" s="76"/>
    </row>
    <row r="10" spans="2:4" ht="15.5" x14ac:dyDescent="0.35">
      <c r="B10" s="75"/>
      <c r="C10" s="76"/>
    </row>
    <row r="11" spans="2:4" ht="15.5" x14ac:dyDescent="0.35">
      <c r="B11" s="78"/>
      <c r="C11" s="76"/>
    </row>
    <row r="12" spans="2:4" ht="18" x14ac:dyDescent="0.35">
      <c r="B12" s="383" t="s">
        <v>61</v>
      </c>
      <c r="C12" s="383"/>
    </row>
    <row r="13" spans="2:4" ht="15.5" x14ac:dyDescent="0.35">
      <c r="B13" s="79"/>
      <c r="C13" s="76"/>
    </row>
    <row r="14" spans="2:4" ht="15.5" x14ac:dyDescent="0.35">
      <c r="B14" s="384" t="s">
        <v>62</v>
      </c>
      <c r="C14" s="384"/>
      <c r="D14" s="80"/>
    </row>
    <row r="15" spans="2:4" ht="16" thickBot="1" x14ac:dyDescent="0.4">
      <c r="B15" s="81"/>
      <c r="C15" s="81"/>
      <c r="D15" s="80"/>
    </row>
    <row r="16" spans="2:4" ht="33" customHeight="1" thickBot="1" x14ac:dyDescent="0.4">
      <c r="B16" s="82" t="s">
        <v>63</v>
      </c>
      <c r="C16" s="83"/>
    </row>
    <row r="17" spans="2:10" ht="16" thickBot="1" x14ac:dyDescent="0.4">
      <c r="B17" s="79"/>
      <c r="C17" s="76"/>
    </row>
    <row r="18" spans="2:10" ht="33" customHeight="1" thickBot="1" x14ac:dyDescent="0.4">
      <c r="B18" s="82" t="s">
        <v>64</v>
      </c>
      <c r="C18" s="83" t="s">
        <v>389</v>
      </c>
    </row>
    <row r="19" spans="2:10" ht="15.5" x14ac:dyDescent="0.35">
      <c r="B19" s="79"/>
      <c r="C19" s="76"/>
    </row>
    <row r="20" spans="2:10" ht="74.5" customHeight="1" x14ac:dyDescent="0.35">
      <c r="B20" s="155" t="s">
        <v>390</v>
      </c>
      <c r="C20" s="154"/>
    </row>
    <row r="21" spans="2:10" ht="16" thickBot="1" x14ac:dyDescent="0.4">
      <c r="B21" s="84"/>
      <c r="C21" s="76"/>
    </row>
    <row r="22" spans="2:10" ht="30" customHeight="1" thickBot="1" x14ac:dyDescent="0.4">
      <c r="B22" s="85" t="s">
        <v>65</v>
      </c>
      <c r="C22" s="86"/>
    </row>
    <row r="23" spans="2:10" ht="15.5" x14ac:dyDescent="0.35">
      <c r="B23" s="87"/>
      <c r="C23" s="76"/>
    </row>
    <row r="24" spans="2:10" ht="16" thickBot="1" x14ac:dyDescent="0.4">
      <c r="B24" s="88"/>
      <c r="C24" s="76"/>
    </row>
    <row r="25" spans="2:10" ht="31.5" thickBot="1" x14ac:dyDescent="0.4">
      <c r="B25" s="151" t="s">
        <v>181</v>
      </c>
      <c r="C25" s="89">
        <f>'Typical Activity Schedule'!M240</f>
        <v>0</v>
      </c>
    </row>
    <row r="26" spans="2:10" ht="16" thickBot="1" x14ac:dyDescent="0.4">
      <c r="B26" s="151" t="s">
        <v>182</v>
      </c>
      <c r="C26" s="89">
        <v>0</v>
      </c>
    </row>
    <row r="27" spans="2:10" ht="31.5" thickBot="1" x14ac:dyDescent="0.4">
      <c r="B27" s="151" t="s">
        <v>183</v>
      </c>
      <c r="C27" s="89"/>
      <c r="I27" s="385"/>
      <c r="J27" s="385"/>
    </row>
    <row r="28" spans="2:10" ht="16" thickBot="1" x14ac:dyDescent="0.4">
      <c r="B28" s="152" t="s">
        <v>66</v>
      </c>
      <c r="C28" s="89">
        <f>C25+C27</f>
        <v>0</v>
      </c>
    </row>
    <row r="29" spans="2:10" ht="16" thickBot="1" x14ac:dyDescent="0.4">
      <c r="B29" s="153" t="s">
        <v>67</v>
      </c>
      <c r="C29" s="89"/>
      <c r="I29" s="385"/>
      <c r="J29" s="385"/>
    </row>
    <row r="30" spans="2:10" ht="53.25" customHeight="1" thickBot="1" x14ac:dyDescent="0.4">
      <c r="B30" s="85" t="s">
        <v>68</v>
      </c>
      <c r="C30" s="86"/>
    </row>
    <row r="31" spans="2:10" ht="12.75" customHeight="1" x14ac:dyDescent="0.35">
      <c r="B31" s="91"/>
      <c r="C31" s="92"/>
    </row>
    <row r="32" spans="2:10" ht="12.75" customHeight="1" thickBot="1" x14ac:dyDescent="0.4">
      <c r="B32" s="91"/>
      <c r="C32" s="92"/>
    </row>
    <row r="33" spans="2:3" ht="26.25" customHeight="1" thickBot="1" x14ac:dyDescent="0.4">
      <c r="B33" s="93" t="s">
        <v>69</v>
      </c>
      <c r="C33" s="86"/>
    </row>
    <row r="34" spans="2:3" ht="12.75" customHeight="1" thickBot="1" x14ac:dyDescent="0.4">
      <c r="B34" s="94"/>
      <c r="C34" s="77"/>
    </row>
    <row r="35" spans="2:3" ht="48.75" customHeight="1" thickBot="1" x14ac:dyDescent="0.4">
      <c r="B35" s="90" t="s">
        <v>70</v>
      </c>
      <c r="C35" s="86"/>
    </row>
    <row r="36" spans="2:3" ht="14.25" customHeight="1" thickBot="1" x14ac:dyDescent="0.4">
      <c r="B36" s="75"/>
      <c r="C36" s="77"/>
    </row>
    <row r="37" spans="2:3" ht="30" customHeight="1" thickBot="1" x14ac:dyDescent="0.4">
      <c r="B37" s="90" t="s">
        <v>71</v>
      </c>
      <c r="C37" s="86"/>
    </row>
    <row r="38" spans="2:3" ht="19.5" customHeight="1" x14ac:dyDescent="0.35">
      <c r="C38" s="77"/>
    </row>
  </sheetData>
  <sheetProtection selectLockedCells="1"/>
  <mergeCells count="5">
    <mergeCell ref="B2:C2"/>
    <mergeCell ref="B12:C12"/>
    <mergeCell ref="B14:C14"/>
    <mergeCell ref="I27:J27"/>
    <mergeCell ref="I29:J29"/>
  </mergeCells>
  <pageMargins left="0.7" right="0.7" top="0.75" bottom="0.75" header="0.3" footer="0.3"/>
  <pageSetup paperSize="9" scale="74" orientation="portrait" r:id="rId1"/>
  <colBreaks count="1" manualBreakCount="1">
    <brk id="4" max="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796D5-2452-479B-99B5-2DBC587524B3}">
  <sheetPr>
    <tabColor rgb="FF00FF00"/>
  </sheetPr>
  <dimension ref="B1:V57"/>
  <sheetViews>
    <sheetView tabSelected="1" zoomScale="110" zoomScaleNormal="110" zoomScaleSheetLayoutView="85" workbookViewId="0">
      <selection activeCell="C8" sqref="C8:D8"/>
    </sheetView>
  </sheetViews>
  <sheetFormatPr defaultColWidth="9.1796875" defaultRowHeight="14.5" x14ac:dyDescent="0.35"/>
  <cols>
    <col min="1" max="1" width="2.1796875" style="107" customWidth="1"/>
    <col min="2" max="2" width="9.1796875" style="107"/>
    <col min="3" max="3" width="62.54296875" style="107" customWidth="1"/>
    <col min="4" max="4" width="87" style="107" customWidth="1"/>
    <col min="5" max="16384" width="9.1796875" style="107"/>
  </cols>
  <sheetData>
    <row r="1" spans="2:22" s="98" customFormat="1" ht="15" customHeight="1" thickBot="1" x14ac:dyDescent="0.35">
      <c r="B1" s="394" t="str">
        <f>'COVER  '!C18</f>
        <v>Tutuka Power Plant - Solar Photovoltaic  (Output:28.93MW)</v>
      </c>
      <c r="C1" s="395"/>
      <c r="D1" s="97"/>
      <c r="H1" s="99"/>
      <c r="K1" s="99"/>
      <c r="V1" s="99"/>
    </row>
    <row r="2" spans="2:22" s="98" customFormat="1" thickBot="1" x14ac:dyDescent="0.35">
      <c r="B2" s="96" t="s">
        <v>72</v>
      </c>
      <c r="C2" s="100"/>
      <c r="D2" s="101" t="str">
        <f>IF('COVER  '!C16="","",'COVER  '!C16)</f>
        <v/>
      </c>
      <c r="E2" s="102" t="str">
        <f>IF('COVER  '!B17="","",'COVER  '!B17)</f>
        <v/>
      </c>
      <c r="H2" s="99"/>
      <c r="K2" s="99"/>
      <c r="V2" s="99"/>
    </row>
    <row r="3" spans="2:22" s="98" customFormat="1" thickBot="1" x14ac:dyDescent="0.35">
      <c r="B3" s="163" t="s">
        <v>73</v>
      </c>
      <c r="C3" s="164"/>
      <c r="D3" s="165" t="str">
        <f>IF('COVER  '!C22="","",'COVER  '!C22)</f>
        <v/>
      </c>
      <c r="E3" s="103"/>
      <c r="F3" s="104"/>
      <c r="G3" s="104"/>
      <c r="H3" s="104"/>
      <c r="I3" s="104"/>
      <c r="K3" s="99"/>
      <c r="V3" s="99"/>
    </row>
    <row r="4" spans="2:22" s="98" customFormat="1" ht="17.149999999999999" customHeight="1" x14ac:dyDescent="0.3">
      <c r="B4" s="105"/>
      <c r="C4" s="105"/>
      <c r="D4" s="105"/>
      <c r="H4" s="99"/>
      <c r="K4" s="99"/>
      <c r="V4" s="99"/>
    </row>
    <row r="5" spans="2:22" x14ac:dyDescent="0.35">
      <c r="B5" s="106" t="s">
        <v>74</v>
      </c>
    </row>
    <row r="6" spans="2:22" x14ac:dyDescent="0.35">
      <c r="B6" s="148">
        <v>1</v>
      </c>
      <c r="C6" s="406" t="s">
        <v>75</v>
      </c>
      <c r="D6" s="407"/>
    </row>
    <row r="7" spans="2:22" ht="64" customHeight="1" x14ac:dyDescent="0.35">
      <c r="B7" s="149">
        <v>1.1000000000000001</v>
      </c>
      <c r="C7" s="400" t="s">
        <v>401</v>
      </c>
      <c r="D7" s="401"/>
    </row>
    <row r="8" spans="2:22" ht="66" customHeight="1" x14ac:dyDescent="0.35">
      <c r="B8" s="149">
        <v>1.2</v>
      </c>
      <c r="C8" s="404" t="s">
        <v>256</v>
      </c>
      <c r="D8" s="405"/>
    </row>
    <row r="9" spans="2:22" s="108" customFormat="1" x14ac:dyDescent="0.35">
      <c r="B9" s="148">
        <v>2</v>
      </c>
      <c r="C9" s="396" t="s">
        <v>76</v>
      </c>
      <c r="D9" s="397"/>
    </row>
    <row r="10" spans="2:22" ht="30.75" customHeight="1" x14ac:dyDescent="0.35">
      <c r="B10" s="149">
        <v>2.1</v>
      </c>
      <c r="C10" s="390" t="s">
        <v>257</v>
      </c>
      <c r="D10" s="391"/>
    </row>
    <row r="11" spans="2:22" x14ac:dyDescent="0.35">
      <c r="B11" s="148">
        <v>3</v>
      </c>
      <c r="C11" s="396" t="s">
        <v>77</v>
      </c>
      <c r="D11" s="397"/>
    </row>
    <row r="12" spans="2:22" x14ac:dyDescent="0.35">
      <c r="B12" s="149">
        <v>3.1</v>
      </c>
      <c r="C12" s="404" t="s">
        <v>236</v>
      </c>
      <c r="D12" s="405"/>
    </row>
    <row r="13" spans="2:22" x14ac:dyDescent="0.35">
      <c r="B13" s="148">
        <v>4</v>
      </c>
      <c r="C13" s="396" t="s">
        <v>252</v>
      </c>
      <c r="D13" s="397"/>
    </row>
    <row r="14" spans="2:22" ht="42" customHeight="1" x14ac:dyDescent="0.35">
      <c r="B14" s="149">
        <v>4.2</v>
      </c>
      <c r="C14" s="386" t="s">
        <v>235</v>
      </c>
      <c r="D14" s="387"/>
    </row>
    <row r="15" spans="2:22" x14ac:dyDescent="0.35">
      <c r="B15" s="149">
        <v>4.3</v>
      </c>
      <c r="C15" s="386" t="s">
        <v>237</v>
      </c>
      <c r="D15" s="387"/>
    </row>
    <row r="16" spans="2:22" x14ac:dyDescent="0.35">
      <c r="B16" s="148">
        <v>5</v>
      </c>
      <c r="C16" s="396" t="s">
        <v>78</v>
      </c>
      <c r="D16" s="397"/>
    </row>
    <row r="17" spans="2:4" ht="27.75" customHeight="1" x14ac:dyDescent="0.35">
      <c r="B17" s="149">
        <v>5.0999999999999996</v>
      </c>
      <c r="C17" s="386" t="s">
        <v>238</v>
      </c>
      <c r="D17" s="387"/>
    </row>
    <row r="18" spans="2:4" x14ac:dyDescent="0.35">
      <c r="B18" s="149">
        <v>5.2</v>
      </c>
      <c r="C18" s="386" t="s">
        <v>239</v>
      </c>
      <c r="D18" s="387"/>
    </row>
    <row r="19" spans="2:4" ht="30" customHeight="1" x14ac:dyDescent="0.35">
      <c r="B19" s="149">
        <v>5.3</v>
      </c>
      <c r="C19" s="400" t="s">
        <v>240</v>
      </c>
      <c r="D19" s="401"/>
    </row>
    <row r="20" spans="2:4" ht="29.25" customHeight="1" x14ac:dyDescent="0.35">
      <c r="B20" s="149">
        <v>5.4</v>
      </c>
      <c r="C20" s="386" t="s">
        <v>241</v>
      </c>
      <c r="D20" s="387"/>
    </row>
    <row r="21" spans="2:4" ht="30.75" customHeight="1" x14ac:dyDescent="0.35">
      <c r="B21" s="149">
        <v>5.5</v>
      </c>
      <c r="C21" s="386" t="s">
        <v>242</v>
      </c>
      <c r="D21" s="387"/>
    </row>
    <row r="22" spans="2:4" ht="30.75" customHeight="1" x14ac:dyDescent="0.35">
      <c r="B22" s="149">
        <v>5.6</v>
      </c>
      <c r="C22" s="386" t="s">
        <v>243</v>
      </c>
      <c r="D22" s="387"/>
    </row>
    <row r="23" spans="2:4" x14ac:dyDescent="0.35">
      <c r="B23" s="148">
        <v>6</v>
      </c>
      <c r="C23" s="396" t="s">
        <v>251</v>
      </c>
      <c r="D23" s="397"/>
    </row>
    <row r="24" spans="2:4" ht="24.75" customHeight="1" x14ac:dyDescent="0.35">
      <c r="B24" s="149">
        <v>6.1</v>
      </c>
      <c r="C24" s="386" t="s">
        <v>255</v>
      </c>
      <c r="D24" s="387"/>
    </row>
    <row r="25" spans="2:4" x14ac:dyDescent="0.35">
      <c r="B25" s="148">
        <v>7</v>
      </c>
      <c r="C25" s="398" t="s">
        <v>79</v>
      </c>
      <c r="D25" s="399"/>
    </row>
    <row r="26" spans="2:4" ht="15" customHeight="1" x14ac:dyDescent="0.35">
      <c r="B26" s="149">
        <v>7.1</v>
      </c>
      <c r="C26" s="386" t="s">
        <v>244</v>
      </c>
      <c r="D26" s="387"/>
    </row>
    <row r="27" spans="2:4" x14ac:dyDescent="0.35">
      <c r="B27" s="148">
        <v>8</v>
      </c>
      <c r="C27" s="398" t="s">
        <v>80</v>
      </c>
      <c r="D27" s="399"/>
    </row>
    <row r="28" spans="2:4" ht="30" customHeight="1" x14ac:dyDescent="0.35">
      <c r="B28" s="149">
        <v>8.1</v>
      </c>
      <c r="C28" s="386" t="s">
        <v>81</v>
      </c>
      <c r="D28" s="387"/>
    </row>
    <row r="29" spans="2:4" x14ac:dyDescent="0.35">
      <c r="B29" s="148">
        <v>9</v>
      </c>
      <c r="C29" s="388" t="s">
        <v>250</v>
      </c>
      <c r="D29" s="389"/>
    </row>
    <row r="30" spans="2:4" ht="52.5" customHeight="1" x14ac:dyDescent="0.35">
      <c r="B30" s="149">
        <v>9.1</v>
      </c>
      <c r="C30" s="390" t="s">
        <v>234</v>
      </c>
      <c r="D30" s="391"/>
    </row>
    <row r="31" spans="2:4" ht="25" customHeight="1" x14ac:dyDescent="0.35">
      <c r="B31" s="149">
        <v>9.1999999999999993</v>
      </c>
      <c r="C31" s="392" t="s">
        <v>245</v>
      </c>
      <c r="D31" s="393"/>
    </row>
    <row r="32" spans="2:4" ht="42.65" customHeight="1" x14ac:dyDescent="0.35">
      <c r="B32" s="149">
        <v>9.3000000000000007</v>
      </c>
      <c r="C32" s="386" t="s">
        <v>246</v>
      </c>
      <c r="D32" s="387"/>
    </row>
    <row r="33" spans="2:4" ht="32.5" customHeight="1" x14ac:dyDescent="0.35">
      <c r="B33" s="149">
        <v>9.4</v>
      </c>
      <c r="C33" s="386" t="s">
        <v>247</v>
      </c>
      <c r="D33" s="387"/>
    </row>
    <row r="34" spans="2:4" x14ac:dyDescent="0.35">
      <c r="B34" s="149">
        <v>9.5</v>
      </c>
      <c r="C34" s="386" t="s">
        <v>248</v>
      </c>
      <c r="D34" s="387"/>
    </row>
    <row r="35" spans="2:4" x14ac:dyDescent="0.35">
      <c r="B35" s="149">
        <v>9.6</v>
      </c>
      <c r="C35" s="386" t="s">
        <v>249</v>
      </c>
      <c r="D35" s="387"/>
    </row>
    <row r="36" spans="2:4" x14ac:dyDescent="0.35">
      <c r="B36" s="148">
        <v>10</v>
      </c>
      <c r="C36" s="388" t="s">
        <v>82</v>
      </c>
      <c r="D36" s="389"/>
    </row>
    <row r="37" spans="2:4" ht="15" customHeight="1" x14ac:dyDescent="0.35">
      <c r="B37" s="149">
        <v>10.1</v>
      </c>
      <c r="C37" s="402" t="s">
        <v>253</v>
      </c>
      <c r="D37" s="403"/>
    </row>
    <row r="38" spans="2:4" x14ac:dyDescent="0.35">
      <c r="B38" s="148">
        <v>11</v>
      </c>
      <c r="C38" s="388" t="s">
        <v>83</v>
      </c>
      <c r="D38" s="389"/>
    </row>
    <row r="39" spans="2:4" x14ac:dyDescent="0.35">
      <c r="B39" s="149">
        <v>11.1</v>
      </c>
      <c r="C39" s="390" t="s">
        <v>254</v>
      </c>
      <c r="D39" s="391"/>
    </row>
    <row r="40" spans="2:4" x14ac:dyDescent="0.35">
      <c r="B40" s="149">
        <v>11.2</v>
      </c>
      <c r="C40" s="386" t="s">
        <v>385</v>
      </c>
      <c r="D40" s="387"/>
    </row>
    <row r="41" spans="2:4" x14ac:dyDescent="0.35">
      <c r="B41" s="148">
        <v>13</v>
      </c>
      <c r="C41" s="388" t="s">
        <v>84</v>
      </c>
      <c r="D41" s="389"/>
    </row>
    <row r="42" spans="2:4" x14ac:dyDescent="0.35">
      <c r="B42" s="149">
        <v>13.1</v>
      </c>
      <c r="C42" s="390" t="s">
        <v>232</v>
      </c>
      <c r="D42" s="391"/>
    </row>
    <row r="43" spans="2:4" x14ac:dyDescent="0.35">
      <c r="B43" s="149">
        <v>13.2</v>
      </c>
      <c r="C43" s="390" t="s">
        <v>233</v>
      </c>
      <c r="D43" s="391"/>
    </row>
    <row r="45" spans="2:4" x14ac:dyDescent="0.35">
      <c r="B45" s="109"/>
    </row>
    <row r="56" spans="2:2" x14ac:dyDescent="0.35">
      <c r="B56" s="150"/>
    </row>
    <row r="57" spans="2:2" x14ac:dyDescent="0.35">
      <c r="B57" s="109"/>
    </row>
  </sheetData>
  <sheetProtection selectLockedCells="1"/>
  <mergeCells count="39">
    <mergeCell ref="C11:D11"/>
    <mergeCell ref="C12:D12"/>
    <mergeCell ref="C13:D13"/>
    <mergeCell ref="C6:D6"/>
    <mergeCell ref="C7:D7"/>
    <mergeCell ref="C8:D8"/>
    <mergeCell ref="C9:D9"/>
    <mergeCell ref="C10:D10"/>
    <mergeCell ref="C21:D21"/>
    <mergeCell ref="C15:D15"/>
    <mergeCell ref="C16:D16"/>
    <mergeCell ref="C17:D17"/>
    <mergeCell ref="C14:D14"/>
    <mergeCell ref="C43:D43"/>
    <mergeCell ref="B1:C1"/>
    <mergeCell ref="C33:D33"/>
    <mergeCell ref="C34:D34"/>
    <mergeCell ref="C35:D35"/>
    <mergeCell ref="C23:D23"/>
    <mergeCell ref="C24:D24"/>
    <mergeCell ref="C25:D25"/>
    <mergeCell ref="C26:D26"/>
    <mergeCell ref="C27:D27"/>
    <mergeCell ref="C28:D28"/>
    <mergeCell ref="C18:D18"/>
    <mergeCell ref="C19:D19"/>
    <mergeCell ref="C20:D20"/>
    <mergeCell ref="C36:D36"/>
    <mergeCell ref="C37:D37"/>
    <mergeCell ref="C22:D22"/>
    <mergeCell ref="C38:D38"/>
    <mergeCell ref="C39:D39"/>
    <mergeCell ref="C41:D41"/>
    <mergeCell ref="C42:D42"/>
    <mergeCell ref="C29:D29"/>
    <mergeCell ref="C30:D30"/>
    <mergeCell ref="C31:D31"/>
    <mergeCell ref="C32:D32"/>
    <mergeCell ref="C40:D40"/>
  </mergeCells>
  <pageMargins left="0.7" right="0.7" top="0.75" bottom="0.75" header="0.3" footer="0.3"/>
  <pageSetup paperSize="8" fitToWidth="3" fitToHeight="3" orientation="landscape" r:id="rId1"/>
  <rowBreaks count="1" manualBreakCount="1">
    <brk id="3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53"/>
  <sheetViews>
    <sheetView zoomScaleNormal="100" zoomScaleSheetLayoutView="90" workbookViewId="0">
      <pane xSplit="5" ySplit="8" topLeftCell="F9" activePane="bottomRight" state="frozen"/>
      <selection pane="topRight" activeCell="G1" sqref="G1"/>
      <selection pane="bottomLeft" activeCell="A17" sqref="A17"/>
      <selection pane="bottomRight" activeCell="J16" sqref="J16"/>
    </sheetView>
  </sheetViews>
  <sheetFormatPr defaultColWidth="9.1796875" defaultRowHeight="10.5" outlineLevelCol="1" x14ac:dyDescent="0.35"/>
  <cols>
    <col min="1" max="1" width="2" style="1" customWidth="1"/>
    <col min="2" max="2" width="6.81640625" style="64" customWidth="1"/>
    <col min="3" max="3" width="8.453125" style="112" customWidth="1"/>
    <col min="4" max="4" width="32" style="65" customWidth="1"/>
    <col min="5" max="5" width="24.81640625" style="66" customWidth="1"/>
    <col min="6" max="6" width="8.453125" style="112" customWidth="1"/>
    <col min="7" max="7" width="8.1796875" style="112" customWidth="1"/>
    <col min="8" max="8" width="14.54296875" style="275" customWidth="1"/>
    <col min="9" max="9" width="7.453125" style="67" customWidth="1"/>
    <col min="10" max="11" width="12.1796875" style="67" customWidth="1"/>
    <col min="12" max="12" width="12.54296875" style="67" customWidth="1"/>
    <col min="13" max="13" width="18.54296875" style="67" customWidth="1"/>
    <col min="14" max="14" width="11.81640625" style="237" customWidth="1"/>
    <col min="15" max="15" width="60.81640625" style="237" hidden="1" customWidth="1" outlineLevel="1"/>
    <col min="16" max="16" width="7.1796875" style="237" customWidth="1" collapsed="1"/>
    <col min="17" max="17" width="9.26953125" style="1" customWidth="1"/>
    <col min="18" max="18" width="11.1796875" style="1" customWidth="1"/>
    <col min="19" max="19" width="12.1796875" style="1" customWidth="1"/>
    <col min="20" max="20" width="11.1796875" style="1" customWidth="1"/>
    <col min="21" max="21" width="13.26953125" style="1" customWidth="1"/>
    <col min="22" max="22" width="10.453125" style="1" customWidth="1"/>
    <col min="23" max="23" width="13.54296875" style="1" customWidth="1"/>
    <col min="24" max="24" width="15" style="1" customWidth="1"/>
    <col min="25" max="25" width="30.453125" style="1" customWidth="1"/>
    <col min="26" max="26" width="18.453125" style="1" customWidth="1"/>
    <col min="27" max="27" width="28" style="1" customWidth="1"/>
    <col min="28" max="28" width="6.54296875" style="2" customWidth="1"/>
    <col min="29" max="16384" width="9.1796875" style="1"/>
  </cols>
  <sheetData>
    <row r="1" spans="2:28" s="118" customFormat="1" ht="17.5" customHeight="1" thickBot="1" x14ac:dyDescent="0.3">
      <c r="B1" s="465"/>
      <c r="C1" s="465"/>
      <c r="D1" s="465"/>
      <c r="E1" s="465"/>
      <c r="F1" s="465"/>
      <c r="G1" s="465"/>
      <c r="H1" s="465"/>
      <c r="I1" s="465"/>
      <c r="J1" s="465"/>
      <c r="K1" s="465"/>
      <c r="L1" s="465"/>
      <c r="M1" s="465"/>
      <c r="N1" s="465"/>
      <c r="O1" s="465"/>
      <c r="P1" s="236"/>
    </row>
    <row r="2" spans="2:28" ht="13" x14ac:dyDescent="0.35">
      <c r="B2" s="436" t="s">
        <v>391</v>
      </c>
      <c r="C2" s="437"/>
      <c r="D2" s="437"/>
      <c r="E2" s="437"/>
      <c r="F2" s="437"/>
      <c r="G2" s="437"/>
      <c r="H2" s="437"/>
      <c r="I2" s="437"/>
      <c r="J2" s="437"/>
      <c r="K2" s="437"/>
      <c r="L2" s="437"/>
      <c r="M2" s="437"/>
      <c r="N2" s="437"/>
      <c r="O2" s="438"/>
    </row>
    <row r="3" spans="2:28" ht="13" x14ac:dyDescent="0.35">
      <c r="B3" s="439" t="str">
        <f>PREAMBLE!B1</f>
        <v>Tutuka Power Plant - Solar Photovoltaic  (Output:28.93MW)</v>
      </c>
      <c r="C3" s="440"/>
      <c r="D3" s="440"/>
      <c r="E3" s="440"/>
      <c r="F3" s="440"/>
      <c r="G3" s="440"/>
      <c r="H3" s="440"/>
      <c r="I3" s="440"/>
      <c r="J3" s="440"/>
      <c r="K3" s="440"/>
      <c r="L3" s="440"/>
      <c r="M3" s="440"/>
      <c r="N3" s="440"/>
      <c r="O3" s="441"/>
    </row>
    <row r="4" spans="2:28" ht="13" x14ac:dyDescent="0.35">
      <c r="B4" s="439" t="s">
        <v>157</v>
      </c>
      <c r="C4" s="440"/>
      <c r="D4" s="440"/>
      <c r="E4" s="440"/>
      <c r="F4" s="440"/>
      <c r="G4" s="440"/>
      <c r="H4" s="440"/>
      <c r="I4" s="440"/>
      <c r="J4" s="440"/>
      <c r="K4" s="440"/>
      <c r="L4" s="440"/>
      <c r="M4" s="440"/>
      <c r="N4" s="440"/>
      <c r="O4" s="441"/>
    </row>
    <row r="5" spans="2:28" ht="13.5" thickBot="1" x14ac:dyDescent="0.4">
      <c r="B5" s="442"/>
      <c r="C5" s="443"/>
      <c r="D5" s="443"/>
      <c r="E5" s="443"/>
      <c r="F5" s="443"/>
      <c r="G5" s="443"/>
      <c r="H5" s="443"/>
      <c r="I5" s="443"/>
      <c r="J5" s="443"/>
      <c r="K5" s="443"/>
      <c r="L5" s="443"/>
      <c r="M5" s="443"/>
      <c r="N5" s="443"/>
      <c r="O5" s="444"/>
      <c r="Q5" s="233"/>
    </row>
    <row r="6" spans="2:28" ht="17.149999999999999" customHeight="1" thickBot="1" x14ac:dyDescent="0.4">
      <c r="B6" s="445"/>
      <c r="C6" s="445"/>
      <c r="D6" s="445"/>
      <c r="E6" s="445"/>
      <c r="F6" s="445"/>
      <c r="G6" s="445"/>
      <c r="H6" s="445"/>
      <c r="I6" s="445"/>
      <c r="J6" s="445"/>
      <c r="K6" s="445"/>
      <c r="L6" s="445"/>
      <c r="M6" s="445"/>
      <c r="N6" s="445"/>
      <c r="O6" s="445"/>
      <c r="Q6" s="276" t="s">
        <v>231</v>
      </c>
    </row>
    <row r="7" spans="2:28" ht="20.149999999999999" customHeight="1" thickBot="1" x14ac:dyDescent="0.4">
      <c r="B7" s="412" t="s">
        <v>0</v>
      </c>
      <c r="C7" s="419" t="s">
        <v>1</v>
      </c>
      <c r="D7" s="419" t="s">
        <v>86</v>
      </c>
      <c r="E7" s="421" t="s">
        <v>2</v>
      </c>
      <c r="F7" s="423" t="s">
        <v>91</v>
      </c>
      <c r="G7" s="424"/>
      <c r="H7" s="416"/>
      <c r="I7" s="417"/>
      <c r="J7" s="417"/>
      <c r="K7" s="417"/>
      <c r="L7" s="417"/>
      <c r="M7" s="418"/>
      <c r="N7" s="414" t="s">
        <v>383</v>
      </c>
      <c r="O7" s="408" t="s">
        <v>3</v>
      </c>
      <c r="Q7" s="276" t="s">
        <v>170</v>
      </c>
      <c r="R7" s="3"/>
      <c r="S7" s="3"/>
      <c r="T7" s="3"/>
      <c r="U7" s="4"/>
      <c r="V7" s="3"/>
      <c r="W7" s="3"/>
      <c r="X7" s="3"/>
    </row>
    <row r="8" spans="2:28" s="7" customFormat="1" ht="32.5" customHeight="1" thickBot="1" x14ac:dyDescent="0.4">
      <c r="B8" s="413"/>
      <c r="C8" s="420"/>
      <c r="D8" s="420"/>
      <c r="E8" s="422"/>
      <c r="F8" s="425"/>
      <c r="G8" s="426"/>
      <c r="H8" s="260" t="s">
        <v>92</v>
      </c>
      <c r="I8" s="5" t="s">
        <v>4</v>
      </c>
      <c r="J8" s="535" t="s">
        <v>5</v>
      </c>
      <c r="K8" s="535" t="s">
        <v>398</v>
      </c>
      <c r="L8" s="535" t="s">
        <v>399</v>
      </c>
      <c r="M8" s="536" t="s">
        <v>400</v>
      </c>
      <c r="N8" s="415"/>
      <c r="O8" s="409"/>
      <c r="P8" s="237"/>
      <c r="Q8" s="232"/>
      <c r="R8" s="6"/>
      <c r="S8" s="6"/>
      <c r="T8" s="6"/>
      <c r="U8" s="6"/>
      <c r="V8" s="6"/>
      <c r="W8" s="6"/>
      <c r="X8" s="6"/>
    </row>
    <row r="9" spans="2:28" ht="12.65" customHeight="1" thickBot="1" x14ac:dyDescent="0.25">
      <c r="B9" s="427"/>
      <c r="C9" s="428"/>
      <c r="D9" s="428"/>
      <c r="E9" s="428"/>
      <c r="F9" s="428"/>
      <c r="G9" s="428"/>
      <c r="H9" s="428"/>
      <c r="I9" s="428"/>
      <c r="J9" s="428"/>
      <c r="K9" s="428"/>
      <c r="L9" s="428"/>
      <c r="M9" s="428"/>
      <c r="N9" s="428"/>
      <c r="O9" s="428"/>
      <c r="P9" s="379" t="s">
        <v>392</v>
      </c>
      <c r="Q9" s="379" t="s">
        <v>393</v>
      </c>
      <c r="R9" s="379" t="s">
        <v>394</v>
      </c>
      <c r="S9" s="379" t="s">
        <v>395</v>
      </c>
      <c r="T9" s="379" t="s">
        <v>396</v>
      </c>
      <c r="U9" s="379" t="s">
        <v>397</v>
      </c>
      <c r="V9" s="9"/>
      <c r="X9" s="10"/>
      <c r="Y9" s="11"/>
      <c r="AB9" s="1"/>
    </row>
    <row r="10" spans="2:28" ht="12.65" customHeight="1" x14ac:dyDescent="0.2">
      <c r="B10" s="141"/>
      <c r="C10" s="142"/>
      <c r="D10" s="142"/>
      <c r="E10" s="142"/>
      <c r="F10" s="142"/>
      <c r="G10" s="142"/>
      <c r="H10" s="272"/>
      <c r="I10" s="142"/>
      <c r="J10" s="142"/>
      <c r="K10" s="142"/>
      <c r="L10" s="142"/>
      <c r="M10" s="142"/>
      <c r="N10" s="253"/>
      <c r="O10" s="253"/>
      <c r="P10" s="380"/>
      <c r="Q10" s="381"/>
      <c r="R10" s="380"/>
      <c r="S10" s="381"/>
      <c r="T10" s="380"/>
      <c r="U10" s="381"/>
      <c r="V10" s="9"/>
      <c r="X10" s="10"/>
      <c r="Y10" s="11"/>
      <c r="AB10" s="1"/>
    </row>
    <row r="11" spans="2:28" ht="12.65" customHeight="1" x14ac:dyDescent="0.25">
      <c r="B11" s="124" t="s">
        <v>37</v>
      </c>
      <c r="C11" s="125"/>
      <c r="D11" s="110"/>
      <c r="E11" s="111"/>
      <c r="F11" s="12"/>
      <c r="G11" s="19"/>
      <c r="H11" s="262"/>
      <c r="I11" s="60"/>
      <c r="J11" s="60"/>
      <c r="K11" s="60"/>
      <c r="L11" s="60"/>
      <c r="M11" s="62"/>
      <c r="N11" s="254"/>
      <c r="O11" s="239" t="str">
        <f>IF(D11&lt;&gt;"",VLOOKUP(D11,'[13]5.1.4 Price adjustment formulae'!$A$8:$B$19,2,FALSE),"")</f>
        <v/>
      </c>
      <c r="P11" s="380"/>
      <c r="Q11" s="381"/>
      <c r="R11" s="380"/>
      <c r="S11" s="381"/>
      <c r="T11" s="380"/>
      <c r="U11" s="381"/>
      <c r="V11" s="9"/>
      <c r="W11" s="11"/>
      <c r="X11" s="10"/>
      <c r="Y11" s="11"/>
      <c r="AB11" s="1"/>
    </row>
    <row r="12" spans="2:28" ht="10" x14ac:dyDescent="0.2">
      <c r="B12" s="14">
        <v>128</v>
      </c>
      <c r="C12" s="15" t="s">
        <v>166</v>
      </c>
      <c r="D12" s="116" t="s">
        <v>38</v>
      </c>
      <c r="E12" s="17" t="s">
        <v>36</v>
      </c>
      <c r="F12" s="18" t="s">
        <v>231</v>
      </c>
      <c r="G12" s="19" t="s">
        <v>87</v>
      </c>
      <c r="H12" s="262">
        <v>1</v>
      </c>
      <c r="I12" s="42" t="s">
        <v>16</v>
      </c>
      <c r="J12" s="21">
        <v>1</v>
      </c>
      <c r="K12" s="21"/>
      <c r="L12" s="49">
        <v>0</v>
      </c>
      <c r="M12" s="23">
        <f>J12*L12*H12</f>
        <v>0</v>
      </c>
      <c r="N12" s="240" t="s">
        <v>88</v>
      </c>
      <c r="O12" s="241" t="s">
        <v>85</v>
      </c>
      <c r="P12" s="380"/>
      <c r="Q12" s="381"/>
      <c r="R12" s="380"/>
      <c r="S12" s="381"/>
      <c r="T12" s="380"/>
      <c r="U12" s="381"/>
      <c r="V12" s="9"/>
      <c r="W12" s="11"/>
      <c r="X12" s="10"/>
      <c r="Y12" s="11"/>
      <c r="AB12" s="1"/>
    </row>
    <row r="13" spans="2:28" ht="10" x14ac:dyDescent="0.2">
      <c r="B13" s="14">
        <v>129</v>
      </c>
      <c r="C13" s="126" t="str">
        <f>C12</f>
        <v>KPV35</v>
      </c>
      <c r="D13" s="116" t="s">
        <v>39</v>
      </c>
      <c r="E13" s="17" t="s">
        <v>36</v>
      </c>
      <c r="F13" s="18" t="s">
        <v>231</v>
      </c>
      <c r="G13" s="19" t="s">
        <v>87</v>
      </c>
      <c r="H13" s="262">
        <v>1</v>
      </c>
      <c r="I13" s="42" t="s">
        <v>16</v>
      </c>
      <c r="J13" s="21">
        <v>1</v>
      </c>
      <c r="K13" s="21"/>
      <c r="L13" s="49">
        <v>0</v>
      </c>
      <c r="M13" s="23">
        <f t="shared" ref="M13:M22" si="0">J13*L13*H13</f>
        <v>0</v>
      </c>
      <c r="N13" s="240" t="s">
        <v>88</v>
      </c>
      <c r="O13" s="241" t="s">
        <v>85</v>
      </c>
      <c r="P13" s="380"/>
      <c r="Q13" s="381"/>
      <c r="R13" s="380"/>
      <c r="S13" s="381"/>
      <c r="T13" s="380"/>
      <c r="U13" s="381"/>
      <c r="V13" s="9"/>
      <c r="W13" s="11"/>
      <c r="X13" s="10"/>
      <c r="Y13" s="11"/>
      <c r="AB13" s="1"/>
    </row>
    <row r="14" spans="2:28" ht="10" x14ac:dyDescent="0.2">
      <c r="B14" s="14">
        <v>130</v>
      </c>
      <c r="C14" s="115" t="str">
        <f t="shared" ref="C14:C22" si="1">C13</f>
        <v>KPV35</v>
      </c>
      <c r="D14" s="116" t="s">
        <v>40</v>
      </c>
      <c r="E14" s="17" t="s">
        <v>36</v>
      </c>
      <c r="F14" s="18" t="s">
        <v>231</v>
      </c>
      <c r="G14" s="19" t="s">
        <v>87</v>
      </c>
      <c r="H14" s="262">
        <v>1</v>
      </c>
      <c r="I14" s="42" t="s">
        <v>16</v>
      </c>
      <c r="J14" s="21">
        <v>1</v>
      </c>
      <c r="K14" s="21"/>
      <c r="L14" s="49">
        <v>0</v>
      </c>
      <c r="M14" s="23">
        <f t="shared" si="0"/>
        <v>0</v>
      </c>
      <c r="N14" s="240" t="s">
        <v>88</v>
      </c>
      <c r="O14" s="241" t="s">
        <v>85</v>
      </c>
      <c r="P14" s="380"/>
      <c r="Q14" s="381"/>
      <c r="R14" s="380"/>
      <c r="S14" s="381"/>
      <c r="T14" s="380"/>
      <c r="U14" s="381"/>
      <c r="V14" s="9"/>
      <c r="W14" s="11"/>
      <c r="X14" s="10"/>
      <c r="Y14" s="11"/>
      <c r="AB14" s="1"/>
    </row>
    <row r="15" spans="2:28" ht="10" x14ac:dyDescent="0.2">
      <c r="B15" s="14">
        <f>B14+1</f>
        <v>131</v>
      </c>
      <c r="C15" s="115" t="str">
        <f t="shared" si="1"/>
        <v>KPV35</v>
      </c>
      <c r="D15" s="116" t="s">
        <v>41</v>
      </c>
      <c r="E15" s="17" t="s">
        <v>36</v>
      </c>
      <c r="F15" s="18" t="s">
        <v>231</v>
      </c>
      <c r="G15" s="19" t="s">
        <v>87</v>
      </c>
      <c r="H15" s="262">
        <v>1</v>
      </c>
      <c r="I15" s="42" t="s">
        <v>16</v>
      </c>
      <c r="J15" s="21">
        <v>1</v>
      </c>
      <c r="K15" s="21"/>
      <c r="L15" s="49">
        <v>0</v>
      </c>
      <c r="M15" s="23">
        <f t="shared" si="0"/>
        <v>0</v>
      </c>
      <c r="N15" s="240" t="s">
        <v>88</v>
      </c>
      <c r="O15" s="241" t="s">
        <v>85</v>
      </c>
      <c r="P15" s="380"/>
      <c r="Q15" s="381"/>
      <c r="R15" s="380"/>
      <c r="S15" s="381"/>
      <c r="T15" s="380"/>
      <c r="U15" s="381"/>
      <c r="V15" s="9"/>
      <c r="W15" s="11"/>
      <c r="X15" s="10"/>
      <c r="Y15" s="11"/>
      <c r="AB15" s="1"/>
    </row>
    <row r="16" spans="2:28" ht="10" x14ac:dyDescent="0.2">
      <c r="B16" s="14">
        <f t="shared" ref="B16:B22" si="2">B15+1</f>
        <v>132</v>
      </c>
      <c r="C16" s="115" t="str">
        <f t="shared" si="1"/>
        <v>KPV35</v>
      </c>
      <c r="D16" s="116" t="s">
        <v>42</v>
      </c>
      <c r="E16" s="17" t="s">
        <v>36</v>
      </c>
      <c r="F16" s="18" t="s">
        <v>231</v>
      </c>
      <c r="G16" s="19" t="s">
        <v>87</v>
      </c>
      <c r="H16" s="262">
        <v>1</v>
      </c>
      <c r="I16" s="42" t="s">
        <v>16</v>
      </c>
      <c r="J16" s="21">
        <v>1</v>
      </c>
      <c r="K16" s="21"/>
      <c r="L16" s="49">
        <v>0</v>
      </c>
      <c r="M16" s="23">
        <f t="shared" si="0"/>
        <v>0</v>
      </c>
      <c r="N16" s="240" t="s">
        <v>88</v>
      </c>
      <c r="O16" s="241" t="s">
        <v>85</v>
      </c>
      <c r="P16" s="380"/>
      <c r="Q16" s="381"/>
      <c r="R16" s="380"/>
      <c r="S16" s="381"/>
      <c r="T16" s="380"/>
      <c r="U16" s="381"/>
      <c r="V16" s="9"/>
      <c r="W16" s="11"/>
      <c r="X16" s="10"/>
      <c r="Y16" s="11"/>
      <c r="AB16" s="1"/>
    </row>
    <row r="17" spans="2:28" ht="10" x14ac:dyDescent="0.2">
      <c r="B17" s="14">
        <f t="shared" si="2"/>
        <v>133</v>
      </c>
      <c r="C17" s="115" t="str">
        <f t="shared" si="1"/>
        <v>KPV35</v>
      </c>
      <c r="D17" s="116" t="s">
        <v>43</v>
      </c>
      <c r="E17" s="17" t="s">
        <v>36</v>
      </c>
      <c r="F17" s="18" t="s">
        <v>231</v>
      </c>
      <c r="G17" s="19" t="s">
        <v>87</v>
      </c>
      <c r="H17" s="262">
        <v>1</v>
      </c>
      <c r="I17" s="42" t="s">
        <v>16</v>
      </c>
      <c r="J17" s="21">
        <v>1</v>
      </c>
      <c r="K17" s="21"/>
      <c r="L17" s="49">
        <v>0</v>
      </c>
      <c r="M17" s="23">
        <f t="shared" si="0"/>
        <v>0</v>
      </c>
      <c r="N17" s="240" t="s">
        <v>88</v>
      </c>
      <c r="O17" s="241" t="s">
        <v>85</v>
      </c>
      <c r="P17" s="380"/>
      <c r="Q17" s="381"/>
      <c r="R17" s="380"/>
      <c r="S17" s="381"/>
      <c r="T17" s="380"/>
      <c r="U17" s="381"/>
      <c r="V17" s="9"/>
      <c r="W17" s="11"/>
      <c r="X17" s="10"/>
      <c r="Y17" s="11"/>
      <c r="AB17" s="1"/>
    </row>
    <row r="18" spans="2:28" ht="10" x14ac:dyDescent="0.2">
      <c r="B18" s="14">
        <f t="shared" si="2"/>
        <v>134</v>
      </c>
      <c r="C18" s="115" t="str">
        <f t="shared" si="1"/>
        <v>KPV35</v>
      </c>
      <c r="D18" s="116" t="s">
        <v>44</v>
      </c>
      <c r="E18" s="17" t="s">
        <v>36</v>
      </c>
      <c r="F18" s="18" t="s">
        <v>231</v>
      </c>
      <c r="G18" s="19" t="s">
        <v>87</v>
      </c>
      <c r="H18" s="262">
        <v>1</v>
      </c>
      <c r="I18" s="42" t="s">
        <v>16</v>
      </c>
      <c r="J18" s="21">
        <v>1</v>
      </c>
      <c r="K18" s="21"/>
      <c r="L18" s="49">
        <v>0</v>
      </c>
      <c r="M18" s="23">
        <f t="shared" si="0"/>
        <v>0</v>
      </c>
      <c r="N18" s="240" t="s">
        <v>88</v>
      </c>
      <c r="O18" s="241" t="s">
        <v>85</v>
      </c>
      <c r="P18" s="380"/>
      <c r="Q18" s="381"/>
      <c r="R18" s="380"/>
      <c r="S18" s="381"/>
      <c r="T18" s="380"/>
      <c r="U18" s="381"/>
      <c r="V18" s="9"/>
      <c r="W18" s="11"/>
      <c r="X18" s="10"/>
      <c r="Y18" s="11"/>
      <c r="AB18" s="1"/>
    </row>
    <row r="19" spans="2:28" ht="10" x14ac:dyDescent="0.2">
      <c r="B19" s="14">
        <f t="shared" si="2"/>
        <v>135</v>
      </c>
      <c r="C19" s="115" t="str">
        <f t="shared" si="1"/>
        <v>KPV35</v>
      </c>
      <c r="D19" s="116" t="s">
        <v>45</v>
      </c>
      <c r="E19" s="17" t="s">
        <v>36</v>
      </c>
      <c r="F19" s="18" t="s">
        <v>231</v>
      </c>
      <c r="G19" s="19" t="s">
        <v>87</v>
      </c>
      <c r="H19" s="262">
        <v>1</v>
      </c>
      <c r="I19" s="42" t="s">
        <v>16</v>
      </c>
      <c r="J19" s="21">
        <v>1</v>
      </c>
      <c r="K19" s="21"/>
      <c r="L19" s="49">
        <v>0</v>
      </c>
      <c r="M19" s="23">
        <f t="shared" si="0"/>
        <v>0</v>
      </c>
      <c r="N19" s="240" t="s">
        <v>88</v>
      </c>
      <c r="O19" s="241" t="s">
        <v>85</v>
      </c>
      <c r="P19" s="380"/>
      <c r="Q19" s="381"/>
      <c r="R19" s="380"/>
      <c r="S19" s="381"/>
      <c r="T19" s="380"/>
      <c r="U19" s="381"/>
      <c r="V19" s="9"/>
      <c r="W19" s="11"/>
      <c r="X19" s="10"/>
      <c r="Y19" s="11"/>
      <c r="AB19" s="1"/>
    </row>
    <row r="20" spans="2:28" ht="10" x14ac:dyDescent="0.2">
      <c r="B20" s="14">
        <f t="shared" si="2"/>
        <v>136</v>
      </c>
      <c r="C20" s="115" t="str">
        <f t="shared" si="1"/>
        <v>KPV35</v>
      </c>
      <c r="D20" s="116" t="s">
        <v>46</v>
      </c>
      <c r="E20" s="17" t="s">
        <v>36</v>
      </c>
      <c r="F20" s="18" t="s">
        <v>231</v>
      </c>
      <c r="G20" s="19" t="s">
        <v>87</v>
      </c>
      <c r="H20" s="262">
        <v>1</v>
      </c>
      <c r="I20" s="42" t="s">
        <v>16</v>
      </c>
      <c r="J20" s="21">
        <v>1</v>
      </c>
      <c r="K20" s="21"/>
      <c r="L20" s="49">
        <v>0</v>
      </c>
      <c r="M20" s="23">
        <f>J20*L20*H20</f>
        <v>0</v>
      </c>
      <c r="N20" s="240" t="s">
        <v>88</v>
      </c>
      <c r="O20" s="241" t="s">
        <v>85</v>
      </c>
      <c r="P20" s="380"/>
      <c r="Q20" s="381"/>
      <c r="R20" s="380"/>
      <c r="S20" s="381"/>
      <c r="T20" s="380"/>
      <c r="U20" s="381"/>
      <c r="V20" s="9"/>
      <c r="W20" s="11"/>
      <c r="X20" s="10"/>
      <c r="Y20" s="11"/>
      <c r="AB20" s="1"/>
    </row>
    <row r="21" spans="2:28" ht="10" x14ac:dyDescent="0.2">
      <c r="B21" s="14">
        <f t="shared" si="2"/>
        <v>137</v>
      </c>
      <c r="C21" s="115" t="str">
        <f t="shared" si="1"/>
        <v>KPV35</v>
      </c>
      <c r="D21" s="116" t="s">
        <v>47</v>
      </c>
      <c r="E21" s="17" t="s">
        <v>36</v>
      </c>
      <c r="F21" s="18" t="s">
        <v>231</v>
      </c>
      <c r="G21" s="19" t="s">
        <v>87</v>
      </c>
      <c r="H21" s="262">
        <v>1</v>
      </c>
      <c r="I21" s="42" t="s">
        <v>16</v>
      </c>
      <c r="J21" s="21">
        <v>1</v>
      </c>
      <c r="K21" s="21"/>
      <c r="L21" s="49">
        <v>0</v>
      </c>
      <c r="M21" s="23">
        <f t="shared" si="0"/>
        <v>0</v>
      </c>
      <c r="N21" s="240" t="s">
        <v>88</v>
      </c>
      <c r="O21" s="241" t="s">
        <v>85</v>
      </c>
      <c r="P21" s="380"/>
      <c r="Q21" s="381"/>
      <c r="R21" s="380"/>
      <c r="S21" s="381"/>
      <c r="T21" s="380"/>
      <c r="U21" s="381"/>
      <c r="V21" s="9"/>
      <c r="W21" s="11"/>
      <c r="X21" s="10"/>
      <c r="Y21" s="11"/>
      <c r="AB21" s="1"/>
    </row>
    <row r="22" spans="2:28" ht="10" x14ac:dyDescent="0.2">
      <c r="B22" s="14">
        <f t="shared" si="2"/>
        <v>138</v>
      </c>
      <c r="C22" s="115" t="str">
        <f t="shared" si="1"/>
        <v>KPV35</v>
      </c>
      <c r="D22" s="116" t="s">
        <v>48</v>
      </c>
      <c r="E22" s="17" t="s">
        <v>36</v>
      </c>
      <c r="F22" s="18" t="s">
        <v>231</v>
      </c>
      <c r="G22" s="19" t="s">
        <v>87</v>
      </c>
      <c r="H22" s="262">
        <v>1</v>
      </c>
      <c r="I22" s="42" t="s">
        <v>16</v>
      </c>
      <c r="J22" s="21">
        <v>1</v>
      </c>
      <c r="K22" s="21"/>
      <c r="L22" s="49">
        <v>0</v>
      </c>
      <c r="M22" s="23">
        <f t="shared" si="0"/>
        <v>0</v>
      </c>
      <c r="N22" s="240" t="s">
        <v>88</v>
      </c>
      <c r="O22" s="241" t="s">
        <v>85</v>
      </c>
      <c r="P22" s="380"/>
      <c r="Q22" s="381"/>
      <c r="R22" s="380"/>
      <c r="S22" s="381"/>
      <c r="T22" s="380"/>
      <c r="U22" s="381"/>
      <c r="V22" s="9"/>
      <c r="W22" s="11"/>
      <c r="X22" s="10"/>
      <c r="Y22" s="11"/>
      <c r="AB22" s="1"/>
    </row>
    <row r="23" spans="2:28" ht="12.65" customHeight="1" x14ac:dyDescent="0.25">
      <c r="B23" s="462" t="s">
        <v>49</v>
      </c>
      <c r="C23" s="463"/>
      <c r="D23" s="463"/>
      <c r="E23" s="464"/>
      <c r="F23" s="18"/>
      <c r="G23" s="19"/>
      <c r="H23" s="262"/>
      <c r="I23" s="60"/>
      <c r="J23" s="61"/>
      <c r="K23" s="61"/>
      <c r="L23" s="63"/>
      <c r="M23" s="62"/>
      <c r="N23" s="240"/>
      <c r="O23" s="241"/>
      <c r="P23" s="380"/>
      <c r="Q23" s="381"/>
      <c r="R23" s="380"/>
      <c r="S23" s="381"/>
      <c r="T23" s="380"/>
      <c r="U23" s="381"/>
      <c r="V23" s="9"/>
      <c r="W23" s="11"/>
      <c r="X23" s="10"/>
      <c r="Y23" s="11"/>
      <c r="AB23" s="1"/>
    </row>
    <row r="24" spans="2:28" ht="10" x14ac:dyDescent="0.2">
      <c r="B24" s="14">
        <f>B22+1</f>
        <v>139</v>
      </c>
      <c r="C24" s="15" t="str">
        <f>C22</f>
        <v>KPV35</v>
      </c>
      <c r="D24" s="116" t="s">
        <v>50</v>
      </c>
      <c r="E24" s="17" t="s">
        <v>36</v>
      </c>
      <c r="F24" s="18" t="s">
        <v>231</v>
      </c>
      <c r="G24" s="19" t="s">
        <v>87</v>
      </c>
      <c r="H24" s="262">
        <v>1</v>
      </c>
      <c r="I24" s="22" t="s">
        <v>16</v>
      </c>
      <c r="J24" s="21">
        <v>1</v>
      </c>
      <c r="K24" s="21"/>
      <c r="L24" s="49">
        <v>0</v>
      </c>
      <c r="M24" s="23">
        <f>J24*L24*H24</f>
        <v>0</v>
      </c>
      <c r="N24" s="240" t="s">
        <v>88</v>
      </c>
      <c r="O24" s="241" t="s">
        <v>85</v>
      </c>
      <c r="P24" s="380"/>
      <c r="Q24" s="381"/>
      <c r="R24" s="380"/>
      <c r="S24" s="381"/>
      <c r="T24" s="380"/>
      <c r="U24" s="381"/>
      <c r="V24" s="9"/>
      <c r="W24" s="11"/>
      <c r="X24" s="10"/>
      <c r="Y24" s="11"/>
      <c r="AB24" s="1"/>
    </row>
    <row r="25" spans="2:28" ht="10" x14ac:dyDescent="0.2">
      <c r="B25" s="14">
        <f t="shared" ref="B25:B28" si="3">B24+1</f>
        <v>140</v>
      </c>
      <c r="C25" s="15" t="str">
        <f>C24</f>
        <v>KPV35</v>
      </c>
      <c r="D25" s="116" t="s">
        <v>51</v>
      </c>
      <c r="E25" s="17" t="s">
        <v>36</v>
      </c>
      <c r="F25" s="18" t="s">
        <v>231</v>
      </c>
      <c r="G25" s="19" t="s">
        <v>87</v>
      </c>
      <c r="H25" s="262">
        <v>1</v>
      </c>
      <c r="I25" s="22" t="s">
        <v>16</v>
      </c>
      <c r="J25" s="21">
        <v>1</v>
      </c>
      <c r="K25" s="21"/>
      <c r="L25" s="49">
        <v>0</v>
      </c>
      <c r="M25" s="23">
        <f>J25*L25*H25</f>
        <v>0</v>
      </c>
      <c r="N25" s="240" t="s">
        <v>88</v>
      </c>
      <c r="O25" s="241" t="s">
        <v>85</v>
      </c>
      <c r="P25" s="380"/>
      <c r="Q25" s="381"/>
      <c r="R25" s="380"/>
      <c r="S25" s="381"/>
      <c r="T25" s="380"/>
      <c r="U25" s="381"/>
      <c r="V25" s="9"/>
      <c r="W25" s="11"/>
      <c r="X25" s="10"/>
      <c r="Y25" s="11"/>
      <c r="AB25" s="1"/>
    </row>
    <row r="26" spans="2:28" ht="10" x14ac:dyDescent="0.2">
      <c r="B26" s="14">
        <f t="shared" si="3"/>
        <v>141</v>
      </c>
      <c r="C26" s="15" t="str">
        <f>C25</f>
        <v>KPV35</v>
      </c>
      <c r="D26" s="116" t="s">
        <v>52</v>
      </c>
      <c r="E26" s="17" t="s">
        <v>36</v>
      </c>
      <c r="F26" s="18" t="s">
        <v>231</v>
      </c>
      <c r="G26" s="19" t="s">
        <v>87</v>
      </c>
      <c r="H26" s="262">
        <v>1</v>
      </c>
      <c r="I26" s="22" t="s">
        <v>16</v>
      </c>
      <c r="J26" s="21">
        <v>1</v>
      </c>
      <c r="K26" s="21"/>
      <c r="L26" s="49">
        <v>0</v>
      </c>
      <c r="M26" s="23">
        <f>J26*L26*H26</f>
        <v>0</v>
      </c>
      <c r="N26" s="240" t="s">
        <v>88</v>
      </c>
      <c r="O26" s="241" t="s">
        <v>85</v>
      </c>
      <c r="P26" s="380"/>
      <c r="Q26" s="381"/>
      <c r="R26" s="380"/>
      <c r="S26" s="381"/>
      <c r="T26" s="380"/>
      <c r="U26" s="381"/>
      <c r="V26" s="9"/>
      <c r="W26" s="11"/>
      <c r="X26" s="10"/>
      <c r="Y26" s="11"/>
      <c r="AB26" s="1"/>
    </row>
    <row r="27" spans="2:28" ht="10" x14ac:dyDescent="0.2">
      <c r="B27" s="14">
        <f t="shared" si="3"/>
        <v>142</v>
      </c>
      <c r="C27" s="15" t="str">
        <f t="shared" ref="C27:C28" si="4">C26</f>
        <v>KPV35</v>
      </c>
      <c r="D27" s="116" t="s">
        <v>53</v>
      </c>
      <c r="E27" s="17" t="s">
        <v>36</v>
      </c>
      <c r="F27" s="18" t="s">
        <v>231</v>
      </c>
      <c r="G27" s="19" t="s">
        <v>87</v>
      </c>
      <c r="H27" s="262">
        <v>1</v>
      </c>
      <c r="I27" s="22" t="s">
        <v>16</v>
      </c>
      <c r="J27" s="21">
        <v>1</v>
      </c>
      <c r="K27" s="21"/>
      <c r="L27" s="49">
        <v>0</v>
      </c>
      <c r="M27" s="23">
        <f>J27*L27*H27</f>
        <v>0</v>
      </c>
      <c r="N27" s="240" t="s">
        <v>88</v>
      </c>
      <c r="O27" s="241" t="s">
        <v>85</v>
      </c>
      <c r="P27" s="380"/>
      <c r="Q27" s="381"/>
      <c r="R27" s="380"/>
      <c r="S27" s="381"/>
      <c r="T27" s="380"/>
      <c r="U27" s="381"/>
      <c r="V27" s="9"/>
      <c r="W27" s="11"/>
      <c r="X27" s="10"/>
      <c r="Y27" s="11"/>
      <c r="AB27" s="1"/>
    </row>
    <row r="28" spans="2:28" ht="10" x14ac:dyDescent="0.2">
      <c r="B28" s="14">
        <f t="shared" si="3"/>
        <v>143</v>
      </c>
      <c r="C28" s="15" t="str">
        <f t="shared" si="4"/>
        <v>KPV35</v>
      </c>
      <c r="D28" s="116" t="s">
        <v>54</v>
      </c>
      <c r="E28" s="17" t="s">
        <v>36</v>
      </c>
      <c r="F28" s="18" t="s">
        <v>231</v>
      </c>
      <c r="G28" s="19" t="s">
        <v>87</v>
      </c>
      <c r="H28" s="262">
        <v>1</v>
      </c>
      <c r="I28" s="22" t="s">
        <v>16</v>
      </c>
      <c r="J28" s="21">
        <v>1</v>
      </c>
      <c r="K28" s="21"/>
      <c r="L28" s="49">
        <v>0</v>
      </c>
      <c r="M28" s="23">
        <f>J28*L28*H28</f>
        <v>0</v>
      </c>
      <c r="N28" s="240" t="s">
        <v>88</v>
      </c>
      <c r="O28" s="241" t="s">
        <v>85</v>
      </c>
      <c r="P28" s="380"/>
      <c r="Q28" s="381"/>
      <c r="R28" s="380"/>
      <c r="S28" s="381"/>
      <c r="T28" s="380"/>
      <c r="U28" s="381"/>
      <c r="V28" s="9"/>
      <c r="W28" s="11"/>
      <c r="X28" s="10"/>
      <c r="Y28" s="11"/>
      <c r="AB28" s="1"/>
    </row>
    <row r="29" spans="2:28" ht="12.65" customHeight="1" x14ac:dyDescent="0.25">
      <c r="B29" s="462" t="s">
        <v>55</v>
      </c>
      <c r="C29" s="463"/>
      <c r="D29" s="463"/>
      <c r="E29" s="464"/>
      <c r="F29" s="18"/>
      <c r="G29" s="19"/>
      <c r="H29" s="262"/>
      <c r="I29" s="60"/>
      <c r="J29" s="21">
        <v>1</v>
      </c>
      <c r="K29" s="21"/>
      <c r="L29" s="49">
        <v>0</v>
      </c>
      <c r="M29" s="23">
        <f>J30*L30*H30</f>
        <v>0</v>
      </c>
      <c r="N29" s="240"/>
      <c r="O29" s="241"/>
      <c r="P29" s="380"/>
      <c r="Q29" s="381"/>
      <c r="R29" s="380"/>
      <c r="S29" s="381"/>
      <c r="T29" s="380"/>
      <c r="U29" s="381"/>
      <c r="V29" s="9"/>
      <c r="W29" s="11"/>
      <c r="X29" s="10"/>
      <c r="Y29" s="11"/>
      <c r="AB29" s="1"/>
    </row>
    <row r="30" spans="2:28" ht="10" x14ac:dyDescent="0.2">
      <c r="B30" s="14">
        <f>B28+1</f>
        <v>144</v>
      </c>
      <c r="C30" s="15" t="str">
        <f>C28</f>
        <v>KPV35</v>
      </c>
      <c r="D30" s="116" t="s">
        <v>56</v>
      </c>
      <c r="E30" s="17" t="s">
        <v>36</v>
      </c>
      <c r="F30" s="18" t="s">
        <v>231</v>
      </c>
      <c r="G30" s="19" t="s">
        <v>87</v>
      </c>
      <c r="H30" s="262">
        <v>1</v>
      </c>
      <c r="I30" s="22" t="s">
        <v>16</v>
      </c>
      <c r="J30" s="21">
        <v>1</v>
      </c>
      <c r="K30" s="21"/>
      <c r="L30" s="49">
        <v>0</v>
      </c>
      <c r="N30" s="240" t="s">
        <v>88</v>
      </c>
      <c r="O30" s="241" t="s">
        <v>85</v>
      </c>
      <c r="P30" s="380"/>
      <c r="Q30" s="381"/>
      <c r="R30" s="380"/>
      <c r="S30" s="381"/>
      <c r="T30" s="380"/>
      <c r="U30" s="381"/>
      <c r="V30" s="9"/>
      <c r="W30" s="11"/>
      <c r="X30" s="10"/>
      <c r="Y30" s="11"/>
      <c r="AB30" s="1"/>
    </row>
    <row r="31" spans="2:28" ht="10" x14ac:dyDescent="0.2">
      <c r="B31" s="14">
        <f>B30+1</f>
        <v>145</v>
      </c>
      <c r="C31" s="15" t="str">
        <f>C30</f>
        <v>KPV35</v>
      </c>
      <c r="D31" s="116" t="s">
        <v>57</v>
      </c>
      <c r="E31" s="17" t="s">
        <v>36</v>
      </c>
      <c r="F31" s="18" t="s">
        <v>231</v>
      </c>
      <c r="G31" s="19" t="s">
        <v>87</v>
      </c>
      <c r="H31" s="262">
        <v>1</v>
      </c>
      <c r="I31" s="22" t="s">
        <v>16</v>
      </c>
      <c r="J31" s="21">
        <v>1</v>
      </c>
      <c r="K31" s="21"/>
      <c r="L31" s="49">
        <v>0</v>
      </c>
      <c r="M31" s="23">
        <f t="shared" ref="M31:M35" si="5">J31*L31*H31</f>
        <v>0</v>
      </c>
      <c r="N31" s="240" t="s">
        <v>88</v>
      </c>
      <c r="O31" s="241" t="s">
        <v>85</v>
      </c>
      <c r="P31" s="380"/>
      <c r="Q31" s="381"/>
      <c r="R31" s="380"/>
      <c r="S31" s="381"/>
      <c r="T31" s="380"/>
      <c r="U31" s="381"/>
      <c r="V31" s="9"/>
      <c r="W31" s="11"/>
      <c r="X31" s="10"/>
      <c r="Y31" s="11"/>
      <c r="AB31" s="1"/>
    </row>
    <row r="32" spans="2:28" ht="10" x14ac:dyDescent="0.2">
      <c r="B32" s="14">
        <f>B31+1</f>
        <v>146</v>
      </c>
      <c r="C32" s="15" t="str">
        <f t="shared" ref="C32:C35" si="6">C31</f>
        <v>KPV35</v>
      </c>
      <c r="D32" s="117" t="s">
        <v>168</v>
      </c>
      <c r="E32" s="17" t="s">
        <v>36</v>
      </c>
      <c r="F32" s="18" t="s">
        <v>231</v>
      </c>
      <c r="G32" s="19" t="s">
        <v>87</v>
      </c>
      <c r="H32" s="262">
        <v>1</v>
      </c>
      <c r="I32" s="22" t="s">
        <v>16</v>
      </c>
      <c r="J32" s="21">
        <v>1</v>
      </c>
      <c r="K32" s="21"/>
      <c r="L32" s="49">
        <v>0</v>
      </c>
      <c r="M32" s="23">
        <f t="shared" si="5"/>
        <v>0</v>
      </c>
      <c r="N32" s="240" t="s">
        <v>88</v>
      </c>
      <c r="O32" s="241" t="s">
        <v>85</v>
      </c>
      <c r="P32" s="380"/>
      <c r="Q32" s="381"/>
      <c r="R32" s="380"/>
      <c r="S32" s="381"/>
      <c r="T32" s="380"/>
      <c r="U32" s="381"/>
      <c r="V32" s="9"/>
      <c r="W32" s="11"/>
      <c r="X32" s="10"/>
      <c r="Y32" s="11"/>
      <c r="AB32" s="1"/>
    </row>
    <row r="33" spans="1:28" ht="10" x14ac:dyDescent="0.2">
      <c r="B33" s="14">
        <f>B32+1</f>
        <v>147</v>
      </c>
      <c r="C33" s="15" t="str">
        <f t="shared" si="6"/>
        <v>KPV35</v>
      </c>
      <c r="D33" s="116" t="s">
        <v>58</v>
      </c>
      <c r="E33" s="17" t="s">
        <v>36</v>
      </c>
      <c r="F33" s="18" t="s">
        <v>231</v>
      </c>
      <c r="G33" s="19" t="s">
        <v>87</v>
      </c>
      <c r="H33" s="262">
        <v>1</v>
      </c>
      <c r="I33" s="22" t="s">
        <v>16</v>
      </c>
      <c r="J33" s="21">
        <v>1</v>
      </c>
      <c r="K33" s="21"/>
      <c r="L33" s="49">
        <v>0</v>
      </c>
      <c r="M33" s="23">
        <f t="shared" si="5"/>
        <v>0</v>
      </c>
      <c r="N33" s="240" t="s">
        <v>88</v>
      </c>
      <c r="O33" s="241" t="s">
        <v>85</v>
      </c>
      <c r="P33" s="380"/>
      <c r="Q33" s="381"/>
      <c r="R33" s="380"/>
      <c r="S33" s="381"/>
      <c r="T33" s="380"/>
      <c r="U33" s="381"/>
      <c r="V33" s="9"/>
      <c r="W33" s="11"/>
      <c r="X33" s="10"/>
      <c r="Y33" s="11"/>
      <c r="AB33" s="1"/>
    </row>
    <row r="34" spans="1:28" ht="10" x14ac:dyDescent="0.2">
      <c r="B34" s="14">
        <f>B33+1</f>
        <v>148</v>
      </c>
      <c r="C34" s="15" t="str">
        <f t="shared" si="6"/>
        <v>KPV35</v>
      </c>
      <c r="D34" s="116" t="s">
        <v>59</v>
      </c>
      <c r="E34" s="17" t="s">
        <v>36</v>
      </c>
      <c r="F34" s="18" t="s">
        <v>231</v>
      </c>
      <c r="G34" s="19" t="s">
        <v>87</v>
      </c>
      <c r="H34" s="266">
        <v>1</v>
      </c>
      <c r="I34" s="22" t="s">
        <v>16</v>
      </c>
      <c r="J34" s="21">
        <v>1</v>
      </c>
      <c r="K34" s="21"/>
      <c r="L34" s="49">
        <v>0</v>
      </c>
      <c r="M34" s="23">
        <f t="shared" si="5"/>
        <v>0</v>
      </c>
      <c r="N34" s="240" t="s">
        <v>88</v>
      </c>
      <c r="O34" s="241" t="s">
        <v>85</v>
      </c>
      <c r="P34" s="380"/>
      <c r="Q34" s="381"/>
      <c r="R34" s="380"/>
      <c r="S34" s="381"/>
      <c r="T34" s="380"/>
      <c r="U34" s="381"/>
      <c r="V34" s="9"/>
      <c r="W34" s="11"/>
      <c r="X34" s="10"/>
      <c r="Y34" s="11"/>
      <c r="AB34" s="1"/>
    </row>
    <row r="35" spans="1:28" thickBot="1" x14ac:dyDescent="0.25">
      <c r="B35" s="156">
        <f>B34+1</f>
        <v>149</v>
      </c>
      <c r="C35" s="157" t="str">
        <f t="shared" si="6"/>
        <v>KPV35</v>
      </c>
      <c r="D35" s="158" t="s">
        <v>60</v>
      </c>
      <c r="E35" s="159" t="s">
        <v>36</v>
      </c>
      <c r="F35" s="235" t="s">
        <v>231</v>
      </c>
      <c r="G35" s="234" t="s">
        <v>87</v>
      </c>
      <c r="H35" s="273">
        <v>1</v>
      </c>
      <c r="I35" s="160" t="s">
        <v>16</v>
      </c>
      <c r="J35" s="161">
        <v>1</v>
      </c>
      <c r="K35" s="45"/>
      <c r="L35" s="49">
        <v>0</v>
      </c>
      <c r="M35" s="160">
        <f t="shared" si="5"/>
        <v>0</v>
      </c>
      <c r="N35" s="255" t="s">
        <v>88</v>
      </c>
      <c r="O35" s="247" t="s">
        <v>85</v>
      </c>
      <c r="P35" s="380"/>
      <c r="Q35" s="381"/>
      <c r="R35" s="380"/>
      <c r="S35" s="381"/>
      <c r="T35" s="380"/>
      <c r="U35" s="381"/>
      <c r="V35" s="9"/>
      <c r="W35" s="11"/>
      <c r="X35" s="10"/>
      <c r="Y35" s="11"/>
      <c r="AB35" s="1"/>
    </row>
    <row r="36" spans="1:28" s="2" customFormat="1" ht="12.65" customHeight="1" thickTop="1" thickBot="1" x14ac:dyDescent="0.25">
      <c r="A36" s="1"/>
      <c r="B36" s="427" t="s">
        <v>97</v>
      </c>
      <c r="C36" s="428"/>
      <c r="D36" s="428"/>
      <c r="E36" s="428"/>
      <c r="F36" s="428"/>
      <c r="G36" s="428"/>
      <c r="H36" s="428"/>
      <c r="I36" s="428"/>
      <c r="J36" s="428"/>
      <c r="K36" s="428"/>
      <c r="L36" s="428"/>
      <c r="M36" s="428"/>
      <c r="N36" s="428"/>
      <c r="O36" s="428"/>
      <c r="P36" s="380"/>
      <c r="Q36" s="381"/>
      <c r="R36" s="380"/>
      <c r="S36" s="381"/>
      <c r="T36" s="380"/>
      <c r="U36" s="381"/>
      <c r="V36" s="9"/>
      <c r="W36" s="1"/>
      <c r="X36" s="10"/>
      <c r="Y36" s="11"/>
      <c r="Z36" s="1"/>
      <c r="AA36" s="1"/>
    </row>
    <row r="37" spans="1:28" s="2" customFormat="1" ht="12.65" customHeight="1" x14ac:dyDescent="0.2">
      <c r="A37" s="1"/>
      <c r="B37" s="429" t="s">
        <v>98</v>
      </c>
      <c r="C37" s="430"/>
      <c r="D37" s="430"/>
      <c r="E37" s="431"/>
      <c r="F37" s="32"/>
      <c r="G37" s="33"/>
      <c r="H37" s="261"/>
      <c r="I37" s="432"/>
      <c r="J37" s="433"/>
      <c r="K37" s="433"/>
      <c r="L37" s="433"/>
      <c r="M37" s="34"/>
      <c r="N37" s="238"/>
      <c r="O37" s="239"/>
      <c r="P37" s="380"/>
      <c r="Q37" s="381"/>
      <c r="R37" s="380"/>
      <c r="S37" s="381"/>
      <c r="T37" s="380"/>
      <c r="U37" s="381"/>
      <c r="V37" s="9"/>
      <c r="W37" s="11"/>
      <c r="X37" s="10"/>
      <c r="Y37" s="11"/>
      <c r="Z37" s="1"/>
      <c r="AA37" s="1"/>
    </row>
    <row r="38" spans="1:28" s="2" customFormat="1" x14ac:dyDescent="0.2">
      <c r="A38" s="1"/>
      <c r="B38" s="14">
        <f>1</f>
        <v>1</v>
      </c>
      <c r="C38" s="15" t="s">
        <v>124</v>
      </c>
      <c r="D38" s="16" t="s">
        <v>99</v>
      </c>
      <c r="E38" s="17" t="s">
        <v>6</v>
      </c>
      <c r="F38" s="18" t="s">
        <v>8</v>
      </c>
      <c r="G38" s="19" t="s">
        <v>87</v>
      </c>
      <c r="H38" s="262">
        <v>1</v>
      </c>
      <c r="I38" s="20" t="s">
        <v>16</v>
      </c>
      <c r="J38" s="21">
        <v>1</v>
      </c>
      <c r="K38" s="21"/>
      <c r="L38" s="49">
        <v>0</v>
      </c>
      <c r="M38" s="23">
        <f>H38*J38*L38</f>
        <v>0</v>
      </c>
      <c r="N38" s="240" t="s">
        <v>88</v>
      </c>
      <c r="O38" s="241" t="s">
        <v>85</v>
      </c>
      <c r="P38" s="380"/>
      <c r="Q38" s="381"/>
      <c r="R38" s="380"/>
      <c r="S38" s="381"/>
      <c r="T38" s="380"/>
      <c r="U38" s="381"/>
      <c r="V38" s="9"/>
      <c r="W38" s="1"/>
      <c r="X38" s="10"/>
      <c r="Y38" s="11"/>
      <c r="Z38" s="1"/>
      <c r="AA38" s="1"/>
    </row>
    <row r="39" spans="1:28" s="2" customFormat="1" x14ac:dyDescent="0.2">
      <c r="A39" s="1"/>
      <c r="B39" s="14">
        <f>B38+1</f>
        <v>2</v>
      </c>
      <c r="C39" s="15" t="str">
        <f>C38</f>
        <v>KPV02</v>
      </c>
      <c r="D39" s="16" t="s">
        <v>99</v>
      </c>
      <c r="E39" s="119" t="s">
        <v>9</v>
      </c>
      <c r="F39" s="18" t="s">
        <v>8</v>
      </c>
      <c r="G39" s="19" t="s">
        <v>87</v>
      </c>
      <c r="H39" s="262">
        <v>1</v>
      </c>
      <c r="I39" s="20" t="s">
        <v>16</v>
      </c>
      <c r="J39" s="21">
        <v>1</v>
      </c>
      <c r="K39" s="21"/>
      <c r="L39" s="49">
        <v>0</v>
      </c>
      <c r="M39" s="23">
        <f t="shared" ref="M39:M40" si="7">H39*J39*L39</f>
        <v>0</v>
      </c>
      <c r="N39" s="240" t="s">
        <v>88</v>
      </c>
      <c r="O39" s="241" t="s">
        <v>85</v>
      </c>
      <c r="P39" s="380"/>
      <c r="Q39" s="381"/>
      <c r="R39" s="380"/>
      <c r="S39" s="381"/>
      <c r="T39" s="380"/>
      <c r="U39" s="381"/>
      <c r="V39" s="9"/>
      <c r="W39" s="11"/>
      <c r="X39" s="10"/>
      <c r="Y39" s="11"/>
      <c r="Z39" s="1"/>
      <c r="AA39" s="11"/>
    </row>
    <row r="40" spans="1:28" s="2" customFormat="1" x14ac:dyDescent="0.2">
      <c r="A40" s="1"/>
      <c r="B40" s="25">
        <f>B39+1</f>
        <v>3</v>
      </c>
      <c r="C40" s="37" t="str">
        <f>C39</f>
        <v>KPV02</v>
      </c>
      <c r="D40" s="26" t="s">
        <v>99</v>
      </c>
      <c r="E40" s="27" t="s">
        <v>10</v>
      </c>
      <c r="F40" s="231" t="s">
        <v>8</v>
      </c>
      <c r="G40" s="29" t="s">
        <v>87</v>
      </c>
      <c r="H40" s="263">
        <v>1</v>
      </c>
      <c r="I40" s="20" t="s">
        <v>16</v>
      </c>
      <c r="J40" s="31">
        <v>1</v>
      </c>
      <c r="K40" s="45"/>
      <c r="L40" s="49">
        <v>0</v>
      </c>
      <c r="M40" s="23">
        <f t="shared" si="7"/>
        <v>0</v>
      </c>
      <c r="N40" s="242" t="s">
        <v>88</v>
      </c>
      <c r="O40" s="243" t="s">
        <v>85</v>
      </c>
      <c r="P40" s="380"/>
      <c r="Q40" s="381"/>
      <c r="R40" s="380"/>
      <c r="S40" s="381"/>
      <c r="T40" s="380"/>
      <c r="U40" s="381"/>
      <c r="V40" s="9"/>
      <c r="W40" s="11"/>
      <c r="X40" s="10"/>
      <c r="Y40" s="11"/>
      <c r="Z40" s="1"/>
      <c r="AA40" s="1"/>
    </row>
    <row r="41" spans="1:28" s="2" customFormat="1" ht="12.65" customHeight="1" x14ac:dyDescent="0.2">
      <c r="A41" s="1"/>
      <c r="B41" s="429" t="s">
        <v>100</v>
      </c>
      <c r="C41" s="430"/>
      <c r="D41" s="430"/>
      <c r="E41" s="431"/>
      <c r="F41" s="230"/>
      <c r="G41" s="33"/>
      <c r="H41" s="264"/>
      <c r="I41" s="432"/>
      <c r="J41" s="433"/>
      <c r="K41" s="433"/>
      <c r="L41" s="433"/>
      <c r="M41" s="34"/>
      <c r="N41" s="244"/>
      <c r="O41" s="245"/>
      <c r="P41" s="380"/>
      <c r="Q41" s="381"/>
      <c r="R41" s="380"/>
      <c r="S41" s="381"/>
      <c r="T41" s="380"/>
      <c r="U41" s="381"/>
      <c r="V41" s="9"/>
      <c r="W41" s="11"/>
      <c r="X41" s="10"/>
      <c r="Y41" s="11"/>
      <c r="Z41" s="1"/>
      <c r="AA41" s="1"/>
    </row>
    <row r="42" spans="1:28" s="2" customFormat="1" x14ac:dyDescent="0.2">
      <c r="A42" s="1"/>
      <c r="B42" s="14">
        <f>B40+1</f>
        <v>4</v>
      </c>
      <c r="C42" s="15" t="s">
        <v>125</v>
      </c>
      <c r="D42" s="16" t="s">
        <v>101</v>
      </c>
      <c r="E42" s="17" t="s">
        <v>6</v>
      </c>
      <c r="F42" s="18" t="s">
        <v>8</v>
      </c>
      <c r="G42" s="19" t="s">
        <v>87</v>
      </c>
      <c r="H42" s="262">
        <v>1</v>
      </c>
      <c r="I42" s="20" t="s">
        <v>16</v>
      </c>
      <c r="J42" s="21">
        <v>1</v>
      </c>
      <c r="K42" s="21"/>
      <c r="L42" s="49">
        <v>0</v>
      </c>
      <c r="M42" s="23">
        <f>H42*J42*L42</f>
        <v>0</v>
      </c>
      <c r="N42" s="240" t="s">
        <v>88</v>
      </c>
      <c r="O42" s="241" t="s">
        <v>85</v>
      </c>
      <c r="P42" s="380"/>
      <c r="Q42" s="381"/>
      <c r="R42" s="380"/>
      <c r="S42" s="381"/>
      <c r="T42" s="380"/>
      <c r="U42" s="381"/>
      <c r="V42" s="9"/>
      <c r="W42" s="1"/>
      <c r="X42" s="10"/>
      <c r="Y42" s="11"/>
      <c r="Z42" s="1"/>
      <c r="AA42" s="1"/>
    </row>
    <row r="43" spans="1:28" s="2" customFormat="1" x14ac:dyDescent="0.2">
      <c r="A43" s="1"/>
      <c r="B43" s="14">
        <f>B42+1</f>
        <v>5</v>
      </c>
      <c r="C43" s="15" t="str">
        <f>C42</f>
        <v>KPV03</v>
      </c>
      <c r="D43" s="16" t="s">
        <v>101</v>
      </c>
      <c r="E43" s="17" t="s">
        <v>9</v>
      </c>
      <c r="F43" s="18" t="s">
        <v>8</v>
      </c>
      <c r="G43" s="19" t="s">
        <v>87</v>
      </c>
      <c r="H43" s="262">
        <v>1</v>
      </c>
      <c r="I43" s="20" t="s">
        <v>16</v>
      </c>
      <c r="J43" s="21">
        <v>1</v>
      </c>
      <c r="K43" s="21"/>
      <c r="L43" s="49">
        <v>0</v>
      </c>
      <c r="M43" s="23">
        <f t="shared" ref="M43:M44" si="8">H43*J43*L43</f>
        <v>0</v>
      </c>
      <c r="N43" s="240" t="s">
        <v>88</v>
      </c>
      <c r="O43" s="241" t="s">
        <v>85</v>
      </c>
      <c r="P43" s="380"/>
      <c r="Q43" s="381"/>
      <c r="R43" s="380"/>
      <c r="S43" s="381"/>
      <c r="T43" s="380"/>
      <c r="U43" s="381"/>
      <c r="V43" s="9"/>
      <c r="W43" s="11"/>
      <c r="X43" s="10"/>
      <c r="Y43" s="11"/>
      <c r="Z43" s="1"/>
      <c r="AA43" s="1"/>
    </row>
    <row r="44" spans="1:28" s="2" customFormat="1" x14ac:dyDescent="0.2">
      <c r="A44" s="1"/>
      <c r="B44" s="14">
        <f t="shared" ref="B44:B79" si="9">B43+1</f>
        <v>6</v>
      </c>
      <c r="C44" s="15" t="str">
        <f>C43</f>
        <v>KPV03</v>
      </c>
      <c r="D44" s="16" t="s">
        <v>101</v>
      </c>
      <c r="E44" s="36" t="s">
        <v>15</v>
      </c>
      <c r="F44" s="18" t="s">
        <v>8</v>
      </c>
      <c r="G44" s="19" t="s">
        <v>87</v>
      </c>
      <c r="H44" s="262">
        <v>1</v>
      </c>
      <c r="I44" s="20" t="s">
        <v>16</v>
      </c>
      <c r="J44" s="21">
        <v>1</v>
      </c>
      <c r="K44" s="21"/>
      <c r="L44" s="49">
        <v>0</v>
      </c>
      <c r="M44" s="23">
        <f t="shared" si="8"/>
        <v>0</v>
      </c>
      <c r="N44" s="240" t="s">
        <v>88</v>
      </c>
      <c r="O44" s="241" t="s">
        <v>85</v>
      </c>
      <c r="P44" s="380"/>
      <c r="Q44" s="381"/>
      <c r="R44" s="380"/>
      <c r="S44" s="381"/>
      <c r="T44" s="380"/>
      <c r="U44" s="381"/>
      <c r="V44" s="9"/>
      <c r="W44" s="11"/>
      <c r="X44" s="10"/>
      <c r="Y44" s="11"/>
      <c r="Z44" s="1"/>
      <c r="AA44" s="1"/>
    </row>
    <row r="45" spans="1:28" s="2" customFormat="1" x14ac:dyDescent="0.2">
      <c r="A45" s="1"/>
      <c r="B45" s="25">
        <f t="shared" si="9"/>
        <v>7</v>
      </c>
      <c r="C45" s="37" t="str">
        <f>C44</f>
        <v>KPV03</v>
      </c>
      <c r="D45" s="26" t="s">
        <v>101</v>
      </c>
      <c r="E45" s="27" t="s">
        <v>11</v>
      </c>
      <c r="F45" s="231" t="s">
        <v>8</v>
      </c>
      <c r="G45" s="29" t="s">
        <v>87</v>
      </c>
      <c r="H45" s="263">
        <v>1</v>
      </c>
      <c r="I45" s="120" t="s">
        <v>16</v>
      </c>
      <c r="J45" s="31">
        <v>1</v>
      </c>
      <c r="K45" s="45"/>
      <c r="L45" s="49">
        <v>0</v>
      </c>
      <c r="M45" s="23">
        <f>H45*J45*L45</f>
        <v>0</v>
      </c>
      <c r="N45" s="242" t="s">
        <v>88</v>
      </c>
      <c r="O45" s="243" t="s">
        <v>85</v>
      </c>
      <c r="P45" s="380"/>
      <c r="Q45" s="381"/>
      <c r="R45" s="380"/>
      <c r="S45" s="381"/>
      <c r="T45" s="380"/>
      <c r="U45" s="381"/>
      <c r="V45" s="9"/>
      <c r="W45" s="11"/>
      <c r="X45" s="10"/>
      <c r="Y45" s="11"/>
      <c r="Z45" s="1"/>
      <c r="AA45" s="1"/>
    </row>
    <row r="46" spans="1:28" s="2" customFormat="1" ht="12.65" customHeight="1" x14ac:dyDescent="0.2">
      <c r="A46" s="1"/>
      <c r="B46" s="429" t="s">
        <v>102</v>
      </c>
      <c r="C46" s="430"/>
      <c r="D46" s="430"/>
      <c r="E46" s="431"/>
      <c r="F46" s="32"/>
      <c r="G46" s="40"/>
      <c r="H46" s="264"/>
      <c r="I46" s="434"/>
      <c r="J46" s="435"/>
      <c r="K46" s="435"/>
      <c r="L46" s="435"/>
      <c r="M46" s="34"/>
      <c r="N46" s="238"/>
      <c r="O46" s="239"/>
      <c r="P46" s="380"/>
      <c r="Q46" s="381"/>
      <c r="R46" s="380"/>
      <c r="S46" s="381"/>
      <c r="T46" s="380"/>
      <c r="U46" s="381"/>
      <c r="V46" s="9"/>
      <c r="W46" s="11"/>
      <c r="X46" s="10"/>
      <c r="Y46" s="11"/>
      <c r="Z46" s="1"/>
      <c r="AA46" s="1"/>
    </row>
    <row r="47" spans="1:28" s="2" customFormat="1" x14ac:dyDescent="0.2">
      <c r="A47" s="1"/>
      <c r="B47" s="14">
        <f>B45+1</f>
        <v>8</v>
      </c>
      <c r="C47" s="15" t="s">
        <v>127</v>
      </c>
      <c r="D47" s="16" t="s">
        <v>103</v>
      </c>
      <c r="E47" s="17" t="s">
        <v>6</v>
      </c>
      <c r="F47" s="18" t="s">
        <v>8</v>
      </c>
      <c r="G47" s="19" t="s">
        <v>87</v>
      </c>
      <c r="H47" s="262">
        <v>1</v>
      </c>
      <c r="I47" s="20" t="s">
        <v>16</v>
      </c>
      <c r="J47" s="21">
        <v>1</v>
      </c>
      <c r="K47" s="21"/>
      <c r="L47" s="49">
        <v>0</v>
      </c>
      <c r="M47" s="23">
        <f>H47*J47*L47</f>
        <v>0</v>
      </c>
      <c r="N47" s="240" t="s">
        <v>88</v>
      </c>
      <c r="O47" s="241" t="s">
        <v>85</v>
      </c>
      <c r="P47" s="380"/>
      <c r="Q47" s="381"/>
      <c r="R47" s="380"/>
      <c r="S47" s="381"/>
      <c r="T47" s="380"/>
      <c r="U47" s="381"/>
      <c r="V47" s="9"/>
      <c r="W47" s="1"/>
      <c r="X47" s="10"/>
      <c r="Y47" s="11"/>
      <c r="Z47" s="1"/>
      <c r="AA47" s="1"/>
    </row>
    <row r="48" spans="1:28" s="2" customFormat="1" x14ac:dyDescent="0.2">
      <c r="A48" s="1"/>
      <c r="B48" s="14">
        <f>B47+1</f>
        <v>9</v>
      </c>
      <c r="C48" s="15" t="str">
        <f>C47</f>
        <v>KPV04</v>
      </c>
      <c r="D48" s="16" t="s">
        <v>103</v>
      </c>
      <c r="E48" s="17" t="s">
        <v>9</v>
      </c>
      <c r="F48" s="18" t="s">
        <v>8</v>
      </c>
      <c r="G48" s="19" t="s">
        <v>87</v>
      </c>
      <c r="H48" s="262">
        <v>1</v>
      </c>
      <c r="I48" s="20" t="s">
        <v>16</v>
      </c>
      <c r="J48" s="21">
        <v>1</v>
      </c>
      <c r="K48" s="21"/>
      <c r="L48" s="49">
        <v>0</v>
      </c>
      <c r="M48" s="23">
        <f t="shared" ref="M48:M49" si="10">H48*J48*L48</f>
        <v>0</v>
      </c>
      <c r="N48" s="240" t="s">
        <v>88</v>
      </c>
      <c r="O48" s="241" t="s">
        <v>85</v>
      </c>
      <c r="P48" s="380"/>
      <c r="Q48" s="381"/>
      <c r="R48" s="380"/>
      <c r="S48" s="381"/>
      <c r="T48" s="380"/>
      <c r="U48" s="381"/>
      <c r="V48" s="9"/>
      <c r="W48" s="11"/>
      <c r="X48" s="10"/>
      <c r="Y48" s="11"/>
      <c r="Z48" s="1"/>
      <c r="AA48" s="1"/>
    </row>
    <row r="49" spans="1:27" s="2" customFormat="1" x14ac:dyDescent="0.2">
      <c r="A49" s="1"/>
      <c r="B49" s="14">
        <f t="shared" si="9"/>
        <v>10</v>
      </c>
      <c r="C49" s="15" t="str">
        <f>C48</f>
        <v>KPV04</v>
      </c>
      <c r="D49" s="16" t="s">
        <v>103</v>
      </c>
      <c r="E49" s="36" t="s">
        <v>15</v>
      </c>
      <c r="F49" s="18" t="s">
        <v>8</v>
      </c>
      <c r="G49" s="19" t="s">
        <v>87</v>
      </c>
      <c r="H49" s="265">
        <v>1</v>
      </c>
      <c r="I49" s="20" t="s">
        <v>16</v>
      </c>
      <c r="J49" s="45">
        <v>1</v>
      </c>
      <c r="K49" s="45"/>
      <c r="L49" s="49">
        <v>0</v>
      </c>
      <c r="M49" s="23">
        <f t="shared" si="10"/>
        <v>0</v>
      </c>
      <c r="N49" s="240" t="s">
        <v>88</v>
      </c>
      <c r="O49" s="241" t="s">
        <v>85</v>
      </c>
      <c r="P49" s="380"/>
      <c r="Q49" s="381"/>
      <c r="R49" s="380"/>
      <c r="S49" s="381"/>
      <c r="T49" s="380"/>
      <c r="U49" s="381"/>
      <c r="V49" s="9"/>
      <c r="W49" s="11"/>
      <c r="X49" s="10"/>
      <c r="Y49" s="11"/>
      <c r="Z49" s="1"/>
      <c r="AA49" s="1"/>
    </row>
    <row r="50" spans="1:27" s="2" customFormat="1" x14ac:dyDescent="0.2">
      <c r="A50" s="1"/>
      <c r="B50" s="25">
        <f t="shared" si="9"/>
        <v>11</v>
      </c>
      <c r="C50" s="37" t="str">
        <f>C49</f>
        <v>KPV04</v>
      </c>
      <c r="D50" s="26" t="s">
        <v>103</v>
      </c>
      <c r="E50" s="27" t="s">
        <v>11</v>
      </c>
      <c r="F50" s="231" t="s">
        <v>8</v>
      </c>
      <c r="G50" s="29" t="s">
        <v>87</v>
      </c>
      <c r="H50" s="263">
        <v>1</v>
      </c>
      <c r="I50" s="20" t="s">
        <v>16</v>
      </c>
      <c r="J50" s="31">
        <v>1</v>
      </c>
      <c r="K50" s="45"/>
      <c r="L50" s="49">
        <v>0</v>
      </c>
      <c r="M50" s="39">
        <f>H50*J50*L50</f>
        <v>0</v>
      </c>
      <c r="N50" s="242" t="s">
        <v>88</v>
      </c>
      <c r="O50" s="243" t="s">
        <v>85</v>
      </c>
      <c r="P50" s="380"/>
      <c r="Q50" s="381"/>
      <c r="R50" s="380"/>
      <c r="S50" s="381"/>
      <c r="T50" s="380"/>
      <c r="U50" s="381"/>
      <c r="V50" s="9"/>
      <c r="W50" s="11"/>
      <c r="X50" s="10"/>
      <c r="Y50" s="11"/>
      <c r="Z50" s="1"/>
      <c r="AA50" s="1"/>
    </row>
    <row r="51" spans="1:27" s="2" customFormat="1" ht="12.65" customHeight="1" x14ac:dyDescent="0.2">
      <c r="A51" s="1"/>
      <c r="B51" s="429" t="s">
        <v>104</v>
      </c>
      <c r="C51" s="430"/>
      <c r="D51" s="430"/>
      <c r="E51" s="431"/>
      <c r="F51" s="32"/>
      <c r="G51" s="40"/>
      <c r="H51" s="264"/>
      <c r="I51" s="432"/>
      <c r="J51" s="433"/>
      <c r="K51" s="433"/>
      <c r="L51" s="433"/>
      <c r="M51" s="34"/>
      <c r="N51" s="238"/>
      <c r="O51" s="239"/>
      <c r="P51" s="380"/>
      <c r="Q51" s="381"/>
      <c r="R51" s="380"/>
      <c r="S51" s="381"/>
      <c r="T51" s="380"/>
      <c r="U51" s="381"/>
      <c r="V51" s="9"/>
      <c r="W51" s="11"/>
      <c r="X51" s="10"/>
      <c r="Y51" s="11"/>
      <c r="Z51" s="1"/>
      <c r="AA51" s="1"/>
    </row>
    <row r="52" spans="1:27" s="2" customFormat="1" x14ac:dyDescent="0.2">
      <c r="A52" s="1"/>
      <c r="B52" s="14">
        <f>B50+1</f>
        <v>12</v>
      </c>
      <c r="C52" s="15" t="s">
        <v>128</v>
      </c>
      <c r="D52" s="16" t="s">
        <v>18</v>
      </c>
      <c r="E52" s="17" t="s">
        <v>6</v>
      </c>
      <c r="F52" s="18" t="s">
        <v>8</v>
      </c>
      <c r="G52" s="19" t="s">
        <v>87</v>
      </c>
      <c r="H52" s="262">
        <v>1</v>
      </c>
      <c r="I52" s="22" t="s">
        <v>16</v>
      </c>
      <c r="J52" s="21">
        <v>1</v>
      </c>
      <c r="K52" s="21"/>
      <c r="L52" s="49">
        <v>0</v>
      </c>
      <c r="M52" s="23">
        <f t="shared" ref="M52:M57" si="11">J52*L52*H52</f>
        <v>0</v>
      </c>
      <c r="N52" s="240" t="s">
        <v>88</v>
      </c>
      <c r="O52" s="241" t="s">
        <v>85</v>
      </c>
      <c r="P52" s="380"/>
      <c r="Q52" s="381"/>
      <c r="R52" s="380"/>
      <c r="S52" s="381"/>
      <c r="T52" s="380"/>
      <c r="U52" s="381"/>
      <c r="V52" s="9"/>
      <c r="W52" s="1"/>
      <c r="X52" s="10"/>
      <c r="Y52" s="11"/>
      <c r="Z52" s="1"/>
      <c r="AA52" s="1"/>
    </row>
    <row r="53" spans="1:27" s="2" customFormat="1" x14ac:dyDescent="0.2">
      <c r="A53" s="1"/>
      <c r="B53" s="14">
        <f>B52+1</f>
        <v>13</v>
      </c>
      <c r="C53" s="15" t="str">
        <f>C52</f>
        <v>KPV05</v>
      </c>
      <c r="D53" s="16" t="s">
        <v>18</v>
      </c>
      <c r="E53" s="17" t="s">
        <v>17</v>
      </c>
      <c r="F53" s="18" t="s">
        <v>8</v>
      </c>
      <c r="G53" s="19" t="s">
        <v>87</v>
      </c>
      <c r="H53" s="262">
        <v>1</v>
      </c>
      <c r="I53" s="22" t="str">
        <f>I52</f>
        <v>Item</v>
      </c>
      <c r="J53" s="21">
        <v>1</v>
      </c>
      <c r="K53" s="21"/>
      <c r="L53" s="49">
        <v>0</v>
      </c>
      <c r="M53" s="23">
        <f t="shared" si="11"/>
        <v>0</v>
      </c>
      <c r="N53" s="240" t="s">
        <v>88</v>
      </c>
      <c r="O53" s="241" t="s">
        <v>85</v>
      </c>
      <c r="P53" s="380"/>
      <c r="Q53" s="381"/>
      <c r="R53" s="380"/>
      <c r="S53" s="381"/>
      <c r="T53" s="380"/>
      <c r="U53" s="381"/>
      <c r="V53" s="9"/>
      <c r="W53" s="11"/>
      <c r="X53" s="10"/>
      <c r="Y53" s="11"/>
      <c r="Z53" s="1"/>
      <c r="AA53" s="11"/>
    </row>
    <row r="54" spans="1:27" s="2" customFormat="1" x14ac:dyDescent="0.2">
      <c r="A54" s="1"/>
      <c r="B54" s="14">
        <f t="shared" si="9"/>
        <v>14</v>
      </c>
      <c r="C54" s="15" t="str">
        <f>C53</f>
        <v>KPV05</v>
      </c>
      <c r="D54" s="16" t="s">
        <v>18</v>
      </c>
      <c r="E54" s="17" t="s">
        <v>13</v>
      </c>
      <c r="F54" s="18" t="s">
        <v>8</v>
      </c>
      <c r="G54" s="19" t="s">
        <v>87</v>
      </c>
      <c r="H54" s="262">
        <v>1</v>
      </c>
      <c r="I54" s="22" t="str">
        <f>I53</f>
        <v>Item</v>
      </c>
      <c r="J54" s="21">
        <v>1</v>
      </c>
      <c r="K54" s="21"/>
      <c r="L54" s="49">
        <v>0</v>
      </c>
      <c r="M54" s="23">
        <f t="shared" si="11"/>
        <v>0</v>
      </c>
      <c r="N54" s="240" t="s">
        <v>88</v>
      </c>
      <c r="O54" s="241" t="s">
        <v>85</v>
      </c>
      <c r="P54" s="380"/>
      <c r="Q54" s="381"/>
      <c r="R54" s="380"/>
      <c r="S54" s="381"/>
      <c r="T54" s="380"/>
      <c r="U54" s="381"/>
      <c r="V54" s="9"/>
      <c r="W54" s="11"/>
      <c r="X54" s="10"/>
      <c r="Y54" s="11"/>
      <c r="Z54" s="1"/>
      <c r="AA54" s="1"/>
    </row>
    <row r="55" spans="1:27" s="2" customFormat="1" x14ac:dyDescent="0.2">
      <c r="A55" s="1"/>
      <c r="B55" s="14">
        <f t="shared" si="9"/>
        <v>15</v>
      </c>
      <c r="C55" s="15" t="str">
        <f>C54</f>
        <v>KPV05</v>
      </c>
      <c r="D55" s="16" t="s">
        <v>18</v>
      </c>
      <c r="E55" s="17" t="s">
        <v>9</v>
      </c>
      <c r="F55" s="18" t="s">
        <v>8</v>
      </c>
      <c r="G55" s="19" t="s">
        <v>87</v>
      </c>
      <c r="H55" s="265">
        <v>1</v>
      </c>
      <c r="I55" s="22" t="str">
        <f>I54</f>
        <v>Item</v>
      </c>
      <c r="J55" s="21">
        <v>1</v>
      </c>
      <c r="K55" s="21"/>
      <c r="L55" s="49">
        <v>0</v>
      </c>
      <c r="M55" s="23">
        <f t="shared" si="11"/>
        <v>0</v>
      </c>
      <c r="N55" s="240" t="s">
        <v>88</v>
      </c>
      <c r="O55" s="241" t="s">
        <v>85</v>
      </c>
      <c r="P55" s="380"/>
      <c r="Q55" s="381"/>
      <c r="R55" s="380"/>
      <c r="S55" s="381"/>
      <c r="T55" s="380"/>
      <c r="U55" s="381"/>
      <c r="V55" s="9"/>
      <c r="W55" s="11"/>
      <c r="X55" s="10"/>
      <c r="Y55" s="11"/>
      <c r="Z55" s="1"/>
      <c r="AA55" s="1"/>
    </row>
    <row r="56" spans="1:27" s="2" customFormat="1" x14ac:dyDescent="0.2">
      <c r="A56" s="1"/>
      <c r="B56" s="14">
        <f t="shared" si="9"/>
        <v>16</v>
      </c>
      <c r="C56" s="15" t="str">
        <f>C55</f>
        <v>KPV05</v>
      </c>
      <c r="D56" s="16" t="s">
        <v>18</v>
      </c>
      <c r="E56" s="36" t="s">
        <v>105</v>
      </c>
      <c r="F56" s="18" t="s">
        <v>8</v>
      </c>
      <c r="G56" s="19" t="s">
        <v>87</v>
      </c>
      <c r="H56" s="266">
        <v>1</v>
      </c>
      <c r="I56" s="22" t="str">
        <f t="shared" ref="I56:I57" si="12">I55</f>
        <v>Item</v>
      </c>
      <c r="J56" s="45">
        <v>1</v>
      </c>
      <c r="K56" s="45"/>
      <c r="L56" s="49">
        <v>0</v>
      </c>
      <c r="M56" s="43">
        <f t="shared" si="11"/>
        <v>0</v>
      </c>
      <c r="N56" s="240" t="s">
        <v>88</v>
      </c>
      <c r="O56" s="241" t="s">
        <v>85</v>
      </c>
      <c r="P56" s="380"/>
      <c r="Q56" s="381"/>
      <c r="R56" s="380"/>
      <c r="S56" s="381"/>
      <c r="T56" s="380"/>
      <c r="U56" s="381"/>
      <c r="V56" s="9"/>
      <c r="W56" s="11"/>
      <c r="X56" s="10"/>
      <c r="Y56" s="11"/>
      <c r="Z56" s="1"/>
      <c r="AA56" s="1"/>
    </row>
    <row r="57" spans="1:27" s="2" customFormat="1" ht="11" thickBot="1" x14ac:dyDescent="0.25">
      <c r="A57" s="1"/>
      <c r="B57" s="25">
        <f t="shared" si="9"/>
        <v>17</v>
      </c>
      <c r="C57" s="15" t="str">
        <f>C56</f>
        <v>KPV05</v>
      </c>
      <c r="D57" s="26" t="s">
        <v>18</v>
      </c>
      <c r="E57" s="36" t="s">
        <v>10</v>
      </c>
      <c r="F57" s="18" t="s">
        <v>8</v>
      </c>
      <c r="G57" s="19" t="s">
        <v>87</v>
      </c>
      <c r="H57" s="267">
        <v>1</v>
      </c>
      <c r="I57" s="22" t="str">
        <f t="shared" si="12"/>
        <v>Item</v>
      </c>
      <c r="J57" s="31">
        <v>1</v>
      </c>
      <c r="K57" s="45"/>
      <c r="L57" s="49">
        <v>0</v>
      </c>
      <c r="M57" s="39">
        <f t="shared" si="11"/>
        <v>0</v>
      </c>
      <c r="N57" s="240" t="s">
        <v>88</v>
      </c>
      <c r="O57" s="241" t="s">
        <v>85</v>
      </c>
      <c r="P57" s="380"/>
      <c r="Q57" s="381"/>
      <c r="R57" s="380"/>
      <c r="S57" s="381"/>
      <c r="T57" s="380"/>
      <c r="U57" s="381"/>
      <c r="V57" s="9"/>
      <c r="W57" s="11"/>
      <c r="X57" s="10"/>
      <c r="Y57" s="11"/>
      <c r="Z57" s="1"/>
      <c r="AA57" s="1"/>
    </row>
    <row r="58" spans="1:27" s="2" customFormat="1" ht="12.65" customHeight="1" thickBot="1" x14ac:dyDescent="0.25">
      <c r="A58" s="1"/>
      <c r="B58" s="427" t="s">
        <v>106</v>
      </c>
      <c r="C58" s="428"/>
      <c r="D58" s="428"/>
      <c r="E58" s="428"/>
      <c r="F58" s="428"/>
      <c r="G58" s="428"/>
      <c r="H58" s="428"/>
      <c r="I58" s="428"/>
      <c r="J58" s="428"/>
      <c r="K58" s="428"/>
      <c r="L58" s="428"/>
      <c r="M58" s="428"/>
      <c r="N58" s="428"/>
      <c r="O58" s="428"/>
      <c r="P58" s="380"/>
      <c r="Q58" s="381"/>
      <c r="R58" s="380"/>
      <c r="S58" s="381"/>
      <c r="T58" s="380"/>
      <c r="U58" s="381"/>
      <c r="V58" s="9"/>
      <c r="W58" s="1"/>
      <c r="X58" s="10"/>
      <c r="Y58" s="11"/>
      <c r="Z58" s="1"/>
      <c r="AA58" s="1"/>
    </row>
    <row r="59" spans="1:27" s="2" customFormat="1" ht="12.65" customHeight="1" x14ac:dyDescent="0.2">
      <c r="A59" s="1"/>
      <c r="B59" s="429" t="s">
        <v>130</v>
      </c>
      <c r="C59" s="430"/>
      <c r="D59" s="430"/>
      <c r="E59" s="431"/>
      <c r="F59" s="34"/>
      <c r="G59" s="34"/>
      <c r="H59" s="268"/>
      <c r="I59" s="432"/>
      <c r="J59" s="433"/>
      <c r="K59" s="433"/>
      <c r="L59" s="433"/>
      <c r="M59" s="34"/>
      <c r="N59" s="238"/>
      <c r="O59" s="239"/>
      <c r="P59" s="380"/>
      <c r="Q59" s="381"/>
      <c r="R59" s="380"/>
      <c r="S59" s="381"/>
      <c r="T59" s="380"/>
      <c r="U59" s="381"/>
      <c r="V59" s="9"/>
      <c r="W59" s="11"/>
      <c r="X59" s="10"/>
      <c r="Y59" s="11"/>
      <c r="Z59" s="1"/>
      <c r="AA59" s="1"/>
    </row>
    <row r="60" spans="1:27" s="2" customFormat="1" x14ac:dyDescent="0.2">
      <c r="A60" s="1"/>
      <c r="B60" s="14">
        <f>B57+1</f>
        <v>18</v>
      </c>
      <c r="C60" s="15" t="s">
        <v>129</v>
      </c>
      <c r="D60" s="16" t="s">
        <v>169</v>
      </c>
      <c r="E60" s="17" t="s">
        <v>6</v>
      </c>
      <c r="F60" s="18" t="s">
        <v>231</v>
      </c>
      <c r="G60" s="19" t="s">
        <v>87</v>
      </c>
      <c r="H60" s="262">
        <v>1</v>
      </c>
      <c r="I60" s="20" t="s">
        <v>16</v>
      </c>
      <c r="J60" s="21">
        <v>1</v>
      </c>
      <c r="K60" s="21"/>
      <c r="L60" s="49">
        <v>0</v>
      </c>
      <c r="M60" s="23">
        <f>J60*L60*H60</f>
        <v>0</v>
      </c>
      <c r="N60" s="240" t="s">
        <v>88</v>
      </c>
      <c r="O60" s="241" t="s">
        <v>85</v>
      </c>
      <c r="P60" s="380"/>
      <c r="Q60" s="381"/>
      <c r="R60" s="380"/>
      <c r="S60" s="381"/>
      <c r="T60" s="380"/>
      <c r="U60" s="381"/>
      <c r="V60" s="9"/>
      <c r="W60" s="1"/>
      <c r="X60" s="10"/>
      <c r="Y60" s="11"/>
      <c r="Z60" s="1"/>
      <c r="AA60" s="1"/>
    </row>
    <row r="61" spans="1:27" s="2" customFormat="1" ht="20" x14ac:dyDescent="0.2">
      <c r="A61" s="1"/>
      <c r="B61" s="14">
        <f>B60+1</f>
        <v>19</v>
      </c>
      <c r="C61" s="15" t="str">
        <f>C60</f>
        <v>KPV06</v>
      </c>
      <c r="D61" s="16" t="s">
        <v>169</v>
      </c>
      <c r="E61" s="127" t="s">
        <v>126</v>
      </c>
      <c r="F61" s="18" t="s">
        <v>231</v>
      </c>
      <c r="G61" s="19" t="s">
        <v>87</v>
      </c>
      <c r="H61" s="262">
        <v>1</v>
      </c>
      <c r="I61" s="20" t="s">
        <v>16</v>
      </c>
      <c r="J61" s="21">
        <v>1</v>
      </c>
      <c r="K61" s="21"/>
      <c r="L61" s="49">
        <v>0</v>
      </c>
      <c r="M61" s="23">
        <f t="shared" ref="M61:M65" si="13">J61*L61*H61</f>
        <v>0</v>
      </c>
      <c r="N61" s="240" t="s">
        <v>88</v>
      </c>
      <c r="O61" s="241" t="s">
        <v>85</v>
      </c>
      <c r="P61" s="380"/>
      <c r="Q61" s="381"/>
      <c r="R61" s="380"/>
      <c r="S61" s="381"/>
      <c r="T61" s="380"/>
      <c r="U61" s="381"/>
      <c r="V61" s="9"/>
      <c r="W61" s="11"/>
      <c r="X61" s="10"/>
      <c r="Y61" s="11"/>
      <c r="Z61" s="1"/>
      <c r="AA61" s="11"/>
    </row>
    <row r="62" spans="1:27" s="2" customFormat="1" x14ac:dyDescent="0.2">
      <c r="A62" s="1"/>
      <c r="B62" s="14">
        <f t="shared" si="9"/>
        <v>20</v>
      </c>
      <c r="C62" s="15" t="str">
        <f>C61</f>
        <v>KPV06</v>
      </c>
      <c r="D62" s="16" t="s">
        <v>169</v>
      </c>
      <c r="E62" s="17" t="s">
        <v>13</v>
      </c>
      <c r="F62" s="18" t="s">
        <v>231</v>
      </c>
      <c r="G62" s="19" t="s">
        <v>87</v>
      </c>
      <c r="H62" s="262">
        <v>1</v>
      </c>
      <c r="I62" s="20" t="s">
        <v>16</v>
      </c>
      <c r="J62" s="21">
        <v>1</v>
      </c>
      <c r="K62" s="21"/>
      <c r="L62" s="49">
        <v>0</v>
      </c>
      <c r="M62" s="23">
        <f t="shared" si="13"/>
        <v>0</v>
      </c>
      <c r="N62" s="240" t="s">
        <v>88</v>
      </c>
      <c r="O62" s="241" t="s">
        <v>85</v>
      </c>
      <c r="P62" s="380"/>
      <c r="Q62" s="381"/>
      <c r="R62" s="380"/>
      <c r="S62" s="381"/>
      <c r="T62" s="380"/>
      <c r="U62" s="381"/>
      <c r="V62" s="9"/>
      <c r="W62" s="11"/>
      <c r="X62" s="10"/>
      <c r="Y62" s="11"/>
      <c r="Z62" s="1"/>
      <c r="AA62" s="1"/>
    </row>
    <row r="63" spans="1:27" s="2" customFormat="1" x14ac:dyDescent="0.2">
      <c r="A63" s="1"/>
      <c r="B63" s="14">
        <f t="shared" si="9"/>
        <v>21</v>
      </c>
      <c r="C63" s="15" t="str">
        <f>C62</f>
        <v>KPV06</v>
      </c>
      <c r="D63" s="16" t="s">
        <v>169</v>
      </c>
      <c r="E63" s="17" t="s">
        <v>9</v>
      </c>
      <c r="F63" s="18" t="s">
        <v>231</v>
      </c>
      <c r="G63" s="19" t="s">
        <v>87</v>
      </c>
      <c r="H63" s="262">
        <v>1</v>
      </c>
      <c r="I63" s="20" t="s">
        <v>16</v>
      </c>
      <c r="J63" s="21">
        <v>1</v>
      </c>
      <c r="K63" s="21"/>
      <c r="L63" s="49">
        <v>0</v>
      </c>
      <c r="M63" s="23">
        <f t="shared" si="13"/>
        <v>0</v>
      </c>
      <c r="N63" s="240" t="s">
        <v>88</v>
      </c>
      <c r="O63" s="241" t="s">
        <v>85</v>
      </c>
      <c r="P63" s="380"/>
      <c r="Q63" s="381"/>
      <c r="R63" s="380"/>
      <c r="S63" s="381"/>
      <c r="T63" s="380"/>
      <c r="U63" s="381"/>
      <c r="V63" s="9"/>
      <c r="W63" s="11"/>
      <c r="X63" s="10"/>
      <c r="Y63" s="11"/>
      <c r="Z63" s="1"/>
      <c r="AA63" s="1"/>
    </row>
    <row r="64" spans="1:27" s="2" customFormat="1" x14ac:dyDescent="0.2">
      <c r="A64" s="1"/>
      <c r="B64" s="14">
        <f t="shared" si="9"/>
        <v>22</v>
      </c>
      <c r="C64" s="15" t="str">
        <f>C63</f>
        <v>KPV06</v>
      </c>
      <c r="D64" s="16" t="s">
        <v>169</v>
      </c>
      <c r="E64" s="36" t="s">
        <v>15</v>
      </c>
      <c r="F64" s="18" t="s">
        <v>231</v>
      </c>
      <c r="G64" s="19" t="s">
        <v>87</v>
      </c>
      <c r="H64" s="262">
        <v>1</v>
      </c>
      <c r="I64" s="41" t="s">
        <v>16</v>
      </c>
      <c r="J64" s="45">
        <v>1</v>
      </c>
      <c r="K64" s="45"/>
      <c r="L64" s="49">
        <v>0</v>
      </c>
      <c r="M64" s="23">
        <f t="shared" si="13"/>
        <v>0</v>
      </c>
      <c r="N64" s="240" t="s">
        <v>88</v>
      </c>
      <c r="O64" s="241" t="s">
        <v>85</v>
      </c>
      <c r="P64" s="380"/>
      <c r="Q64" s="381"/>
      <c r="R64" s="380"/>
      <c r="S64" s="381"/>
      <c r="T64" s="380"/>
      <c r="U64" s="381"/>
      <c r="V64" s="9"/>
      <c r="W64" s="11"/>
      <c r="X64" s="10"/>
      <c r="Y64" s="11"/>
      <c r="Z64" s="1"/>
      <c r="AA64" s="1"/>
    </row>
    <row r="65" spans="1:27" s="2" customFormat="1" x14ac:dyDescent="0.2">
      <c r="A65" s="1"/>
      <c r="B65" s="25">
        <f t="shared" si="9"/>
        <v>23</v>
      </c>
      <c r="C65" s="37" t="str">
        <f>C64</f>
        <v>KPV06</v>
      </c>
      <c r="D65" s="16" t="s">
        <v>169</v>
      </c>
      <c r="E65" s="38" t="s">
        <v>11</v>
      </c>
      <c r="F65" s="28" t="s">
        <v>231</v>
      </c>
      <c r="G65" s="19" t="s">
        <v>87</v>
      </c>
      <c r="H65" s="262">
        <v>1</v>
      </c>
      <c r="I65" s="30" t="s">
        <v>16</v>
      </c>
      <c r="J65" s="31">
        <v>1</v>
      </c>
      <c r="K65" s="45"/>
      <c r="L65" s="49">
        <v>0</v>
      </c>
      <c r="M65" s="39">
        <f t="shared" si="13"/>
        <v>0</v>
      </c>
      <c r="N65" s="242" t="s">
        <v>88</v>
      </c>
      <c r="O65" s="243" t="s">
        <v>85</v>
      </c>
      <c r="P65" s="380"/>
      <c r="Q65" s="381"/>
      <c r="R65" s="380"/>
      <c r="S65" s="381"/>
      <c r="T65" s="380"/>
      <c r="U65" s="381"/>
      <c r="V65" s="9"/>
      <c r="W65" s="11"/>
      <c r="X65" s="10"/>
      <c r="Y65" s="11"/>
      <c r="Z65" s="1"/>
      <c r="AA65" s="1"/>
    </row>
    <row r="66" spans="1:27" s="2" customFormat="1" ht="12.65" customHeight="1" x14ac:dyDescent="0.2">
      <c r="A66" s="1"/>
      <c r="B66" s="429" t="s">
        <v>107</v>
      </c>
      <c r="C66" s="430"/>
      <c r="D66" s="430"/>
      <c r="E66" s="431"/>
      <c r="F66" s="34"/>
      <c r="G66" s="34"/>
      <c r="H66" s="268"/>
      <c r="I66" s="432"/>
      <c r="J66" s="433"/>
      <c r="K66" s="433"/>
      <c r="L66" s="433"/>
      <c r="M66" s="34"/>
      <c r="N66" s="244"/>
      <c r="O66" s="245"/>
      <c r="P66" s="380"/>
      <c r="Q66" s="381"/>
      <c r="R66" s="380"/>
      <c r="S66" s="381"/>
      <c r="T66" s="380"/>
      <c r="U66" s="381"/>
      <c r="V66" s="9"/>
      <c r="W66" s="11"/>
      <c r="X66" s="10"/>
      <c r="Y66" s="11"/>
      <c r="Z66" s="1"/>
      <c r="AA66" s="1"/>
    </row>
    <row r="67" spans="1:27" s="2" customFormat="1" x14ac:dyDescent="0.2">
      <c r="A67" s="1"/>
      <c r="B67" s="14">
        <f>B65+1</f>
        <v>24</v>
      </c>
      <c r="C67" s="15" t="s">
        <v>131</v>
      </c>
      <c r="D67" s="16" t="s">
        <v>162</v>
      </c>
      <c r="E67" s="17" t="s">
        <v>6</v>
      </c>
      <c r="F67" s="18" t="s">
        <v>231</v>
      </c>
      <c r="G67" s="19" t="s">
        <v>87</v>
      </c>
      <c r="H67" s="262">
        <v>1</v>
      </c>
      <c r="I67" s="42" t="s">
        <v>16</v>
      </c>
      <c r="J67" s="21">
        <v>1</v>
      </c>
      <c r="K67" s="21"/>
      <c r="L67" s="49">
        <v>0</v>
      </c>
      <c r="M67" s="23">
        <f t="shared" ref="M67:M72" si="14">J67*L67*H67</f>
        <v>0</v>
      </c>
      <c r="N67" s="240" t="s">
        <v>88</v>
      </c>
      <c r="O67" s="241" t="s">
        <v>85</v>
      </c>
      <c r="P67" s="380"/>
      <c r="Q67" s="381"/>
      <c r="R67" s="380"/>
      <c r="S67" s="381"/>
      <c r="T67" s="380"/>
      <c r="U67" s="381"/>
      <c r="V67" s="9"/>
      <c r="W67" s="1"/>
      <c r="X67" s="10"/>
      <c r="Y67" s="11"/>
      <c r="Z67" s="1"/>
      <c r="AA67" s="1"/>
    </row>
    <row r="68" spans="1:27" s="2" customFormat="1" x14ac:dyDescent="0.2">
      <c r="A68" s="1"/>
      <c r="B68" s="14">
        <f>B67+1</f>
        <v>25</v>
      </c>
      <c r="C68" s="15" t="str">
        <f>C67</f>
        <v>KPV07</v>
      </c>
      <c r="D68" s="16" t="s">
        <v>162</v>
      </c>
      <c r="E68" s="17" t="s">
        <v>7</v>
      </c>
      <c r="F68" s="18" t="s">
        <v>231</v>
      </c>
      <c r="G68" s="19" t="s">
        <v>87</v>
      </c>
      <c r="H68" s="262">
        <v>1</v>
      </c>
      <c r="I68" s="42" t="s">
        <v>16</v>
      </c>
      <c r="J68" s="21">
        <v>1</v>
      </c>
      <c r="K68" s="21"/>
      <c r="L68" s="49">
        <v>0</v>
      </c>
      <c r="M68" s="23">
        <f t="shared" si="14"/>
        <v>0</v>
      </c>
      <c r="N68" s="240" t="s">
        <v>88</v>
      </c>
      <c r="O68" s="241" t="s">
        <v>85</v>
      </c>
      <c r="P68" s="380"/>
      <c r="Q68" s="381"/>
      <c r="R68" s="380"/>
      <c r="S68" s="381"/>
      <c r="T68" s="380"/>
      <c r="U68" s="381"/>
      <c r="V68" s="9"/>
      <c r="W68" s="11"/>
      <c r="X68" s="10"/>
      <c r="Y68" s="11"/>
      <c r="Z68" s="1"/>
      <c r="AA68" s="11"/>
    </row>
    <row r="69" spans="1:27" s="2" customFormat="1" x14ac:dyDescent="0.2">
      <c r="A69" s="1"/>
      <c r="B69" s="14">
        <f t="shared" ref="B69:B72" si="15">B68+1</f>
        <v>26</v>
      </c>
      <c r="C69" s="15" t="str">
        <f>C68</f>
        <v>KPV07</v>
      </c>
      <c r="D69" s="16" t="s">
        <v>162</v>
      </c>
      <c r="E69" s="17" t="s">
        <v>13</v>
      </c>
      <c r="F69" s="18" t="s">
        <v>231</v>
      </c>
      <c r="G69" s="19" t="s">
        <v>87</v>
      </c>
      <c r="H69" s="262">
        <v>1</v>
      </c>
      <c r="I69" s="42" t="s">
        <v>16</v>
      </c>
      <c r="J69" s="21">
        <v>1</v>
      </c>
      <c r="K69" s="21"/>
      <c r="L69" s="49">
        <v>0</v>
      </c>
      <c r="M69" s="23">
        <f t="shared" si="14"/>
        <v>0</v>
      </c>
      <c r="N69" s="240" t="s">
        <v>88</v>
      </c>
      <c r="O69" s="241" t="s">
        <v>85</v>
      </c>
      <c r="P69" s="380"/>
      <c r="Q69" s="381"/>
      <c r="R69" s="380"/>
      <c r="S69" s="381"/>
      <c r="T69" s="380"/>
      <c r="U69" s="381"/>
      <c r="V69" s="9"/>
      <c r="W69" s="11"/>
      <c r="X69" s="10"/>
      <c r="Y69" s="11"/>
      <c r="Z69" s="1"/>
      <c r="AA69" s="1"/>
    </row>
    <row r="70" spans="1:27" s="2" customFormat="1" x14ac:dyDescent="0.2">
      <c r="A70" s="1"/>
      <c r="B70" s="14">
        <f t="shared" si="15"/>
        <v>27</v>
      </c>
      <c r="C70" s="15" t="str">
        <f>C69</f>
        <v>KPV07</v>
      </c>
      <c r="D70" s="16" t="s">
        <v>162</v>
      </c>
      <c r="E70" s="17" t="s">
        <v>9</v>
      </c>
      <c r="F70" s="18" t="s">
        <v>231</v>
      </c>
      <c r="G70" s="19" t="s">
        <v>87</v>
      </c>
      <c r="H70" s="262">
        <v>1</v>
      </c>
      <c r="I70" s="42" t="s">
        <v>16</v>
      </c>
      <c r="J70" s="21">
        <v>1</v>
      </c>
      <c r="K70" s="21"/>
      <c r="L70" s="49">
        <v>0</v>
      </c>
      <c r="M70" s="23">
        <f t="shared" si="14"/>
        <v>0</v>
      </c>
      <c r="N70" s="240" t="s">
        <v>88</v>
      </c>
      <c r="O70" s="241" t="s">
        <v>85</v>
      </c>
      <c r="P70" s="380"/>
      <c r="Q70" s="381"/>
      <c r="R70" s="380"/>
      <c r="S70" s="381"/>
      <c r="T70" s="380"/>
      <c r="U70" s="381"/>
      <c r="V70" s="9"/>
      <c r="W70" s="11"/>
      <c r="X70" s="10"/>
      <c r="Y70" s="11"/>
      <c r="Z70" s="1"/>
      <c r="AA70" s="1"/>
    </row>
    <row r="71" spans="1:27" s="2" customFormat="1" x14ac:dyDescent="0.2">
      <c r="A71" s="1"/>
      <c r="B71" s="14">
        <f t="shared" si="15"/>
        <v>28</v>
      </c>
      <c r="C71" s="15" t="str">
        <f>C70</f>
        <v>KPV07</v>
      </c>
      <c r="D71" s="16" t="s">
        <v>162</v>
      </c>
      <c r="E71" s="36" t="s">
        <v>15</v>
      </c>
      <c r="F71" s="18" t="s">
        <v>231</v>
      </c>
      <c r="G71" s="19" t="s">
        <v>87</v>
      </c>
      <c r="H71" s="262">
        <v>1</v>
      </c>
      <c r="I71" s="42" t="s">
        <v>16</v>
      </c>
      <c r="J71" s="21">
        <v>1</v>
      </c>
      <c r="K71" s="21"/>
      <c r="L71" s="49">
        <v>0</v>
      </c>
      <c r="M71" s="23">
        <f t="shared" si="14"/>
        <v>0</v>
      </c>
      <c r="N71" s="240" t="s">
        <v>88</v>
      </c>
      <c r="O71" s="241" t="s">
        <v>85</v>
      </c>
      <c r="P71" s="380"/>
      <c r="Q71" s="381"/>
      <c r="R71" s="380"/>
      <c r="S71" s="381"/>
      <c r="T71" s="380"/>
      <c r="U71" s="381"/>
      <c r="V71" s="9"/>
      <c r="W71" s="11"/>
      <c r="X71" s="10"/>
      <c r="Y71" s="11"/>
      <c r="Z71" s="1"/>
      <c r="AA71" s="1"/>
    </row>
    <row r="72" spans="1:27" s="2" customFormat="1" x14ac:dyDescent="0.2">
      <c r="A72" s="1"/>
      <c r="B72" s="25">
        <f t="shared" si="15"/>
        <v>29</v>
      </c>
      <c r="C72" s="37" t="str">
        <f>C71</f>
        <v>KPV07</v>
      </c>
      <c r="D72" s="26" t="s">
        <v>162</v>
      </c>
      <c r="E72" s="38" t="s">
        <v>11</v>
      </c>
      <c r="F72" s="28" t="s">
        <v>231</v>
      </c>
      <c r="G72" s="19" t="s">
        <v>87</v>
      </c>
      <c r="H72" s="262">
        <v>1</v>
      </c>
      <c r="I72" s="30" t="s">
        <v>16</v>
      </c>
      <c r="J72" s="121">
        <v>1</v>
      </c>
      <c r="K72" s="45"/>
      <c r="L72" s="49">
        <v>0</v>
      </c>
      <c r="M72" s="39">
        <f t="shared" si="14"/>
        <v>0</v>
      </c>
      <c r="N72" s="242" t="s">
        <v>88</v>
      </c>
      <c r="O72" s="243" t="s">
        <v>85</v>
      </c>
      <c r="P72" s="380"/>
      <c r="Q72" s="381"/>
      <c r="R72" s="380"/>
      <c r="S72" s="381"/>
      <c r="T72" s="380"/>
      <c r="U72" s="381"/>
      <c r="V72" s="9"/>
      <c r="W72" s="11"/>
      <c r="X72" s="10"/>
      <c r="Y72" s="11"/>
      <c r="Z72" s="1"/>
      <c r="AA72" s="1"/>
    </row>
    <row r="73" spans="1:27" s="2" customFormat="1" ht="12.65" customHeight="1" x14ac:dyDescent="0.2">
      <c r="A73" s="1"/>
      <c r="B73" s="429" t="s">
        <v>154</v>
      </c>
      <c r="C73" s="430"/>
      <c r="D73" s="430"/>
      <c r="E73" s="431"/>
      <c r="F73" s="34"/>
      <c r="G73" s="34"/>
      <c r="H73" s="268"/>
      <c r="I73" s="434"/>
      <c r="J73" s="435"/>
      <c r="K73" s="435"/>
      <c r="L73" s="435"/>
      <c r="M73" s="34"/>
      <c r="N73" s="244"/>
      <c r="O73" s="245"/>
      <c r="P73" s="380"/>
      <c r="Q73" s="381"/>
      <c r="R73" s="380"/>
      <c r="S73" s="381"/>
      <c r="T73" s="380"/>
      <c r="U73" s="381"/>
      <c r="V73" s="9"/>
      <c r="W73" s="11"/>
      <c r="X73" s="10"/>
      <c r="Y73" s="11"/>
      <c r="Z73" s="1"/>
      <c r="AA73" s="1"/>
    </row>
    <row r="74" spans="1:27" s="2" customFormat="1" x14ac:dyDescent="0.2">
      <c r="A74" s="1"/>
      <c r="B74" s="14">
        <f>B57+1</f>
        <v>18</v>
      </c>
      <c r="C74" s="15" t="s">
        <v>132</v>
      </c>
      <c r="D74" s="16" t="s">
        <v>108</v>
      </c>
      <c r="E74" s="17" t="s">
        <v>6</v>
      </c>
      <c r="F74" s="18" t="s">
        <v>231</v>
      </c>
      <c r="G74" s="19" t="s">
        <v>87</v>
      </c>
      <c r="H74" s="262">
        <v>1</v>
      </c>
      <c r="I74" s="42" t="s">
        <v>16</v>
      </c>
      <c r="J74" s="21">
        <v>1</v>
      </c>
      <c r="K74" s="21"/>
      <c r="L74" s="49">
        <v>0</v>
      </c>
      <c r="M74" s="23">
        <f t="shared" ref="M74:M79" si="16">J74*L74*H74</f>
        <v>0</v>
      </c>
      <c r="N74" s="240" t="s">
        <v>88</v>
      </c>
      <c r="O74" s="241" t="s">
        <v>85</v>
      </c>
      <c r="P74" s="380"/>
      <c r="Q74" s="381"/>
      <c r="R74" s="380"/>
      <c r="S74" s="381"/>
      <c r="T74" s="380"/>
      <c r="U74" s="381"/>
      <c r="V74" s="9"/>
      <c r="W74" s="1"/>
      <c r="X74" s="10"/>
      <c r="Y74" s="11"/>
      <c r="Z74" s="1"/>
      <c r="AA74" s="1"/>
    </row>
    <row r="75" spans="1:27" s="2" customFormat="1" x14ac:dyDescent="0.2">
      <c r="A75" s="1"/>
      <c r="B75" s="14">
        <f>B74+1</f>
        <v>19</v>
      </c>
      <c r="C75" s="15" t="str">
        <f>C74</f>
        <v>KPV08</v>
      </c>
      <c r="D75" s="16" t="s">
        <v>108</v>
      </c>
      <c r="E75" s="17" t="s">
        <v>7</v>
      </c>
      <c r="F75" s="18" t="s">
        <v>231</v>
      </c>
      <c r="G75" s="19" t="s">
        <v>87</v>
      </c>
      <c r="H75" s="262">
        <v>1</v>
      </c>
      <c r="I75" s="42" t="s">
        <v>16</v>
      </c>
      <c r="J75" s="21">
        <v>1</v>
      </c>
      <c r="K75" s="21"/>
      <c r="L75" s="49">
        <v>0</v>
      </c>
      <c r="M75" s="23">
        <f t="shared" si="16"/>
        <v>0</v>
      </c>
      <c r="N75" s="240" t="s">
        <v>88</v>
      </c>
      <c r="O75" s="241" t="s">
        <v>85</v>
      </c>
      <c r="P75" s="380"/>
      <c r="Q75" s="381"/>
      <c r="R75" s="380"/>
      <c r="S75" s="381"/>
      <c r="T75" s="380"/>
      <c r="U75" s="381"/>
      <c r="V75" s="9"/>
      <c r="W75" s="11"/>
      <c r="X75" s="10"/>
      <c r="Y75" s="11"/>
      <c r="Z75" s="1"/>
      <c r="AA75" s="11"/>
    </row>
    <row r="76" spans="1:27" s="2" customFormat="1" x14ac:dyDescent="0.2">
      <c r="A76" s="1"/>
      <c r="B76" s="14">
        <f t="shared" si="9"/>
        <v>20</v>
      </c>
      <c r="C76" s="15" t="str">
        <f>C75</f>
        <v>KPV08</v>
      </c>
      <c r="D76" s="16" t="s">
        <v>108</v>
      </c>
      <c r="E76" s="17" t="s">
        <v>13</v>
      </c>
      <c r="F76" s="18" t="s">
        <v>231</v>
      </c>
      <c r="G76" s="19" t="s">
        <v>87</v>
      </c>
      <c r="H76" s="262">
        <v>1</v>
      </c>
      <c r="I76" s="42" t="s">
        <v>16</v>
      </c>
      <c r="J76" s="21">
        <v>1</v>
      </c>
      <c r="K76" s="21"/>
      <c r="L76" s="49">
        <v>0</v>
      </c>
      <c r="M76" s="23">
        <f t="shared" si="16"/>
        <v>0</v>
      </c>
      <c r="N76" s="240" t="s">
        <v>88</v>
      </c>
      <c r="O76" s="241" t="s">
        <v>85</v>
      </c>
      <c r="P76" s="380"/>
      <c r="Q76" s="381"/>
      <c r="R76" s="380"/>
      <c r="S76" s="381"/>
      <c r="T76" s="380"/>
      <c r="U76" s="381"/>
      <c r="V76" s="9"/>
      <c r="W76" s="11"/>
      <c r="X76" s="10"/>
      <c r="Y76" s="11"/>
      <c r="Z76" s="1"/>
      <c r="AA76" s="1"/>
    </row>
    <row r="77" spans="1:27" s="2" customFormat="1" x14ac:dyDescent="0.2">
      <c r="A77" s="1"/>
      <c r="B77" s="14">
        <f t="shared" si="9"/>
        <v>21</v>
      </c>
      <c r="C77" s="15" t="str">
        <f>C76</f>
        <v>KPV08</v>
      </c>
      <c r="D77" s="16" t="s">
        <v>108</v>
      </c>
      <c r="E77" s="17" t="s">
        <v>9</v>
      </c>
      <c r="F77" s="18" t="s">
        <v>231</v>
      </c>
      <c r="G77" s="19" t="s">
        <v>87</v>
      </c>
      <c r="H77" s="262">
        <v>1</v>
      </c>
      <c r="I77" s="42" t="s">
        <v>16</v>
      </c>
      <c r="J77" s="21">
        <v>1</v>
      </c>
      <c r="K77" s="21"/>
      <c r="L77" s="49">
        <v>0</v>
      </c>
      <c r="M77" s="23">
        <f t="shared" si="16"/>
        <v>0</v>
      </c>
      <c r="N77" s="240" t="s">
        <v>88</v>
      </c>
      <c r="O77" s="241" t="s">
        <v>85</v>
      </c>
      <c r="P77" s="380"/>
      <c r="Q77" s="381"/>
      <c r="R77" s="380"/>
      <c r="S77" s="381"/>
      <c r="T77" s="380"/>
      <c r="U77" s="381"/>
      <c r="V77" s="9"/>
      <c r="W77" s="11"/>
      <c r="X77" s="10"/>
      <c r="Y77" s="11"/>
      <c r="Z77" s="1"/>
      <c r="AA77" s="1"/>
    </row>
    <row r="78" spans="1:27" s="2" customFormat="1" x14ac:dyDescent="0.2">
      <c r="A78" s="1"/>
      <c r="B78" s="14">
        <f t="shared" si="9"/>
        <v>22</v>
      </c>
      <c r="C78" s="15" t="str">
        <f>C77</f>
        <v>KPV08</v>
      </c>
      <c r="D78" s="16" t="s">
        <v>108</v>
      </c>
      <c r="E78" s="46" t="s">
        <v>10</v>
      </c>
      <c r="F78" s="18" t="s">
        <v>231</v>
      </c>
      <c r="G78" s="19" t="s">
        <v>87</v>
      </c>
      <c r="H78" s="262">
        <v>1</v>
      </c>
      <c r="I78" s="42" t="s">
        <v>16</v>
      </c>
      <c r="J78" s="21">
        <v>1</v>
      </c>
      <c r="K78" s="21"/>
      <c r="L78" s="49">
        <v>0</v>
      </c>
      <c r="M78" s="23">
        <f t="shared" si="16"/>
        <v>0</v>
      </c>
      <c r="N78" s="240" t="s">
        <v>88</v>
      </c>
      <c r="O78" s="241" t="s">
        <v>85</v>
      </c>
      <c r="P78" s="380"/>
      <c r="Q78" s="381"/>
      <c r="R78" s="380"/>
      <c r="S78" s="381"/>
      <c r="T78" s="380"/>
      <c r="U78" s="381"/>
      <c r="V78" s="9"/>
      <c r="W78" s="11"/>
      <c r="X78" s="10"/>
      <c r="Y78" s="11"/>
      <c r="Z78" s="1"/>
      <c r="AA78" s="1"/>
    </row>
    <row r="79" spans="1:27" s="2" customFormat="1" x14ac:dyDescent="0.2">
      <c r="A79" s="1"/>
      <c r="B79" s="25">
        <f t="shared" si="9"/>
        <v>23</v>
      </c>
      <c r="C79" s="37" t="str">
        <f>C78</f>
        <v>KPV08</v>
      </c>
      <c r="D79" s="26" t="s">
        <v>108</v>
      </c>
      <c r="E79" s="27" t="s">
        <v>20</v>
      </c>
      <c r="F79" s="28" t="s">
        <v>231</v>
      </c>
      <c r="G79" s="19" t="s">
        <v>87</v>
      </c>
      <c r="H79" s="262">
        <v>1</v>
      </c>
      <c r="I79" s="20" t="s">
        <v>16</v>
      </c>
      <c r="J79" s="31">
        <v>1</v>
      </c>
      <c r="K79" s="45"/>
      <c r="L79" s="49">
        <v>0</v>
      </c>
      <c r="M79" s="39">
        <f t="shared" si="16"/>
        <v>0</v>
      </c>
      <c r="N79" s="242" t="s">
        <v>88</v>
      </c>
      <c r="O79" s="243" t="s">
        <v>85</v>
      </c>
      <c r="P79" s="380"/>
      <c r="Q79" s="381"/>
      <c r="R79" s="380"/>
      <c r="S79" s="381"/>
      <c r="T79" s="380"/>
      <c r="U79" s="381"/>
      <c r="V79" s="9"/>
      <c r="W79" s="11"/>
      <c r="X79" s="10"/>
      <c r="Y79" s="11"/>
      <c r="Z79" s="1"/>
      <c r="AA79" s="1"/>
    </row>
    <row r="80" spans="1:27" s="2" customFormat="1" ht="12.65" customHeight="1" x14ac:dyDescent="0.2">
      <c r="A80" s="1"/>
      <c r="B80" s="429" t="s">
        <v>155</v>
      </c>
      <c r="C80" s="430"/>
      <c r="D80" s="430"/>
      <c r="E80" s="431"/>
      <c r="F80" s="34"/>
      <c r="G80" s="34"/>
      <c r="H80" s="268"/>
      <c r="I80" s="432"/>
      <c r="J80" s="433"/>
      <c r="K80" s="433"/>
      <c r="L80" s="433"/>
      <c r="M80" s="34"/>
      <c r="N80" s="244"/>
      <c r="O80" s="245"/>
      <c r="P80" s="380"/>
      <c r="Q80" s="381"/>
      <c r="R80" s="380"/>
      <c r="S80" s="381"/>
      <c r="T80" s="380"/>
      <c r="U80" s="381"/>
      <c r="V80" s="9"/>
      <c r="W80" s="11"/>
      <c r="X80" s="10"/>
      <c r="Y80" s="11"/>
      <c r="Z80" s="1"/>
      <c r="AA80" s="1"/>
    </row>
    <row r="81" spans="1:27" s="2" customFormat="1" x14ac:dyDescent="0.2">
      <c r="A81" s="1"/>
      <c r="B81" s="14">
        <f>B79+1</f>
        <v>24</v>
      </c>
      <c r="C81" s="15" t="s">
        <v>133</v>
      </c>
      <c r="D81" s="16" t="str">
        <f>D67</f>
        <v>AC kW Inverter</v>
      </c>
      <c r="E81" s="17" t="s">
        <v>6</v>
      </c>
      <c r="F81" s="18" t="s">
        <v>231</v>
      </c>
      <c r="G81" s="19" t="s">
        <v>87</v>
      </c>
      <c r="H81" s="262">
        <v>1</v>
      </c>
      <c r="I81" s="114" t="s">
        <v>16</v>
      </c>
      <c r="J81" s="21">
        <v>1</v>
      </c>
      <c r="K81" s="21"/>
      <c r="L81" s="49">
        <v>0</v>
      </c>
      <c r="M81" s="23">
        <f t="shared" ref="M81:M86" si="17">J81*L81*H81</f>
        <v>0</v>
      </c>
      <c r="N81" s="240" t="s">
        <v>88</v>
      </c>
      <c r="O81" s="241" t="s">
        <v>85</v>
      </c>
      <c r="P81" s="380"/>
      <c r="Q81" s="381"/>
      <c r="R81" s="380"/>
      <c r="S81" s="381"/>
      <c r="T81" s="380"/>
      <c r="U81" s="381"/>
      <c r="V81" s="9"/>
      <c r="W81" s="1"/>
      <c r="X81" s="10"/>
      <c r="Y81" s="11"/>
      <c r="Z81" s="1"/>
      <c r="AA81" s="1"/>
    </row>
    <row r="82" spans="1:27" s="2" customFormat="1" x14ac:dyDescent="0.2">
      <c r="A82" s="1"/>
      <c r="B82" s="14">
        <f>B81+1</f>
        <v>25</v>
      </c>
      <c r="C82" s="15" t="str">
        <f>C81</f>
        <v>KPV09</v>
      </c>
      <c r="D82" s="16" t="str">
        <f>D81</f>
        <v>AC kW Inverter</v>
      </c>
      <c r="E82" s="17" t="s">
        <v>7</v>
      </c>
      <c r="F82" s="18" t="s">
        <v>231</v>
      </c>
      <c r="G82" s="19" t="s">
        <v>87</v>
      </c>
      <c r="H82" s="262">
        <v>1</v>
      </c>
      <c r="I82" s="42" t="s">
        <v>16</v>
      </c>
      <c r="J82" s="21">
        <v>1</v>
      </c>
      <c r="K82" s="21"/>
      <c r="L82" s="49">
        <v>0</v>
      </c>
      <c r="M82" s="23">
        <f t="shared" si="17"/>
        <v>0</v>
      </c>
      <c r="N82" s="240" t="s">
        <v>88</v>
      </c>
      <c r="O82" s="241" t="s">
        <v>85</v>
      </c>
      <c r="P82" s="380"/>
      <c r="Q82" s="381"/>
      <c r="R82" s="380"/>
      <c r="S82" s="381"/>
      <c r="T82" s="380"/>
      <c r="U82" s="381"/>
      <c r="V82" s="9"/>
      <c r="W82" s="11"/>
      <c r="X82" s="10"/>
      <c r="Y82" s="11"/>
      <c r="Z82" s="1"/>
      <c r="AA82" s="11"/>
    </row>
    <row r="83" spans="1:27" s="2" customFormat="1" x14ac:dyDescent="0.2">
      <c r="A83" s="1"/>
      <c r="B83" s="14">
        <f t="shared" ref="B83:B86" si="18">B82+1</f>
        <v>26</v>
      </c>
      <c r="C83" s="15" t="str">
        <f>C82</f>
        <v>KPV09</v>
      </c>
      <c r="D83" s="16" t="str">
        <f t="shared" ref="D83:D86" si="19">D82</f>
        <v>AC kW Inverter</v>
      </c>
      <c r="E83" s="17" t="s">
        <v>13</v>
      </c>
      <c r="F83" s="18" t="s">
        <v>231</v>
      </c>
      <c r="G83" s="19" t="s">
        <v>87</v>
      </c>
      <c r="H83" s="262">
        <v>1</v>
      </c>
      <c r="I83" s="42" t="s">
        <v>16</v>
      </c>
      <c r="J83" s="21">
        <v>1</v>
      </c>
      <c r="K83" s="21"/>
      <c r="L83" s="49">
        <v>0</v>
      </c>
      <c r="M83" s="23">
        <f t="shared" si="17"/>
        <v>0</v>
      </c>
      <c r="N83" s="240" t="s">
        <v>88</v>
      </c>
      <c r="O83" s="241" t="s">
        <v>85</v>
      </c>
      <c r="P83" s="380"/>
      <c r="Q83" s="381"/>
      <c r="R83" s="380"/>
      <c r="S83" s="381"/>
      <c r="T83" s="380"/>
      <c r="U83" s="381"/>
      <c r="V83" s="9"/>
      <c r="W83" s="11"/>
      <c r="X83" s="10"/>
      <c r="Y83" s="11"/>
      <c r="Z83" s="1"/>
      <c r="AA83" s="1"/>
    </row>
    <row r="84" spans="1:27" s="2" customFormat="1" x14ac:dyDescent="0.2">
      <c r="A84" s="1"/>
      <c r="B84" s="14">
        <f t="shared" si="18"/>
        <v>27</v>
      </c>
      <c r="C84" s="15" t="str">
        <f>C83</f>
        <v>KPV09</v>
      </c>
      <c r="D84" s="16" t="str">
        <f t="shared" si="19"/>
        <v>AC kW Inverter</v>
      </c>
      <c r="E84" s="17" t="s">
        <v>9</v>
      </c>
      <c r="F84" s="18" t="s">
        <v>231</v>
      </c>
      <c r="G84" s="19" t="s">
        <v>87</v>
      </c>
      <c r="H84" s="262">
        <v>1</v>
      </c>
      <c r="I84" s="42" t="s">
        <v>16</v>
      </c>
      <c r="J84" s="21">
        <v>1</v>
      </c>
      <c r="K84" s="21"/>
      <c r="L84" s="49">
        <v>0</v>
      </c>
      <c r="M84" s="23">
        <f t="shared" si="17"/>
        <v>0</v>
      </c>
      <c r="N84" s="240" t="s">
        <v>88</v>
      </c>
      <c r="O84" s="241" t="s">
        <v>85</v>
      </c>
      <c r="P84" s="380"/>
      <c r="Q84" s="381"/>
      <c r="R84" s="380"/>
      <c r="S84" s="381"/>
      <c r="T84" s="380"/>
      <c r="U84" s="381"/>
      <c r="V84" s="9"/>
      <c r="W84" s="11"/>
      <c r="X84" s="10"/>
      <c r="Y84" s="11"/>
      <c r="Z84" s="1"/>
      <c r="AA84" s="1"/>
    </row>
    <row r="85" spans="1:27" s="2" customFormat="1" x14ac:dyDescent="0.2">
      <c r="A85" s="1"/>
      <c r="B85" s="14">
        <f t="shared" si="18"/>
        <v>28</v>
      </c>
      <c r="C85" s="15" t="str">
        <f>C84</f>
        <v>KPV09</v>
      </c>
      <c r="D85" s="16" t="str">
        <f t="shared" si="19"/>
        <v>AC kW Inverter</v>
      </c>
      <c r="E85" s="36" t="s">
        <v>15</v>
      </c>
      <c r="F85" s="18" t="s">
        <v>231</v>
      </c>
      <c r="G85" s="19" t="s">
        <v>87</v>
      </c>
      <c r="H85" s="262">
        <v>1</v>
      </c>
      <c r="I85" s="42" t="s">
        <v>16</v>
      </c>
      <c r="J85" s="21">
        <v>1</v>
      </c>
      <c r="K85" s="21"/>
      <c r="L85" s="49">
        <v>0</v>
      </c>
      <c r="M85" s="23">
        <f t="shared" si="17"/>
        <v>0</v>
      </c>
      <c r="N85" s="240" t="s">
        <v>88</v>
      </c>
      <c r="O85" s="241" t="s">
        <v>85</v>
      </c>
      <c r="P85" s="380"/>
      <c r="Q85" s="381"/>
      <c r="R85" s="380"/>
      <c r="S85" s="381"/>
      <c r="T85" s="380"/>
      <c r="U85" s="381"/>
      <c r="V85" s="9"/>
      <c r="W85" s="11"/>
      <c r="X85" s="10"/>
      <c r="Y85" s="11"/>
      <c r="Z85" s="1"/>
      <c r="AA85" s="1"/>
    </row>
    <row r="86" spans="1:27" s="2" customFormat="1" ht="11" thickBot="1" x14ac:dyDescent="0.25">
      <c r="A86" s="1"/>
      <c r="B86" s="25">
        <f t="shared" si="18"/>
        <v>29</v>
      </c>
      <c r="C86" s="37" t="str">
        <f>C85</f>
        <v>KPV09</v>
      </c>
      <c r="D86" s="16" t="str">
        <f t="shared" si="19"/>
        <v>AC kW Inverter</v>
      </c>
      <c r="E86" s="38" t="s">
        <v>11</v>
      </c>
      <c r="F86" s="18" t="s">
        <v>231</v>
      </c>
      <c r="G86" s="19" t="s">
        <v>87</v>
      </c>
      <c r="H86" s="262">
        <v>19.5</v>
      </c>
      <c r="I86" s="30" t="s">
        <v>16</v>
      </c>
      <c r="J86" s="31">
        <v>1</v>
      </c>
      <c r="K86" s="45"/>
      <c r="L86" s="49">
        <v>0</v>
      </c>
      <c r="M86" s="39">
        <f t="shared" si="17"/>
        <v>0</v>
      </c>
      <c r="N86" s="246" t="s">
        <v>88</v>
      </c>
      <c r="O86" s="247" t="s">
        <v>85</v>
      </c>
      <c r="P86" s="380"/>
      <c r="Q86" s="381"/>
      <c r="R86" s="380"/>
      <c r="S86" s="381"/>
      <c r="T86" s="380"/>
      <c r="U86" s="381"/>
      <c r="V86" s="9"/>
      <c r="W86" s="11"/>
      <c r="X86" s="10"/>
      <c r="Y86" s="11"/>
      <c r="Z86" s="1"/>
      <c r="AA86" s="1"/>
    </row>
    <row r="87" spans="1:27" s="2" customFormat="1" ht="12.65" customHeight="1" thickBot="1" x14ac:dyDescent="0.25">
      <c r="A87" s="1"/>
      <c r="B87" s="427" t="s">
        <v>109</v>
      </c>
      <c r="C87" s="428"/>
      <c r="D87" s="428"/>
      <c r="E87" s="428"/>
      <c r="F87" s="428"/>
      <c r="G87" s="428"/>
      <c r="H87" s="428"/>
      <c r="I87" s="428"/>
      <c r="J87" s="428"/>
      <c r="K87" s="428"/>
      <c r="L87" s="428"/>
      <c r="M87" s="428"/>
      <c r="N87" s="428"/>
      <c r="O87" s="428"/>
      <c r="P87" s="380"/>
      <c r="Q87" s="381"/>
      <c r="R87" s="380"/>
      <c r="S87" s="381"/>
      <c r="T87" s="380"/>
      <c r="U87" s="381"/>
      <c r="V87" s="9"/>
      <c r="W87" s="1"/>
      <c r="X87" s="10"/>
      <c r="Y87" s="11"/>
      <c r="Z87" s="1"/>
      <c r="AA87" s="1"/>
    </row>
    <row r="88" spans="1:27" s="2" customFormat="1" ht="12.65" customHeight="1" x14ac:dyDescent="0.2">
      <c r="A88" s="1"/>
      <c r="B88" s="429" t="s">
        <v>12</v>
      </c>
      <c r="C88" s="430"/>
      <c r="D88" s="430"/>
      <c r="E88" s="431"/>
      <c r="F88" s="32"/>
      <c r="G88" s="33"/>
      <c r="H88" s="264"/>
      <c r="I88" s="432"/>
      <c r="J88" s="433"/>
      <c r="K88" s="433"/>
      <c r="L88" s="433"/>
      <c r="M88" s="34"/>
      <c r="N88" s="238"/>
      <c r="O88" s="239"/>
      <c r="P88" s="380"/>
      <c r="Q88" s="381"/>
      <c r="R88" s="380"/>
      <c r="S88" s="381"/>
      <c r="T88" s="380"/>
      <c r="U88" s="381"/>
      <c r="V88" s="9"/>
      <c r="W88" s="11"/>
      <c r="X88" s="10"/>
      <c r="Y88" s="11"/>
      <c r="Z88" s="1"/>
      <c r="AA88" s="1"/>
    </row>
    <row r="89" spans="1:27" s="2" customFormat="1" x14ac:dyDescent="0.2">
      <c r="A89" s="1"/>
      <c r="B89" s="14">
        <f>B86+1</f>
        <v>30</v>
      </c>
      <c r="C89" s="15" t="s">
        <v>134</v>
      </c>
      <c r="D89" s="16" t="s">
        <v>12</v>
      </c>
      <c r="E89" s="17" t="s">
        <v>6</v>
      </c>
      <c r="F89" s="18" t="s">
        <v>231</v>
      </c>
      <c r="G89" s="19" t="s">
        <v>87</v>
      </c>
      <c r="H89" s="262">
        <v>1</v>
      </c>
      <c r="I89" s="20" t="s">
        <v>16</v>
      </c>
      <c r="J89" s="21">
        <v>1</v>
      </c>
      <c r="K89" s="21"/>
      <c r="L89" s="49">
        <v>0</v>
      </c>
      <c r="M89" s="23">
        <f>J89*L89*H89</f>
        <v>0</v>
      </c>
      <c r="N89" s="240" t="s">
        <v>88</v>
      </c>
      <c r="O89" s="241" t="s">
        <v>85</v>
      </c>
      <c r="P89" s="380"/>
      <c r="Q89" s="381"/>
      <c r="R89" s="380"/>
      <c r="S89" s="381"/>
      <c r="T89" s="380"/>
      <c r="U89" s="381"/>
      <c r="V89" s="9"/>
      <c r="W89" s="1"/>
      <c r="X89" s="10"/>
      <c r="Y89" s="11"/>
      <c r="Z89" s="1"/>
      <c r="AA89" s="1"/>
    </row>
    <row r="90" spans="1:27" s="2" customFormat="1" x14ac:dyDescent="0.2">
      <c r="A90" s="1"/>
      <c r="B90" s="14">
        <f>B89+1</f>
        <v>31</v>
      </c>
      <c r="C90" s="15" t="str">
        <f>C89</f>
        <v>KPV10</v>
      </c>
      <c r="D90" s="16" t="s">
        <v>12</v>
      </c>
      <c r="E90" s="17" t="s">
        <v>7</v>
      </c>
      <c r="F90" s="18" t="s">
        <v>231</v>
      </c>
      <c r="G90" s="19" t="s">
        <v>87</v>
      </c>
      <c r="H90" s="262">
        <v>1</v>
      </c>
      <c r="I90" s="20" t="s">
        <v>16</v>
      </c>
      <c r="J90" s="21">
        <v>1</v>
      </c>
      <c r="K90" s="21"/>
      <c r="L90" s="49">
        <v>0</v>
      </c>
      <c r="M90" s="23">
        <f t="shared" ref="M90:M95" si="20">J90*L90*H90</f>
        <v>0</v>
      </c>
      <c r="N90" s="240" t="s">
        <v>88</v>
      </c>
      <c r="O90" s="241" t="s">
        <v>85</v>
      </c>
      <c r="P90" s="380"/>
      <c r="Q90" s="381"/>
      <c r="R90" s="380"/>
      <c r="S90" s="381"/>
      <c r="T90" s="380"/>
      <c r="U90" s="381"/>
      <c r="V90" s="9"/>
      <c r="W90" s="11"/>
      <c r="X90" s="10"/>
      <c r="Y90" s="11"/>
      <c r="Z90" s="1"/>
      <c r="AA90" s="11"/>
    </row>
    <row r="91" spans="1:27" s="2" customFormat="1" x14ac:dyDescent="0.2">
      <c r="A91" s="1"/>
      <c r="B91" s="14">
        <f>B90+1</f>
        <v>32</v>
      </c>
      <c r="C91" s="15" t="str">
        <f>C90</f>
        <v>KPV10</v>
      </c>
      <c r="D91" s="16" t="s">
        <v>12</v>
      </c>
      <c r="E91" s="17" t="s">
        <v>13</v>
      </c>
      <c r="F91" s="18" t="s">
        <v>231</v>
      </c>
      <c r="G91" s="19" t="s">
        <v>87</v>
      </c>
      <c r="H91" s="262">
        <v>1</v>
      </c>
      <c r="I91" s="20" t="s">
        <v>16</v>
      </c>
      <c r="J91" s="21">
        <v>1</v>
      </c>
      <c r="K91" s="21"/>
      <c r="L91" s="49">
        <v>0</v>
      </c>
      <c r="M91" s="23">
        <f t="shared" si="20"/>
        <v>0</v>
      </c>
      <c r="N91" s="240" t="s">
        <v>88</v>
      </c>
      <c r="O91" s="241" t="s">
        <v>85</v>
      </c>
      <c r="P91" s="380"/>
      <c r="Q91" s="381"/>
      <c r="R91" s="380"/>
      <c r="S91" s="381"/>
      <c r="T91" s="380"/>
      <c r="U91" s="381"/>
      <c r="V91" s="9"/>
      <c r="W91" s="11"/>
      <c r="X91" s="10"/>
      <c r="Y91" s="11"/>
      <c r="Z91" s="1"/>
      <c r="AA91" s="1"/>
    </row>
    <row r="92" spans="1:27" s="2" customFormat="1" x14ac:dyDescent="0.2">
      <c r="A92" s="1"/>
      <c r="B92" s="14">
        <f>B91+1</f>
        <v>33</v>
      </c>
      <c r="C92" s="15" t="str">
        <f>C91</f>
        <v>KPV10</v>
      </c>
      <c r="D92" s="16" t="s">
        <v>12</v>
      </c>
      <c r="E92" s="17" t="s">
        <v>9</v>
      </c>
      <c r="F92" s="18" t="s">
        <v>231</v>
      </c>
      <c r="G92" s="19" t="s">
        <v>87</v>
      </c>
      <c r="H92" s="262">
        <v>1</v>
      </c>
      <c r="I92" s="20" t="s">
        <v>16</v>
      </c>
      <c r="J92" s="21">
        <v>1</v>
      </c>
      <c r="K92" s="21"/>
      <c r="L92" s="49">
        <v>0</v>
      </c>
      <c r="M92" s="23">
        <f t="shared" si="20"/>
        <v>0</v>
      </c>
      <c r="N92" s="240" t="s">
        <v>88</v>
      </c>
      <c r="O92" s="241" t="s">
        <v>85</v>
      </c>
      <c r="P92" s="380"/>
      <c r="Q92" s="381"/>
      <c r="R92" s="380"/>
      <c r="S92" s="381"/>
      <c r="T92" s="380"/>
      <c r="U92" s="381"/>
      <c r="V92" s="9"/>
      <c r="W92" s="11"/>
      <c r="X92" s="10"/>
      <c r="Y92" s="11"/>
      <c r="Z92" s="1"/>
      <c r="AA92" s="1"/>
    </row>
    <row r="93" spans="1:27" s="2" customFormat="1" x14ac:dyDescent="0.2">
      <c r="A93" s="1"/>
      <c r="B93" s="14">
        <f t="shared" ref="B93" si="21">B92+1</f>
        <v>34</v>
      </c>
      <c r="C93" s="15" t="str">
        <f>C92</f>
        <v>KPV10</v>
      </c>
      <c r="D93" s="16" t="str">
        <f t="shared" ref="D93" si="22">D92</f>
        <v>Transformers</v>
      </c>
      <c r="E93" s="36" t="s">
        <v>15</v>
      </c>
      <c r="F93" s="18" t="s">
        <v>231</v>
      </c>
      <c r="G93" s="19" t="s">
        <v>87</v>
      </c>
      <c r="H93" s="262">
        <v>1</v>
      </c>
      <c r="I93" s="42" t="s">
        <v>16</v>
      </c>
      <c r="J93" s="21">
        <v>1</v>
      </c>
      <c r="K93" s="21"/>
      <c r="L93" s="49">
        <v>0</v>
      </c>
      <c r="M93" s="23">
        <f>J93*L93*H93</f>
        <v>0</v>
      </c>
      <c r="N93" s="240" t="s">
        <v>88</v>
      </c>
      <c r="O93" s="241" t="s">
        <v>85</v>
      </c>
      <c r="P93" s="380"/>
      <c r="Q93" s="381"/>
      <c r="R93" s="380"/>
      <c r="S93" s="381"/>
      <c r="T93" s="380"/>
      <c r="U93" s="381"/>
      <c r="V93" s="9"/>
      <c r="W93" s="11"/>
      <c r="X93" s="10"/>
      <c r="Y93" s="11"/>
      <c r="Z93" s="1"/>
      <c r="AA93" s="1"/>
    </row>
    <row r="94" spans="1:27" s="2" customFormat="1" x14ac:dyDescent="0.2">
      <c r="A94" s="1"/>
      <c r="B94" s="14">
        <f>B93+1</f>
        <v>35</v>
      </c>
      <c r="C94" s="15" t="str">
        <f>C92</f>
        <v>KPV10</v>
      </c>
      <c r="D94" s="16" t="s">
        <v>12</v>
      </c>
      <c r="E94" s="36" t="s">
        <v>10</v>
      </c>
      <c r="F94" s="18" t="s">
        <v>231</v>
      </c>
      <c r="G94" s="19" t="s">
        <v>87</v>
      </c>
      <c r="H94" s="262">
        <v>1</v>
      </c>
      <c r="I94" s="20" t="s">
        <v>16</v>
      </c>
      <c r="J94" s="21">
        <v>1</v>
      </c>
      <c r="K94" s="21"/>
      <c r="L94" s="49">
        <v>0</v>
      </c>
      <c r="M94" s="23">
        <f t="shared" si="20"/>
        <v>0</v>
      </c>
      <c r="N94" s="240" t="s">
        <v>88</v>
      </c>
      <c r="O94" s="241" t="s">
        <v>85</v>
      </c>
      <c r="P94" s="380"/>
      <c r="Q94" s="381"/>
      <c r="R94" s="380"/>
      <c r="S94" s="381"/>
      <c r="T94" s="380"/>
      <c r="U94" s="381"/>
      <c r="V94" s="9"/>
      <c r="W94" s="11"/>
      <c r="X94" s="10"/>
      <c r="Y94" s="11"/>
      <c r="Z94" s="1"/>
      <c r="AA94" s="1"/>
    </row>
    <row r="95" spans="1:27" s="2" customFormat="1" x14ac:dyDescent="0.2">
      <c r="A95" s="1"/>
      <c r="B95" s="25">
        <f>B94+1</f>
        <v>36</v>
      </c>
      <c r="C95" s="37" t="str">
        <f>C94</f>
        <v>KPV10</v>
      </c>
      <c r="D95" s="16" t="s">
        <v>12</v>
      </c>
      <c r="E95" s="24" t="s">
        <v>11</v>
      </c>
      <c r="F95" s="18" t="s">
        <v>231</v>
      </c>
      <c r="G95" s="19" t="s">
        <v>87</v>
      </c>
      <c r="H95" s="269">
        <v>1</v>
      </c>
      <c r="I95" s="42" t="s">
        <v>16</v>
      </c>
      <c r="J95" s="21">
        <v>1</v>
      </c>
      <c r="K95" s="21"/>
      <c r="L95" s="49">
        <v>0</v>
      </c>
      <c r="M95" s="113">
        <f t="shared" si="20"/>
        <v>0</v>
      </c>
      <c r="N95" s="248" t="s">
        <v>88</v>
      </c>
      <c r="O95" s="243" t="s">
        <v>85</v>
      </c>
      <c r="P95" s="380"/>
      <c r="Q95" s="381"/>
      <c r="R95" s="380"/>
      <c r="S95" s="381"/>
      <c r="T95" s="380"/>
      <c r="U95" s="381"/>
      <c r="V95" s="9"/>
      <c r="W95" s="11"/>
      <c r="X95" s="10"/>
      <c r="Y95" s="11"/>
      <c r="Z95" s="1"/>
      <c r="AA95" s="1"/>
    </row>
    <row r="96" spans="1:27" s="2" customFormat="1" ht="12.65" customHeight="1" x14ac:dyDescent="0.2">
      <c r="A96" s="1"/>
      <c r="B96" s="470" t="s">
        <v>110</v>
      </c>
      <c r="C96" s="471"/>
      <c r="D96" s="471"/>
      <c r="E96" s="472"/>
      <c r="F96" s="12"/>
      <c r="G96" s="13"/>
      <c r="H96" s="264"/>
      <c r="I96" s="432"/>
      <c r="J96" s="433"/>
      <c r="K96" s="433"/>
      <c r="L96" s="446"/>
      <c r="M96" s="34"/>
      <c r="N96" s="244"/>
      <c r="O96" s="245"/>
      <c r="P96" s="380"/>
      <c r="Q96" s="381"/>
      <c r="R96" s="380"/>
      <c r="S96" s="381"/>
      <c r="T96" s="380"/>
      <c r="U96" s="381"/>
      <c r="V96" s="9"/>
      <c r="W96" s="11"/>
      <c r="X96" s="10"/>
      <c r="Y96" s="11"/>
      <c r="Z96" s="1"/>
      <c r="AA96" s="1"/>
    </row>
    <row r="97" spans="1:27" s="2" customFormat="1" x14ac:dyDescent="0.2">
      <c r="A97" s="1"/>
      <c r="B97" s="14">
        <f>B94+1</f>
        <v>36</v>
      </c>
      <c r="C97" s="15" t="s">
        <v>135</v>
      </c>
      <c r="D97" s="16" t="s">
        <v>14</v>
      </c>
      <c r="E97" s="17" t="s">
        <v>6</v>
      </c>
      <c r="F97" s="18" t="s">
        <v>231</v>
      </c>
      <c r="G97" s="19" t="s">
        <v>87</v>
      </c>
      <c r="H97" s="262">
        <v>1</v>
      </c>
      <c r="I97" s="20" t="s">
        <v>16</v>
      </c>
      <c r="J97" s="21">
        <f>J89</f>
        <v>1</v>
      </c>
      <c r="K97" s="21"/>
      <c r="L97" s="49">
        <v>0</v>
      </c>
      <c r="M97" s="23">
        <f t="shared" ref="M97:M102" si="23">J97*L97*H97</f>
        <v>0</v>
      </c>
      <c r="N97" s="240" t="s">
        <v>88</v>
      </c>
      <c r="O97" s="241" t="s">
        <v>85</v>
      </c>
      <c r="P97" s="380"/>
      <c r="Q97" s="381"/>
      <c r="R97" s="380"/>
      <c r="S97" s="381"/>
      <c r="T97" s="380"/>
      <c r="U97" s="381"/>
      <c r="V97" s="9"/>
      <c r="W97" s="1"/>
      <c r="X97" s="10"/>
      <c r="Y97" s="11"/>
      <c r="Z97" s="1"/>
      <c r="AA97" s="1"/>
    </row>
    <row r="98" spans="1:27" s="2" customFormat="1" x14ac:dyDescent="0.2">
      <c r="A98" s="1"/>
      <c r="B98" s="14">
        <f>B97+1</f>
        <v>37</v>
      </c>
      <c r="C98" s="15" t="str">
        <f>C97</f>
        <v>KPV11</v>
      </c>
      <c r="D98" s="16" t="s">
        <v>14</v>
      </c>
      <c r="E98" s="17" t="s">
        <v>7</v>
      </c>
      <c r="F98" s="18" t="s">
        <v>231</v>
      </c>
      <c r="G98" s="19" t="s">
        <v>87</v>
      </c>
      <c r="H98" s="262">
        <v>1</v>
      </c>
      <c r="I98" s="20" t="s">
        <v>16</v>
      </c>
      <c r="J98" s="21">
        <f>J97</f>
        <v>1</v>
      </c>
      <c r="K98" s="21"/>
      <c r="L98" s="49">
        <v>0</v>
      </c>
      <c r="M98" s="23">
        <f t="shared" si="23"/>
        <v>0</v>
      </c>
      <c r="N98" s="240" t="s">
        <v>88</v>
      </c>
      <c r="O98" s="241" t="s">
        <v>85</v>
      </c>
      <c r="P98" s="380"/>
      <c r="Q98" s="381"/>
      <c r="R98" s="380"/>
      <c r="S98" s="381"/>
      <c r="T98" s="380"/>
      <c r="U98" s="381"/>
      <c r="V98" s="9"/>
      <c r="W98" s="11"/>
      <c r="X98" s="10"/>
      <c r="Y98" s="11"/>
      <c r="Z98" s="1"/>
      <c r="AA98" s="11"/>
    </row>
    <row r="99" spans="1:27" s="2" customFormat="1" x14ac:dyDescent="0.2">
      <c r="A99" s="1"/>
      <c r="B99" s="14">
        <f>B98+1</f>
        <v>38</v>
      </c>
      <c r="C99" s="15" t="str">
        <f>C98</f>
        <v>KPV11</v>
      </c>
      <c r="D99" s="16" t="s">
        <v>14</v>
      </c>
      <c r="E99" s="17" t="s">
        <v>13</v>
      </c>
      <c r="F99" s="18" t="s">
        <v>231</v>
      </c>
      <c r="G99" s="19" t="s">
        <v>87</v>
      </c>
      <c r="H99" s="262">
        <v>1</v>
      </c>
      <c r="I99" s="20" t="s">
        <v>16</v>
      </c>
      <c r="J99" s="21">
        <f t="shared" ref="J99:J101" si="24">J98</f>
        <v>1</v>
      </c>
      <c r="K99" s="21"/>
      <c r="L99" s="49">
        <v>0</v>
      </c>
      <c r="M99" s="23">
        <f t="shared" si="23"/>
        <v>0</v>
      </c>
      <c r="N99" s="240" t="s">
        <v>88</v>
      </c>
      <c r="O99" s="241" t="s">
        <v>85</v>
      </c>
      <c r="P99" s="380"/>
      <c r="Q99" s="381"/>
      <c r="R99" s="380"/>
      <c r="S99" s="381"/>
      <c r="T99" s="380"/>
      <c r="U99" s="381"/>
      <c r="V99" s="9"/>
      <c r="W99" s="11"/>
      <c r="X99" s="10"/>
      <c r="Y99" s="11"/>
      <c r="Z99" s="1"/>
      <c r="AA99" s="1"/>
    </row>
    <row r="100" spans="1:27" s="2" customFormat="1" x14ac:dyDescent="0.2">
      <c r="A100" s="1"/>
      <c r="B100" s="14">
        <f>B99+1</f>
        <v>39</v>
      </c>
      <c r="C100" s="15" t="str">
        <f>C99</f>
        <v>KPV11</v>
      </c>
      <c r="D100" s="16" t="s">
        <v>14</v>
      </c>
      <c r="E100" s="17" t="s">
        <v>9</v>
      </c>
      <c r="F100" s="18" t="s">
        <v>231</v>
      </c>
      <c r="G100" s="19" t="s">
        <v>87</v>
      </c>
      <c r="H100" s="262">
        <v>1</v>
      </c>
      <c r="I100" s="20" t="s">
        <v>16</v>
      </c>
      <c r="J100" s="21">
        <f t="shared" si="24"/>
        <v>1</v>
      </c>
      <c r="K100" s="21"/>
      <c r="L100" s="49">
        <v>0</v>
      </c>
      <c r="M100" s="23">
        <f t="shared" si="23"/>
        <v>0</v>
      </c>
      <c r="N100" s="240" t="s">
        <v>88</v>
      </c>
      <c r="O100" s="241" t="s">
        <v>85</v>
      </c>
      <c r="P100" s="380"/>
      <c r="Q100" s="381"/>
      <c r="R100" s="380"/>
      <c r="S100" s="381"/>
      <c r="T100" s="380"/>
      <c r="U100" s="381"/>
      <c r="V100" s="9"/>
      <c r="W100" s="11"/>
      <c r="X100" s="10"/>
      <c r="Y100" s="11"/>
      <c r="Z100" s="1"/>
      <c r="AA100" s="1"/>
    </row>
    <row r="101" spans="1:27" s="2" customFormat="1" x14ac:dyDescent="0.2">
      <c r="A101" s="1"/>
      <c r="B101" s="14">
        <f>B100+1</f>
        <v>40</v>
      </c>
      <c r="C101" s="15" t="str">
        <f>C100</f>
        <v>KPV11</v>
      </c>
      <c r="D101" s="16" t="s">
        <v>14</v>
      </c>
      <c r="E101" s="36" t="s">
        <v>15</v>
      </c>
      <c r="F101" s="18" t="s">
        <v>231</v>
      </c>
      <c r="G101" s="19" t="s">
        <v>87</v>
      </c>
      <c r="H101" s="262">
        <v>1</v>
      </c>
      <c r="I101" s="20" t="s">
        <v>16</v>
      </c>
      <c r="J101" s="21">
        <f t="shared" si="24"/>
        <v>1</v>
      </c>
      <c r="K101" s="21"/>
      <c r="L101" s="49">
        <v>0</v>
      </c>
      <c r="M101" s="23">
        <f t="shared" si="23"/>
        <v>0</v>
      </c>
      <c r="N101" s="240" t="s">
        <v>88</v>
      </c>
      <c r="O101" s="241" t="s">
        <v>85</v>
      </c>
      <c r="P101" s="380"/>
      <c r="Q101" s="381"/>
      <c r="R101" s="380"/>
      <c r="S101" s="381"/>
      <c r="T101" s="380"/>
      <c r="U101" s="381"/>
      <c r="V101" s="9"/>
      <c r="W101" s="11"/>
      <c r="X101" s="10"/>
      <c r="Y101" s="11"/>
      <c r="Z101" s="1"/>
      <c r="AA101" s="1"/>
    </row>
    <row r="102" spans="1:27" s="2" customFormat="1" x14ac:dyDescent="0.2">
      <c r="A102" s="1"/>
      <c r="B102" s="25">
        <f>B101+1</f>
        <v>41</v>
      </c>
      <c r="C102" s="37" t="str">
        <f>C101</f>
        <v>KPV11</v>
      </c>
      <c r="D102" s="26" t="s">
        <v>14</v>
      </c>
      <c r="E102" s="27" t="s">
        <v>11</v>
      </c>
      <c r="F102" s="28" t="s">
        <v>231</v>
      </c>
      <c r="G102" s="29" t="s">
        <v>87</v>
      </c>
      <c r="H102" s="263">
        <v>1</v>
      </c>
      <c r="I102" s="20" t="s">
        <v>16</v>
      </c>
      <c r="J102" s="31">
        <v>1</v>
      </c>
      <c r="K102" s="45"/>
      <c r="L102" s="49">
        <v>0</v>
      </c>
      <c r="M102" s="39">
        <f t="shared" si="23"/>
        <v>0</v>
      </c>
      <c r="N102" s="248" t="s">
        <v>88</v>
      </c>
      <c r="O102" s="243" t="s">
        <v>85</v>
      </c>
      <c r="P102" s="380"/>
      <c r="Q102" s="381"/>
      <c r="R102" s="380"/>
      <c r="S102" s="381"/>
      <c r="T102" s="380"/>
      <c r="U102" s="381"/>
      <c r="V102" s="9"/>
      <c r="W102" s="11"/>
      <c r="X102" s="10"/>
      <c r="Y102" s="11"/>
      <c r="Z102" s="1"/>
      <c r="AA102" s="1"/>
    </row>
    <row r="103" spans="1:27" s="2" customFormat="1" ht="12.65" customHeight="1" x14ac:dyDescent="0.2">
      <c r="A103" s="1"/>
      <c r="B103" s="470" t="s">
        <v>111</v>
      </c>
      <c r="C103" s="471"/>
      <c r="D103" s="471"/>
      <c r="E103" s="472"/>
      <c r="F103" s="32"/>
      <c r="G103" s="33"/>
      <c r="H103" s="264"/>
      <c r="I103" s="432"/>
      <c r="J103" s="433"/>
      <c r="K103" s="433"/>
      <c r="L103" s="433"/>
      <c r="M103" s="34"/>
      <c r="N103" s="238"/>
      <c r="O103" s="239"/>
      <c r="P103" s="380"/>
      <c r="Q103" s="381"/>
      <c r="R103" s="380"/>
      <c r="S103" s="381"/>
      <c r="T103" s="380"/>
      <c r="U103" s="381"/>
      <c r="V103" s="9"/>
      <c r="W103" s="11"/>
      <c r="X103" s="10"/>
      <c r="Y103" s="11"/>
      <c r="Z103" s="1"/>
      <c r="AA103" s="1"/>
    </row>
    <row r="104" spans="1:27" s="2" customFormat="1" x14ac:dyDescent="0.2">
      <c r="A104" s="1"/>
      <c r="B104" s="14">
        <f>B101+1</f>
        <v>41</v>
      </c>
      <c r="C104" s="15" t="s">
        <v>136</v>
      </c>
      <c r="D104" s="16" t="s">
        <v>14</v>
      </c>
      <c r="E104" s="17" t="s">
        <v>6</v>
      </c>
      <c r="F104" s="18" t="s">
        <v>231</v>
      </c>
      <c r="G104" s="19" t="s">
        <v>87</v>
      </c>
      <c r="H104" s="262">
        <v>1</v>
      </c>
      <c r="I104" s="20" t="s">
        <v>16</v>
      </c>
      <c r="J104" s="21">
        <f>J97</f>
        <v>1</v>
      </c>
      <c r="K104" s="21"/>
      <c r="L104" s="49">
        <v>0</v>
      </c>
      <c r="M104" s="23">
        <f t="shared" ref="M104:M109" si="25">J104*L104*H104</f>
        <v>0</v>
      </c>
      <c r="N104" s="240" t="s">
        <v>88</v>
      </c>
      <c r="O104" s="241" t="s">
        <v>85</v>
      </c>
      <c r="P104" s="380"/>
      <c r="Q104" s="381"/>
      <c r="R104" s="380"/>
      <c r="S104" s="381"/>
      <c r="T104" s="380"/>
      <c r="U104" s="381"/>
      <c r="V104" s="9"/>
      <c r="W104" s="1"/>
      <c r="X104" s="10"/>
      <c r="Y104" s="11"/>
      <c r="Z104" s="1"/>
      <c r="AA104" s="1"/>
    </row>
    <row r="105" spans="1:27" s="2" customFormat="1" x14ac:dyDescent="0.2">
      <c r="A105" s="1"/>
      <c r="B105" s="14">
        <f>B104+1</f>
        <v>42</v>
      </c>
      <c r="C105" s="15" t="str">
        <f>C104</f>
        <v>KPV12</v>
      </c>
      <c r="D105" s="16" t="s">
        <v>14</v>
      </c>
      <c r="E105" s="17" t="s">
        <v>7</v>
      </c>
      <c r="F105" s="18" t="s">
        <v>231</v>
      </c>
      <c r="G105" s="19" t="s">
        <v>87</v>
      </c>
      <c r="H105" s="262">
        <v>1</v>
      </c>
      <c r="I105" s="20" t="s">
        <v>16</v>
      </c>
      <c r="J105" s="21">
        <f>J104</f>
        <v>1</v>
      </c>
      <c r="K105" s="21"/>
      <c r="L105" s="49">
        <v>0</v>
      </c>
      <c r="M105" s="23">
        <f t="shared" si="25"/>
        <v>0</v>
      </c>
      <c r="N105" s="240" t="s">
        <v>88</v>
      </c>
      <c r="O105" s="241" t="s">
        <v>85</v>
      </c>
      <c r="P105" s="380"/>
      <c r="Q105" s="381"/>
      <c r="R105" s="380"/>
      <c r="S105" s="381"/>
      <c r="T105" s="380"/>
      <c r="U105" s="381"/>
      <c r="V105" s="9"/>
      <c r="W105" s="11"/>
      <c r="X105" s="10"/>
      <c r="Y105" s="11"/>
      <c r="Z105" s="1"/>
      <c r="AA105" s="11"/>
    </row>
    <row r="106" spans="1:27" s="2" customFormat="1" x14ac:dyDescent="0.2">
      <c r="A106" s="1"/>
      <c r="B106" s="14">
        <f>B105+1</f>
        <v>43</v>
      </c>
      <c r="C106" s="15" t="str">
        <f>C105</f>
        <v>KPV12</v>
      </c>
      <c r="D106" s="16" t="s">
        <v>14</v>
      </c>
      <c r="E106" s="17" t="s">
        <v>13</v>
      </c>
      <c r="F106" s="18" t="s">
        <v>231</v>
      </c>
      <c r="G106" s="19" t="s">
        <v>87</v>
      </c>
      <c r="H106" s="262">
        <v>1</v>
      </c>
      <c r="I106" s="20" t="s">
        <v>16</v>
      </c>
      <c r="J106" s="21">
        <f t="shared" ref="J106:J108" si="26">J105</f>
        <v>1</v>
      </c>
      <c r="K106" s="21"/>
      <c r="L106" s="49">
        <v>0</v>
      </c>
      <c r="M106" s="23">
        <f t="shared" si="25"/>
        <v>0</v>
      </c>
      <c r="N106" s="240" t="s">
        <v>88</v>
      </c>
      <c r="O106" s="241" t="s">
        <v>85</v>
      </c>
      <c r="P106" s="380"/>
      <c r="Q106" s="381"/>
      <c r="R106" s="380"/>
      <c r="S106" s="381"/>
      <c r="T106" s="380"/>
      <c r="U106" s="381"/>
      <c r="V106" s="9"/>
      <c r="W106" s="11"/>
      <c r="X106" s="10"/>
      <c r="Y106" s="11"/>
      <c r="Z106" s="1"/>
      <c r="AA106" s="1"/>
    </row>
    <row r="107" spans="1:27" s="2" customFormat="1" x14ac:dyDescent="0.2">
      <c r="A107" s="1"/>
      <c r="B107" s="14">
        <f>B106+1</f>
        <v>44</v>
      </c>
      <c r="C107" s="15" t="str">
        <f>C106</f>
        <v>KPV12</v>
      </c>
      <c r="D107" s="16" t="s">
        <v>14</v>
      </c>
      <c r="E107" s="17" t="s">
        <v>9</v>
      </c>
      <c r="F107" s="18" t="s">
        <v>231</v>
      </c>
      <c r="G107" s="19" t="s">
        <v>87</v>
      </c>
      <c r="H107" s="262">
        <v>1</v>
      </c>
      <c r="I107" s="20" t="s">
        <v>16</v>
      </c>
      <c r="J107" s="21">
        <f t="shared" si="26"/>
        <v>1</v>
      </c>
      <c r="K107" s="21"/>
      <c r="L107" s="49">
        <v>0</v>
      </c>
      <c r="M107" s="23">
        <f t="shared" si="25"/>
        <v>0</v>
      </c>
      <c r="N107" s="240" t="s">
        <v>88</v>
      </c>
      <c r="O107" s="241" t="s">
        <v>85</v>
      </c>
      <c r="P107" s="380"/>
      <c r="Q107" s="381"/>
      <c r="R107" s="380"/>
      <c r="S107" s="381"/>
      <c r="T107" s="380"/>
      <c r="U107" s="381"/>
      <c r="V107" s="9"/>
      <c r="W107" s="11"/>
      <c r="X107" s="10"/>
      <c r="Y107" s="11"/>
      <c r="Z107" s="1"/>
      <c r="AA107" s="1"/>
    </row>
    <row r="108" spans="1:27" s="2" customFormat="1" x14ac:dyDescent="0.2">
      <c r="A108" s="1"/>
      <c r="B108" s="14">
        <f>B107+1</f>
        <v>45</v>
      </c>
      <c r="C108" s="15" t="str">
        <f>C107</f>
        <v>KPV12</v>
      </c>
      <c r="D108" s="16" t="s">
        <v>14</v>
      </c>
      <c r="E108" s="36" t="s">
        <v>15</v>
      </c>
      <c r="F108" s="18" t="s">
        <v>231</v>
      </c>
      <c r="G108" s="19" t="s">
        <v>87</v>
      </c>
      <c r="H108" s="262">
        <v>1</v>
      </c>
      <c r="I108" s="20" t="s">
        <v>16</v>
      </c>
      <c r="J108" s="21">
        <f t="shared" si="26"/>
        <v>1</v>
      </c>
      <c r="K108" s="21"/>
      <c r="L108" s="49">
        <v>0</v>
      </c>
      <c r="M108" s="23">
        <f t="shared" si="25"/>
        <v>0</v>
      </c>
      <c r="N108" s="240" t="s">
        <v>88</v>
      </c>
      <c r="O108" s="241" t="s">
        <v>85</v>
      </c>
      <c r="P108" s="380"/>
      <c r="Q108" s="381"/>
      <c r="R108" s="380"/>
      <c r="S108" s="381"/>
      <c r="T108" s="380"/>
      <c r="U108" s="381"/>
      <c r="V108" s="9"/>
      <c r="W108" s="11"/>
      <c r="X108" s="10"/>
      <c r="Y108" s="11"/>
      <c r="Z108" s="1"/>
      <c r="AA108" s="1"/>
    </row>
    <row r="109" spans="1:27" s="2" customFormat="1" x14ac:dyDescent="0.2">
      <c r="A109" s="1"/>
      <c r="B109" s="25">
        <f>B108+1</f>
        <v>46</v>
      </c>
      <c r="C109" s="37" t="str">
        <f>C108</f>
        <v>KPV12</v>
      </c>
      <c r="D109" s="26" t="s">
        <v>14</v>
      </c>
      <c r="E109" s="27" t="s">
        <v>11</v>
      </c>
      <c r="F109" s="28" t="s">
        <v>231</v>
      </c>
      <c r="G109" s="29" t="s">
        <v>87</v>
      </c>
      <c r="H109" s="263">
        <v>1</v>
      </c>
      <c r="I109" s="20" t="s">
        <v>16</v>
      </c>
      <c r="J109" s="31">
        <v>1</v>
      </c>
      <c r="K109" s="45"/>
      <c r="L109" s="49">
        <v>0</v>
      </c>
      <c r="M109" s="39">
        <f t="shared" si="25"/>
        <v>0</v>
      </c>
      <c r="N109" s="248" t="s">
        <v>88</v>
      </c>
      <c r="O109" s="243" t="s">
        <v>85</v>
      </c>
      <c r="P109" s="380"/>
      <c r="Q109" s="381"/>
      <c r="R109" s="380"/>
      <c r="S109" s="381"/>
      <c r="T109" s="380"/>
      <c r="U109" s="381"/>
      <c r="V109" s="9"/>
      <c r="W109" s="11"/>
      <c r="X109" s="10"/>
      <c r="Y109" s="11"/>
      <c r="Z109" s="1"/>
      <c r="AA109" s="1"/>
    </row>
    <row r="110" spans="1:27" s="2" customFormat="1" ht="12.65" customHeight="1" x14ac:dyDescent="0.2">
      <c r="A110" s="1"/>
      <c r="B110" s="429" t="s">
        <v>26</v>
      </c>
      <c r="C110" s="430"/>
      <c r="D110" s="430"/>
      <c r="E110" s="431"/>
      <c r="F110" s="32"/>
      <c r="G110" s="40"/>
      <c r="H110" s="264"/>
      <c r="I110" s="432"/>
      <c r="J110" s="433"/>
      <c r="K110" s="433"/>
      <c r="L110" s="433"/>
      <c r="M110" s="34"/>
      <c r="N110" s="238"/>
      <c r="O110" s="239"/>
      <c r="P110" s="380"/>
      <c r="Q110" s="381"/>
      <c r="R110" s="380"/>
      <c r="S110" s="381"/>
      <c r="T110" s="380"/>
      <c r="U110" s="381"/>
      <c r="V110" s="9"/>
      <c r="W110" s="11"/>
      <c r="X110" s="10"/>
      <c r="Y110" s="11"/>
      <c r="Z110" s="1"/>
      <c r="AA110" s="1"/>
    </row>
    <row r="111" spans="1:27" s="2" customFormat="1" x14ac:dyDescent="0.2">
      <c r="A111" s="1"/>
      <c r="B111" s="14">
        <f>B108+1</f>
        <v>46</v>
      </c>
      <c r="C111" s="15" t="s">
        <v>137</v>
      </c>
      <c r="D111" s="16" t="s">
        <v>27</v>
      </c>
      <c r="E111" s="17" t="s">
        <v>6</v>
      </c>
      <c r="F111" s="18" t="s">
        <v>231</v>
      </c>
      <c r="G111" s="19" t="s">
        <v>87</v>
      </c>
      <c r="H111" s="262">
        <v>1</v>
      </c>
      <c r="I111" s="42" t="s">
        <v>16</v>
      </c>
      <c r="J111" s="21">
        <v>1</v>
      </c>
      <c r="K111" s="21"/>
      <c r="L111" s="49">
        <v>0</v>
      </c>
      <c r="M111" s="23">
        <f t="shared" ref="M111:M116" si="27">J111*L111*H111</f>
        <v>0</v>
      </c>
      <c r="N111" s="240" t="s">
        <v>88</v>
      </c>
      <c r="O111" s="241" t="s">
        <v>85</v>
      </c>
      <c r="P111" s="380"/>
      <c r="Q111" s="381"/>
      <c r="R111" s="380"/>
      <c r="S111" s="381"/>
      <c r="T111" s="380"/>
      <c r="U111" s="381"/>
      <c r="V111" s="9"/>
      <c r="W111" s="1"/>
      <c r="X111" s="10"/>
      <c r="Y111" s="11"/>
      <c r="Z111" s="1"/>
      <c r="AA111" s="1"/>
    </row>
    <row r="112" spans="1:27" s="2" customFormat="1" ht="11.15" customHeight="1" x14ac:dyDescent="0.2">
      <c r="A112" s="1"/>
      <c r="B112" s="14">
        <f>B111+1</f>
        <v>47</v>
      </c>
      <c r="C112" s="15" t="str">
        <f>C111</f>
        <v>KPV13</v>
      </c>
      <c r="D112" s="16" t="s">
        <v>27</v>
      </c>
      <c r="E112" s="17" t="s">
        <v>7</v>
      </c>
      <c r="F112" s="18" t="s">
        <v>231</v>
      </c>
      <c r="G112" s="19" t="s">
        <v>87</v>
      </c>
      <c r="H112" s="262">
        <v>1</v>
      </c>
      <c r="I112" s="42" t="s">
        <v>16</v>
      </c>
      <c r="J112" s="21">
        <v>1</v>
      </c>
      <c r="K112" s="21"/>
      <c r="L112" s="49">
        <v>0</v>
      </c>
      <c r="M112" s="23">
        <f t="shared" si="27"/>
        <v>0</v>
      </c>
      <c r="N112" s="240" t="s">
        <v>88</v>
      </c>
      <c r="O112" s="241" t="s">
        <v>85</v>
      </c>
      <c r="P112" s="380"/>
      <c r="Q112" s="381"/>
      <c r="R112" s="380"/>
      <c r="S112" s="381"/>
      <c r="T112" s="380"/>
      <c r="U112" s="381"/>
      <c r="V112" s="9"/>
      <c r="W112" s="11"/>
      <c r="X112" s="10"/>
      <c r="Y112" s="11"/>
      <c r="Z112" s="1"/>
      <c r="AA112" s="11"/>
    </row>
    <row r="113" spans="1:27" s="2" customFormat="1" x14ac:dyDescent="0.2">
      <c r="A113" s="1"/>
      <c r="B113" s="14">
        <f>B112+1</f>
        <v>48</v>
      </c>
      <c r="C113" s="15" t="str">
        <f>C112</f>
        <v>KPV13</v>
      </c>
      <c r="D113" s="16" t="s">
        <v>27</v>
      </c>
      <c r="E113" s="17" t="s">
        <v>13</v>
      </c>
      <c r="F113" s="18" t="s">
        <v>231</v>
      </c>
      <c r="G113" s="19" t="s">
        <v>87</v>
      </c>
      <c r="H113" s="262">
        <v>1</v>
      </c>
      <c r="I113" s="42" t="s">
        <v>16</v>
      </c>
      <c r="J113" s="21">
        <v>1</v>
      </c>
      <c r="K113" s="21"/>
      <c r="L113" s="49">
        <v>0</v>
      </c>
      <c r="M113" s="23">
        <f t="shared" si="27"/>
        <v>0</v>
      </c>
      <c r="N113" s="240" t="s">
        <v>88</v>
      </c>
      <c r="O113" s="241" t="s">
        <v>85</v>
      </c>
      <c r="P113" s="380"/>
      <c r="Q113" s="381"/>
      <c r="R113" s="380"/>
      <c r="S113" s="381"/>
      <c r="T113" s="380"/>
      <c r="U113" s="381"/>
      <c r="V113" s="9"/>
      <c r="W113" s="11"/>
      <c r="X113" s="10"/>
      <c r="Y113" s="11"/>
      <c r="Z113" s="1"/>
      <c r="AA113" s="1"/>
    </row>
    <row r="114" spans="1:27" s="2" customFormat="1" x14ac:dyDescent="0.2">
      <c r="A114" s="1"/>
      <c r="B114" s="14">
        <f>B113+1</f>
        <v>49</v>
      </c>
      <c r="C114" s="15" t="str">
        <f>C113</f>
        <v>KPV13</v>
      </c>
      <c r="D114" s="16" t="s">
        <v>24</v>
      </c>
      <c r="E114" s="17" t="s">
        <v>9</v>
      </c>
      <c r="F114" s="18" t="s">
        <v>231</v>
      </c>
      <c r="G114" s="19" t="s">
        <v>87</v>
      </c>
      <c r="H114" s="262">
        <v>1</v>
      </c>
      <c r="I114" s="42" t="s">
        <v>16</v>
      </c>
      <c r="J114" s="21">
        <v>1</v>
      </c>
      <c r="K114" s="21"/>
      <c r="L114" s="49">
        <v>0</v>
      </c>
      <c r="M114" s="23">
        <f t="shared" si="27"/>
        <v>0</v>
      </c>
      <c r="N114" s="240" t="s">
        <v>88</v>
      </c>
      <c r="O114" s="241" t="s">
        <v>85</v>
      </c>
      <c r="P114" s="380"/>
      <c r="Q114" s="381"/>
      <c r="R114" s="380"/>
      <c r="S114" s="381"/>
      <c r="T114" s="380"/>
      <c r="U114" s="381"/>
      <c r="V114" s="9"/>
      <c r="W114" s="11"/>
      <c r="X114" s="10"/>
      <c r="Y114" s="11"/>
      <c r="Z114" s="1"/>
      <c r="AA114" s="1"/>
    </row>
    <row r="115" spans="1:27" s="2" customFormat="1" x14ac:dyDescent="0.2">
      <c r="A115" s="1"/>
      <c r="B115" s="14">
        <f>B113+1</f>
        <v>49</v>
      </c>
      <c r="C115" s="15" t="str">
        <f>C114</f>
        <v>KPV13</v>
      </c>
      <c r="D115" s="16" t="s">
        <v>27</v>
      </c>
      <c r="E115" s="36" t="s">
        <v>15</v>
      </c>
      <c r="F115" s="18" t="s">
        <v>231</v>
      </c>
      <c r="G115" s="19" t="s">
        <v>87</v>
      </c>
      <c r="H115" s="262">
        <v>1</v>
      </c>
      <c r="I115" s="42" t="s">
        <v>16</v>
      </c>
      <c r="J115" s="21">
        <v>1</v>
      </c>
      <c r="K115" s="21"/>
      <c r="L115" s="49">
        <v>0</v>
      </c>
      <c r="M115" s="23">
        <f t="shared" si="27"/>
        <v>0</v>
      </c>
      <c r="N115" s="240" t="s">
        <v>88</v>
      </c>
      <c r="O115" s="241" t="s">
        <v>85</v>
      </c>
      <c r="P115" s="380"/>
      <c r="Q115" s="381"/>
      <c r="R115" s="380"/>
      <c r="S115" s="381"/>
      <c r="T115" s="380"/>
      <c r="U115" s="381"/>
      <c r="V115" s="9"/>
      <c r="W115" s="11"/>
      <c r="X115" s="10"/>
      <c r="Y115" s="11"/>
      <c r="Z115" s="1"/>
      <c r="AA115" s="1"/>
    </row>
    <row r="116" spans="1:27" s="2" customFormat="1" x14ac:dyDescent="0.2">
      <c r="A116" s="1"/>
      <c r="B116" s="25">
        <f>B115+1</f>
        <v>50</v>
      </c>
      <c r="C116" s="37" t="str">
        <f>C115</f>
        <v>KPV13</v>
      </c>
      <c r="D116" s="26" t="s">
        <v>27</v>
      </c>
      <c r="E116" s="27" t="s">
        <v>11</v>
      </c>
      <c r="F116" s="28" t="s">
        <v>231</v>
      </c>
      <c r="G116" s="29" t="s">
        <v>87</v>
      </c>
      <c r="H116" s="262">
        <v>1</v>
      </c>
      <c r="I116" s="30" t="s">
        <v>16</v>
      </c>
      <c r="J116" s="31">
        <v>1</v>
      </c>
      <c r="K116" s="45"/>
      <c r="L116" s="49">
        <v>0</v>
      </c>
      <c r="M116" s="39">
        <f t="shared" si="27"/>
        <v>0</v>
      </c>
      <c r="N116" s="248" t="s">
        <v>88</v>
      </c>
      <c r="O116" s="243" t="s">
        <v>85</v>
      </c>
      <c r="P116" s="380"/>
      <c r="Q116" s="381"/>
      <c r="R116" s="380"/>
      <c r="S116" s="381"/>
      <c r="T116" s="380"/>
      <c r="U116" s="381"/>
      <c r="V116" s="9"/>
      <c r="W116" s="11"/>
      <c r="X116" s="10"/>
      <c r="Y116" s="11"/>
      <c r="Z116" s="1"/>
      <c r="AA116" s="1"/>
    </row>
    <row r="117" spans="1:27" s="2" customFormat="1" ht="12.65" customHeight="1" x14ac:dyDescent="0.2">
      <c r="A117" s="1"/>
      <c r="B117" s="429" t="s">
        <v>112</v>
      </c>
      <c r="C117" s="430"/>
      <c r="D117" s="430"/>
      <c r="E117" s="431"/>
      <c r="F117" s="32"/>
      <c r="G117" s="40"/>
      <c r="H117" s="264"/>
      <c r="I117" s="434"/>
      <c r="J117" s="435"/>
      <c r="K117" s="435"/>
      <c r="L117" s="435"/>
      <c r="M117" s="34"/>
      <c r="N117" s="244"/>
      <c r="O117" s="245"/>
      <c r="P117" s="380"/>
      <c r="Q117" s="381"/>
      <c r="R117" s="380"/>
      <c r="S117" s="381"/>
      <c r="T117" s="380"/>
      <c r="U117" s="381"/>
      <c r="V117" s="9"/>
      <c r="W117" s="11"/>
      <c r="X117" s="10"/>
      <c r="Y117" s="11"/>
      <c r="Z117" s="1"/>
      <c r="AA117" s="1"/>
    </row>
    <row r="118" spans="1:27" s="2" customFormat="1" x14ac:dyDescent="0.2">
      <c r="A118" s="1"/>
      <c r="B118" s="14">
        <f>B115+1</f>
        <v>50</v>
      </c>
      <c r="C118" s="15" t="s">
        <v>138</v>
      </c>
      <c r="D118" s="16" t="s">
        <v>19</v>
      </c>
      <c r="E118" s="17" t="s">
        <v>6</v>
      </c>
      <c r="F118" s="18" t="s">
        <v>231</v>
      </c>
      <c r="G118" s="19" t="s">
        <v>87</v>
      </c>
      <c r="H118" s="262">
        <v>1</v>
      </c>
      <c r="I118" s="22" t="s">
        <v>16</v>
      </c>
      <c r="J118" s="21">
        <v>1</v>
      </c>
      <c r="K118" s="21"/>
      <c r="L118" s="122">
        <v>0</v>
      </c>
      <c r="M118" s="23">
        <f t="shared" ref="M118:M123" si="28">J118*L118*H118</f>
        <v>0</v>
      </c>
      <c r="N118" s="240" t="s">
        <v>88</v>
      </c>
      <c r="O118" s="241" t="s">
        <v>85</v>
      </c>
      <c r="P118" s="380"/>
      <c r="Q118" s="381"/>
      <c r="R118" s="380"/>
      <c r="S118" s="381"/>
      <c r="T118" s="380"/>
      <c r="U118" s="381"/>
      <c r="V118" s="9"/>
      <c r="W118" s="1"/>
      <c r="X118" s="10"/>
      <c r="Y118" s="11"/>
      <c r="Z118" s="1"/>
      <c r="AA118" s="1"/>
    </row>
    <row r="119" spans="1:27" s="2" customFormat="1" x14ac:dyDescent="0.2">
      <c r="A119" s="1"/>
      <c r="B119" s="14">
        <f>B118+1</f>
        <v>51</v>
      </c>
      <c r="C119" s="15" t="str">
        <f>C118</f>
        <v>KPV14</v>
      </c>
      <c r="D119" s="16" t="s">
        <v>19</v>
      </c>
      <c r="E119" s="17" t="s">
        <v>7</v>
      </c>
      <c r="F119" s="18" t="s">
        <v>231</v>
      </c>
      <c r="G119" s="19" t="s">
        <v>87</v>
      </c>
      <c r="H119" s="262">
        <v>1</v>
      </c>
      <c r="I119" s="22" t="str">
        <f>I118</f>
        <v>Item</v>
      </c>
      <c r="J119" s="21">
        <v>1</v>
      </c>
      <c r="K119" s="21"/>
      <c r="L119" s="122">
        <v>0</v>
      </c>
      <c r="M119" s="23">
        <f t="shared" si="28"/>
        <v>0</v>
      </c>
      <c r="N119" s="240" t="s">
        <v>88</v>
      </c>
      <c r="O119" s="241" t="s">
        <v>85</v>
      </c>
      <c r="P119" s="380"/>
      <c r="Q119" s="381"/>
      <c r="R119" s="380"/>
      <c r="S119" s="381"/>
      <c r="T119" s="380"/>
      <c r="U119" s="381"/>
      <c r="V119" s="9"/>
      <c r="W119" s="11"/>
      <c r="X119" s="10"/>
      <c r="Y119" s="11"/>
      <c r="Z119" s="1"/>
      <c r="AA119" s="11"/>
    </row>
    <row r="120" spans="1:27" s="2" customFormat="1" x14ac:dyDescent="0.2">
      <c r="A120" s="1"/>
      <c r="B120" s="14">
        <f>B119+1</f>
        <v>52</v>
      </c>
      <c r="C120" s="15" t="str">
        <f>C119</f>
        <v>KPV14</v>
      </c>
      <c r="D120" s="16" t="s">
        <v>19</v>
      </c>
      <c r="E120" s="17" t="s">
        <v>13</v>
      </c>
      <c r="F120" s="18" t="s">
        <v>231</v>
      </c>
      <c r="G120" s="19" t="s">
        <v>87</v>
      </c>
      <c r="H120" s="262">
        <v>1</v>
      </c>
      <c r="I120" s="22" t="str">
        <f>I119</f>
        <v>Item</v>
      </c>
      <c r="J120" s="21">
        <v>1</v>
      </c>
      <c r="K120" s="21"/>
      <c r="L120" s="122">
        <v>0</v>
      </c>
      <c r="M120" s="23">
        <f t="shared" si="28"/>
        <v>0</v>
      </c>
      <c r="N120" s="240" t="s">
        <v>88</v>
      </c>
      <c r="O120" s="241" t="s">
        <v>85</v>
      </c>
      <c r="P120" s="380"/>
      <c r="Q120" s="381"/>
      <c r="R120" s="380"/>
      <c r="S120" s="381"/>
      <c r="T120" s="380"/>
      <c r="U120" s="381"/>
      <c r="V120" s="9"/>
      <c r="W120" s="11"/>
      <c r="X120" s="10"/>
      <c r="Y120" s="11"/>
      <c r="Z120" s="1"/>
      <c r="AA120" s="1"/>
    </row>
    <row r="121" spans="1:27" s="2" customFormat="1" x14ac:dyDescent="0.2">
      <c r="A121" s="1"/>
      <c r="B121" s="14">
        <f>B120+1</f>
        <v>53</v>
      </c>
      <c r="C121" s="15" t="str">
        <f>C120</f>
        <v>KPV14</v>
      </c>
      <c r="D121" s="16" t="s">
        <v>19</v>
      </c>
      <c r="E121" s="17" t="s">
        <v>9</v>
      </c>
      <c r="F121" s="18" t="s">
        <v>231</v>
      </c>
      <c r="G121" s="19" t="s">
        <v>87</v>
      </c>
      <c r="H121" s="262">
        <v>1</v>
      </c>
      <c r="I121" s="22" t="str">
        <f>I120</f>
        <v>Item</v>
      </c>
      <c r="J121" s="21">
        <v>1</v>
      </c>
      <c r="K121" s="21"/>
      <c r="L121" s="122">
        <v>0</v>
      </c>
      <c r="M121" s="23">
        <f t="shared" si="28"/>
        <v>0</v>
      </c>
      <c r="N121" s="240" t="s">
        <v>88</v>
      </c>
      <c r="O121" s="241" t="s">
        <v>85</v>
      </c>
      <c r="P121" s="380"/>
      <c r="Q121" s="381"/>
      <c r="R121" s="380"/>
      <c r="S121" s="381"/>
      <c r="T121" s="380"/>
      <c r="U121" s="381"/>
      <c r="V121" s="9"/>
      <c r="W121" s="11"/>
      <c r="X121" s="10"/>
      <c r="Y121" s="11"/>
      <c r="Z121" s="1"/>
      <c r="AA121" s="1"/>
    </row>
    <row r="122" spans="1:27" s="2" customFormat="1" x14ac:dyDescent="0.2">
      <c r="A122" s="1"/>
      <c r="B122" s="14">
        <f>B121+1</f>
        <v>54</v>
      </c>
      <c r="C122" s="15" t="str">
        <f>C121</f>
        <v>KPV14</v>
      </c>
      <c r="D122" s="16" t="s">
        <v>19</v>
      </c>
      <c r="E122" s="46" t="s">
        <v>10</v>
      </c>
      <c r="F122" s="18" t="s">
        <v>231</v>
      </c>
      <c r="G122" s="19" t="s">
        <v>87</v>
      </c>
      <c r="H122" s="262">
        <v>1</v>
      </c>
      <c r="I122" s="22" t="str">
        <f t="shared" ref="I122:I123" si="29">I121</f>
        <v>Item</v>
      </c>
      <c r="J122" s="21">
        <v>1</v>
      </c>
      <c r="K122" s="21"/>
      <c r="L122" s="122">
        <v>0</v>
      </c>
      <c r="M122" s="23">
        <f t="shared" si="28"/>
        <v>0</v>
      </c>
      <c r="N122" s="240" t="s">
        <v>88</v>
      </c>
      <c r="O122" s="241" t="s">
        <v>85</v>
      </c>
      <c r="P122" s="380"/>
      <c r="Q122" s="381"/>
      <c r="R122" s="380"/>
      <c r="S122" s="381"/>
      <c r="T122" s="380"/>
      <c r="U122" s="381"/>
      <c r="V122" s="9"/>
      <c r="W122" s="11"/>
      <c r="X122" s="10"/>
      <c r="Y122" s="11"/>
      <c r="Z122" s="1"/>
      <c r="AA122" s="1"/>
    </row>
    <row r="123" spans="1:27" s="2" customFormat="1" x14ac:dyDescent="0.2">
      <c r="A123" s="1"/>
      <c r="B123" s="25">
        <f>B122+1</f>
        <v>55</v>
      </c>
      <c r="C123" s="37" t="str">
        <f>C122</f>
        <v>KPV14</v>
      </c>
      <c r="D123" s="26" t="s">
        <v>19</v>
      </c>
      <c r="E123" s="27" t="s">
        <v>20</v>
      </c>
      <c r="F123" s="28" t="s">
        <v>231</v>
      </c>
      <c r="G123" s="29" t="s">
        <v>87</v>
      </c>
      <c r="H123" s="269">
        <v>1</v>
      </c>
      <c r="I123" s="22" t="str">
        <f t="shared" si="29"/>
        <v>Item</v>
      </c>
      <c r="J123" s="21">
        <v>1</v>
      </c>
      <c r="K123" s="21"/>
      <c r="L123" s="122">
        <v>0</v>
      </c>
      <c r="M123" s="39">
        <f t="shared" si="28"/>
        <v>0</v>
      </c>
      <c r="N123" s="248" t="s">
        <v>88</v>
      </c>
      <c r="O123" s="243" t="s">
        <v>85</v>
      </c>
      <c r="P123" s="380"/>
      <c r="Q123" s="381"/>
      <c r="R123" s="380"/>
      <c r="S123" s="381"/>
      <c r="T123" s="380"/>
      <c r="U123" s="381"/>
      <c r="V123" s="9"/>
      <c r="W123" s="11"/>
      <c r="X123" s="10"/>
      <c r="Y123" s="11"/>
      <c r="Z123" s="1"/>
      <c r="AA123" s="1"/>
    </row>
    <row r="124" spans="1:27" s="2" customFormat="1" ht="12.65" customHeight="1" x14ac:dyDescent="0.2">
      <c r="A124" s="1"/>
      <c r="B124" s="429" t="s">
        <v>21</v>
      </c>
      <c r="C124" s="430"/>
      <c r="D124" s="430"/>
      <c r="E124" s="431"/>
      <c r="F124" s="32"/>
      <c r="G124" s="40"/>
      <c r="H124" s="264"/>
      <c r="I124" s="432"/>
      <c r="J124" s="433"/>
      <c r="K124" s="433"/>
      <c r="L124" s="433"/>
      <c r="M124" s="34"/>
      <c r="N124" s="238"/>
      <c r="O124" s="239"/>
      <c r="P124" s="380"/>
      <c r="Q124" s="381"/>
      <c r="R124" s="380"/>
      <c r="S124" s="381"/>
      <c r="T124" s="380"/>
      <c r="U124" s="381"/>
      <c r="V124" s="9"/>
      <c r="W124" s="11"/>
      <c r="X124" s="10"/>
      <c r="Y124" s="11"/>
      <c r="Z124" s="1"/>
      <c r="AA124" s="1"/>
    </row>
    <row r="125" spans="1:27" s="2" customFormat="1" x14ac:dyDescent="0.2">
      <c r="A125" s="1"/>
      <c r="B125" s="14">
        <f>B122+1</f>
        <v>55</v>
      </c>
      <c r="C125" s="15" t="s">
        <v>139</v>
      </c>
      <c r="D125" s="16" t="s">
        <v>22</v>
      </c>
      <c r="E125" s="17" t="s">
        <v>6</v>
      </c>
      <c r="F125" s="18" t="s">
        <v>231</v>
      </c>
      <c r="G125" s="19" t="s">
        <v>87</v>
      </c>
      <c r="H125" s="262">
        <v>1</v>
      </c>
      <c r="I125" s="42" t="s">
        <v>16</v>
      </c>
      <c r="J125" s="21">
        <v>1</v>
      </c>
      <c r="K125" s="21"/>
      <c r="L125" s="122">
        <v>0</v>
      </c>
      <c r="M125" s="23">
        <f t="shared" ref="M125:M130" si="30">J125*L125*H125</f>
        <v>0</v>
      </c>
      <c r="N125" s="240" t="s">
        <v>88</v>
      </c>
      <c r="O125" s="241" t="s">
        <v>85</v>
      </c>
      <c r="P125" s="380"/>
      <c r="Q125" s="381"/>
      <c r="R125" s="380"/>
      <c r="S125" s="381"/>
      <c r="T125" s="380"/>
      <c r="U125" s="381"/>
      <c r="V125" s="9"/>
      <c r="W125" s="1"/>
      <c r="X125" s="10"/>
      <c r="Y125" s="11"/>
      <c r="Z125" s="1"/>
      <c r="AA125" s="1"/>
    </row>
    <row r="126" spans="1:27" s="2" customFormat="1" x14ac:dyDescent="0.2">
      <c r="A126" s="1"/>
      <c r="B126" s="14">
        <f>B125+1</f>
        <v>56</v>
      </c>
      <c r="C126" s="15" t="str">
        <f>C125</f>
        <v>KPV15</v>
      </c>
      <c r="D126" s="16" t="s">
        <v>22</v>
      </c>
      <c r="E126" s="17" t="s">
        <v>23</v>
      </c>
      <c r="F126" s="18" t="s">
        <v>231</v>
      </c>
      <c r="G126" s="19" t="s">
        <v>87</v>
      </c>
      <c r="H126" s="262">
        <v>1</v>
      </c>
      <c r="I126" s="42" t="s">
        <v>16</v>
      </c>
      <c r="J126" s="21">
        <v>1</v>
      </c>
      <c r="K126" s="21"/>
      <c r="L126" s="122">
        <v>0</v>
      </c>
      <c r="M126" s="23">
        <f t="shared" si="30"/>
        <v>0</v>
      </c>
      <c r="N126" s="240" t="s">
        <v>88</v>
      </c>
      <c r="O126" s="241" t="s">
        <v>85</v>
      </c>
      <c r="P126" s="380"/>
      <c r="Q126" s="381"/>
      <c r="R126" s="380"/>
      <c r="S126" s="381"/>
      <c r="T126" s="380"/>
      <c r="U126" s="381"/>
      <c r="V126" s="9"/>
      <c r="W126" s="11"/>
      <c r="X126" s="10"/>
      <c r="Y126" s="11"/>
      <c r="Z126" s="1"/>
      <c r="AA126" s="11"/>
    </row>
    <row r="127" spans="1:27" s="2" customFormat="1" x14ac:dyDescent="0.2">
      <c r="A127" s="1"/>
      <c r="B127" s="14">
        <f>B126+1</f>
        <v>57</v>
      </c>
      <c r="C127" s="15" t="str">
        <f>C126</f>
        <v>KPV15</v>
      </c>
      <c r="D127" s="16" t="s">
        <v>22</v>
      </c>
      <c r="E127" s="17" t="s">
        <v>13</v>
      </c>
      <c r="F127" s="18" t="s">
        <v>231</v>
      </c>
      <c r="G127" s="19" t="s">
        <v>87</v>
      </c>
      <c r="H127" s="262">
        <v>1</v>
      </c>
      <c r="I127" s="42" t="s">
        <v>16</v>
      </c>
      <c r="J127" s="21">
        <v>1</v>
      </c>
      <c r="K127" s="21"/>
      <c r="L127" s="122">
        <v>0</v>
      </c>
      <c r="M127" s="23">
        <f t="shared" si="30"/>
        <v>0</v>
      </c>
      <c r="N127" s="240" t="s">
        <v>88</v>
      </c>
      <c r="O127" s="241" t="s">
        <v>85</v>
      </c>
      <c r="P127" s="380"/>
      <c r="Q127" s="381"/>
      <c r="R127" s="380"/>
      <c r="S127" s="381"/>
      <c r="T127" s="380"/>
      <c r="U127" s="381"/>
      <c r="V127" s="9"/>
      <c r="W127" s="11"/>
      <c r="X127" s="10"/>
      <c r="Y127" s="11"/>
      <c r="Z127" s="1"/>
      <c r="AA127" s="1"/>
    </row>
    <row r="128" spans="1:27" s="2" customFormat="1" x14ac:dyDescent="0.2">
      <c r="A128" s="1"/>
      <c r="B128" s="14">
        <f>B127+1</f>
        <v>58</v>
      </c>
      <c r="C128" s="15" t="str">
        <f>C127</f>
        <v>KPV15</v>
      </c>
      <c r="D128" s="16" t="s">
        <v>22</v>
      </c>
      <c r="E128" s="17" t="s">
        <v>9</v>
      </c>
      <c r="F128" s="18" t="s">
        <v>231</v>
      </c>
      <c r="G128" s="19" t="s">
        <v>87</v>
      </c>
      <c r="H128" s="262">
        <v>1</v>
      </c>
      <c r="I128" s="42" t="s">
        <v>16</v>
      </c>
      <c r="J128" s="21">
        <v>1</v>
      </c>
      <c r="K128" s="21"/>
      <c r="L128" s="122">
        <v>0</v>
      </c>
      <c r="M128" s="23">
        <f t="shared" si="30"/>
        <v>0</v>
      </c>
      <c r="N128" s="240" t="s">
        <v>88</v>
      </c>
      <c r="O128" s="241" t="s">
        <v>85</v>
      </c>
      <c r="P128" s="380"/>
      <c r="Q128" s="381"/>
      <c r="R128" s="380"/>
      <c r="S128" s="381"/>
      <c r="T128" s="380"/>
      <c r="U128" s="381"/>
      <c r="V128" s="9"/>
      <c r="W128" s="11"/>
      <c r="X128" s="10"/>
      <c r="Y128" s="11"/>
      <c r="Z128" s="1"/>
      <c r="AA128" s="1"/>
    </row>
    <row r="129" spans="1:27" s="2" customFormat="1" x14ac:dyDescent="0.2">
      <c r="A129" s="1"/>
      <c r="B129" s="14">
        <f>B128+1</f>
        <v>59</v>
      </c>
      <c r="C129" s="15" t="str">
        <f>C128</f>
        <v>KPV15</v>
      </c>
      <c r="D129" s="16" t="s">
        <v>22</v>
      </c>
      <c r="E129" s="36" t="s">
        <v>15</v>
      </c>
      <c r="F129" s="18" t="s">
        <v>231</v>
      </c>
      <c r="G129" s="19" t="s">
        <v>87</v>
      </c>
      <c r="H129" s="262">
        <v>1</v>
      </c>
      <c r="I129" s="42" t="s">
        <v>16</v>
      </c>
      <c r="J129" s="21">
        <v>1</v>
      </c>
      <c r="K129" s="21"/>
      <c r="L129" s="122">
        <v>0</v>
      </c>
      <c r="M129" s="23">
        <f t="shared" si="30"/>
        <v>0</v>
      </c>
      <c r="N129" s="240" t="s">
        <v>88</v>
      </c>
      <c r="O129" s="241" t="s">
        <v>85</v>
      </c>
      <c r="P129" s="380"/>
      <c r="Q129" s="381"/>
      <c r="R129" s="380"/>
      <c r="S129" s="381"/>
      <c r="T129" s="380"/>
      <c r="U129" s="381"/>
      <c r="V129" s="9"/>
      <c r="W129" s="11"/>
      <c r="X129" s="10"/>
      <c r="Y129" s="11"/>
      <c r="Z129" s="1"/>
      <c r="AA129" s="1"/>
    </row>
    <row r="130" spans="1:27" s="2" customFormat="1" x14ac:dyDescent="0.2">
      <c r="A130" s="1"/>
      <c r="B130" s="25">
        <f>B128+1</f>
        <v>59</v>
      </c>
      <c r="C130" s="37" t="str">
        <f>C129</f>
        <v>KPV15</v>
      </c>
      <c r="D130" s="26" t="s">
        <v>22</v>
      </c>
      <c r="E130" s="27" t="s">
        <v>11</v>
      </c>
      <c r="F130" s="28" t="s">
        <v>231</v>
      </c>
      <c r="G130" s="29" t="s">
        <v>87</v>
      </c>
      <c r="H130" s="263">
        <v>1</v>
      </c>
      <c r="I130" s="20" t="s">
        <v>16</v>
      </c>
      <c r="J130" s="31">
        <v>1</v>
      </c>
      <c r="K130" s="45"/>
      <c r="L130" s="122">
        <v>0</v>
      </c>
      <c r="M130" s="39">
        <f t="shared" si="30"/>
        <v>0</v>
      </c>
      <c r="N130" s="248" t="s">
        <v>88</v>
      </c>
      <c r="O130" s="243" t="s">
        <v>85</v>
      </c>
      <c r="P130" s="380"/>
      <c r="Q130" s="381"/>
      <c r="R130" s="380"/>
      <c r="S130" s="381"/>
      <c r="T130" s="380"/>
      <c r="U130" s="381"/>
      <c r="V130" s="9"/>
      <c r="W130" s="11"/>
      <c r="X130" s="10"/>
      <c r="Y130" s="11"/>
      <c r="Z130" s="1"/>
      <c r="AA130" s="1"/>
    </row>
    <row r="131" spans="1:27" s="2" customFormat="1" ht="12.65" customHeight="1" x14ac:dyDescent="0.2">
      <c r="A131" s="1"/>
      <c r="B131" s="429" t="s">
        <v>113</v>
      </c>
      <c r="C131" s="430"/>
      <c r="D131" s="430"/>
      <c r="E131" s="431"/>
      <c r="F131" s="32"/>
      <c r="G131" s="40"/>
      <c r="H131" s="264"/>
      <c r="I131" s="432"/>
      <c r="J131" s="433"/>
      <c r="K131" s="433"/>
      <c r="L131" s="433"/>
      <c r="M131" s="34"/>
      <c r="N131" s="238"/>
      <c r="O131" s="239"/>
      <c r="P131" s="380"/>
      <c r="Q131" s="381"/>
      <c r="R131" s="380"/>
      <c r="S131" s="381"/>
      <c r="T131" s="380"/>
      <c r="U131" s="381"/>
      <c r="V131" s="9"/>
      <c r="W131" s="11"/>
      <c r="X131" s="10"/>
      <c r="Y131" s="11"/>
      <c r="Z131" s="1"/>
      <c r="AA131" s="1"/>
    </row>
    <row r="132" spans="1:27" s="2" customFormat="1" x14ac:dyDescent="0.2">
      <c r="A132" s="1"/>
      <c r="B132" s="14">
        <f>B129+1</f>
        <v>60</v>
      </c>
      <c r="C132" s="15" t="s">
        <v>140</v>
      </c>
      <c r="D132" s="16" t="s">
        <v>174</v>
      </c>
      <c r="E132" s="17" t="s">
        <v>6</v>
      </c>
      <c r="F132" s="18" t="s">
        <v>231</v>
      </c>
      <c r="G132" s="19" t="s">
        <v>87</v>
      </c>
      <c r="H132" s="262">
        <v>1</v>
      </c>
      <c r="I132" s="42" t="s">
        <v>16</v>
      </c>
      <c r="J132" s="21">
        <v>1</v>
      </c>
      <c r="K132" s="21"/>
      <c r="L132" s="122">
        <v>0</v>
      </c>
      <c r="M132" s="23">
        <f t="shared" ref="M132:M137" si="31">J132*L132*H132</f>
        <v>0</v>
      </c>
      <c r="N132" s="240" t="s">
        <v>88</v>
      </c>
      <c r="O132" s="241" t="s">
        <v>85</v>
      </c>
      <c r="P132" s="380"/>
      <c r="Q132" s="381"/>
      <c r="R132" s="380"/>
      <c r="S132" s="381"/>
      <c r="T132" s="380"/>
      <c r="U132" s="381"/>
      <c r="V132" s="9"/>
      <c r="W132" s="1"/>
      <c r="X132" s="10"/>
      <c r="Y132" s="11"/>
      <c r="Z132" s="1"/>
      <c r="AA132" s="1"/>
    </row>
    <row r="133" spans="1:27" s="2" customFormat="1" x14ac:dyDescent="0.2">
      <c r="A133" s="1"/>
      <c r="B133" s="14">
        <f>B132+1</f>
        <v>61</v>
      </c>
      <c r="C133" s="15" t="str">
        <f>C132</f>
        <v>KPV16</v>
      </c>
      <c r="D133" s="16" t="s">
        <v>174</v>
      </c>
      <c r="E133" s="17" t="s">
        <v>23</v>
      </c>
      <c r="F133" s="18" t="s">
        <v>231</v>
      </c>
      <c r="G133" s="19" t="s">
        <v>87</v>
      </c>
      <c r="H133" s="262">
        <v>1</v>
      </c>
      <c r="I133" s="42" t="s">
        <v>16</v>
      </c>
      <c r="J133" s="21">
        <v>1</v>
      </c>
      <c r="K133" s="21"/>
      <c r="L133" s="122">
        <v>0</v>
      </c>
      <c r="M133" s="23">
        <f t="shared" si="31"/>
        <v>0</v>
      </c>
      <c r="N133" s="240" t="s">
        <v>88</v>
      </c>
      <c r="O133" s="241" t="s">
        <v>85</v>
      </c>
      <c r="P133" s="380"/>
      <c r="Q133" s="381"/>
      <c r="R133" s="380"/>
      <c r="S133" s="381"/>
      <c r="T133" s="380"/>
      <c r="U133" s="381"/>
      <c r="V133" s="9"/>
      <c r="W133" s="11"/>
      <c r="X133" s="10"/>
      <c r="Y133" s="11"/>
      <c r="Z133" s="1"/>
      <c r="AA133" s="11"/>
    </row>
    <row r="134" spans="1:27" s="2" customFormat="1" x14ac:dyDescent="0.2">
      <c r="A134" s="1"/>
      <c r="B134" s="14">
        <f>B133+1</f>
        <v>62</v>
      </c>
      <c r="C134" s="15" t="str">
        <f>C133</f>
        <v>KPV16</v>
      </c>
      <c r="D134" s="16" t="s">
        <v>174</v>
      </c>
      <c r="E134" s="17" t="s">
        <v>13</v>
      </c>
      <c r="F134" s="18" t="s">
        <v>231</v>
      </c>
      <c r="G134" s="19" t="s">
        <v>87</v>
      </c>
      <c r="H134" s="262">
        <v>1</v>
      </c>
      <c r="I134" s="42" t="s">
        <v>16</v>
      </c>
      <c r="J134" s="21">
        <v>1</v>
      </c>
      <c r="K134" s="21"/>
      <c r="L134" s="122">
        <v>0</v>
      </c>
      <c r="M134" s="23">
        <f t="shared" si="31"/>
        <v>0</v>
      </c>
      <c r="N134" s="240" t="s">
        <v>88</v>
      </c>
      <c r="O134" s="241" t="s">
        <v>85</v>
      </c>
      <c r="P134" s="380"/>
      <c r="Q134" s="381"/>
      <c r="R134" s="380"/>
      <c r="S134" s="381"/>
      <c r="T134" s="380"/>
      <c r="U134" s="381"/>
      <c r="V134" s="9"/>
      <c r="W134" s="11"/>
      <c r="X134" s="10"/>
      <c r="Y134" s="11"/>
      <c r="Z134" s="1"/>
      <c r="AA134" s="1"/>
    </row>
    <row r="135" spans="1:27" s="2" customFormat="1" x14ac:dyDescent="0.2">
      <c r="A135" s="1"/>
      <c r="B135" s="14">
        <f>B134+1</f>
        <v>63</v>
      </c>
      <c r="C135" s="15" t="str">
        <f>C134</f>
        <v>KPV16</v>
      </c>
      <c r="D135" s="16" t="s">
        <v>174</v>
      </c>
      <c r="E135" s="17" t="s">
        <v>9</v>
      </c>
      <c r="F135" s="18" t="s">
        <v>231</v>
      </c>
      <c r="G135" s="19" t="s">
        <v>87</v>
      </c>
      <c r="H135" s="262">
        <v>1</v>
      </c>
      <c r="I135" s="42" t="s">
        <v>16</v>
      </c>
      <c r="J135" s="21">
        <v>1</v>
      </c>
      <c r="K135" s="21"/>
      <c r="L135" s="122">
        <v>0</v>
      </c>
      <c r="M135" s="23">
        <f t="shared" si="31"/>
        <v>0</v>
      </c>
      <c r="N135" s="240" t="s">
        <v>88</v>
      </c>
      <c r="O135" s="241" t="s">
        <v>85</v>
      </c>
      <c r="P135" s="380"/>
      <c r="Q135" s="381"/>
      <c r="R135" s="380"/>
      <c r="S135" s="381"/>
      <c r="T135" s="380"/>
      <c r="U135" s="381"/>
      <c r="V135" s="9"/>
      <c r="W135" s="11"/>
      <c r="X135" s="10"/>
      <c r="Y135" s="11"/>
      <c r="Z135" s="1"/>
      <c r="AA135" s="1"/>
    </row>
    <row r="136" spans="1:27" s="2" customFormat="1" x14ac:dyDescent="0.2">
      <c r="A136" s="1"/>
      <c r="B136" s="14">
        <f>B135+1</f>
        <v>64</v>
      </c>
      <c r="C136" s="15" t="str">
        <f>C135</f>
        <v>KPV16</v>
      </c>
      <c r="D136" s="16" t="s">
        <v>174</v>
      </c>
      <c r="E136" s="36" t="s">
        <v>15</v>
      </c>
      <c r="F136" s="18" t="s">
        <v>231</v>
      </c>
      <c r="G136" s="19" t="s">
        <v>87</v>
      </c>
      <c r="H136" s="262">
        <v>1</v>
      </c>
      <c r="I136" s="42" t="s">
        <v>16</v>
      </c>
      <c r="J136" s="21">
        <v>1</v>
      </c>
      <c r="K136" s="21"/>
      <c r="L136" s="122">
        <v>0</v>
      </c>
      <c r="M136" s="23">
        <f t="shared" si="31"/>
        <v>0</v>
      </c>
      <c r="N136" s="240" t="s">
        <v>88</v>
      </c>
      <c r="O136" s="241" t="s">
        <v>85</v>
      </c>
      <c r="P136" s="380"/>
      <c r="Q136" s="381"/>
      <c r="R136" s="380"/>
      <c r="S136" s="381"/>
      <c r="T136" s="380"/>
      <c r="U136" s="381"/>
      <c r="V136" s="9"/>
      <c r="W136" s="11"/>
      <c r="X136" s="10"/>
      <c r="Y136" s="11"/>
      <c r="Z136" s="1"/>
      <c r="AA136" s="1"/>
    </row>
    <row r="137" spans="1:27" s="2" customFormat="1" x14ac:dyDescent="0.2">
      <c r="A137" s="1"/>
      <c r="B137" s="25">
        <f>B135+1</f>
        <v>64</v>
      </c>
      <c r="C137" s="37" t="str">
        <f>C136</f>
        <v>KPV16</v>
      </c>
      <c r="D137" s="16" t="s">
        <v>174</v>
      </c>
      <c r="E137" s="27" t="s">
        <v>11</v>
      </c>
      <c r="F137" s="28" t="s">
        <v>231</v>
      </c>
      <c r="G137" s="29" t="s">
        <v>87</v>
      </c>
      <c r="H137" s="269">
        <v>1</v>
      </c>
      <c r="I137" s="42" t="s">
        <v>16</v>
      </c>
      <c r="J137" s="21">
        <v>1</v>
      </c>
      <c r="K137" s="21"/>
      <c r="L137" s="122">
        <v>0</v>
      </c>
      <c r="M137" s="39">
        <f t="shared" si="31"/>
        <v>0</v>
      </c>
      <c r="N137" s="248" t="s">
        <v>88</v>
      </c>
      <c r="O137" s="243" t="s">
        <v>85</v>
      </c>
      <c r="P137" s="380"/>
      <c r="Q137" s="381"/>
      <c r="R137" s="380"/>
      <c r="S137" s="381"/>
      <c r="T137" s="380"/>
      <c r="U137" s="381"/>
      <c r="V137" s="9"/>
      <c r="W137" s="11"/>
      <c r="X137" s="10"/>
      <c r="Y137" s="11"/>
      <c r="Z137" s="1"/>
      <c r="AA137" s="1"/>
    </row>
    <row r="138" spans="1:27" s="2" customFormat="1" ht="12.65" customHeight="1" x14ac:dyDescent="0.2">
      <c r="A138" s="1"/>
      <c r="B138" s="447" t="s">
        <v>172</v>
      </c>
      <c r="C138" s="448"/>
      <c r="D138" s="448"/>
      <c r="E138" s="449"/>
      <c r="F138" s="32"/>
      <c r="G138" s="40"/>
      <c r="H138" s="264"/>
      <c r="I138" s="432"/>
      <c r="J138" s="433"/>
      <c r="K138" s="433"/>
      <c r="L138" s="433"/>
      <c r="M138" s="34"/>
      <c r="N138" s="238"/>
      <c r="O138" s="239"/>
      <c r="P138" s="380"/>
      <c r="Q138" s="381"/>
      <c r="R138" s="380"/>
      <c r="S138" s="381"/>
      <c r="T138" s="380"/>
      <c r="U138" s="381"/>
      <c r="V138" s="9"/>
      <c r="W138" s="11"/>
      <c r="X138" s="10"/>
      <c r="Y138" s="11"/>
      <c r="Z138" s="1"/>
      <c r="AA138" s="1"/>
    </row>
    <row r="139" spans="1:27" s="2" customFormat="1" x14ac:dyDescent="0.2">
      <c r="A139" s="1"/>
      <c r="B139" s="14">
        <f>B136+1</f>
        <v>65</v>
      </c>
      <c r="C139" s="15" t="s">
        <v>141</v>
      </c>
      <c r="D139" s="16" t="s">
        <v>173</v>
      </c>
      <c r="E139" s="17" t="s">
        <v>6</v>
      </c>
      <c r="F139" s="18" t="s">
        <v>231</v>
      </c>
      <c r="G139" s="19" t="s">
        <v>87</v>
      </c>
      <c r="H139" s="262">
        <v>1</v>
      </c>
      <c r="I139" s="42" t="s">
        <v>16</v>
      </c>
      <c r="J139" s="21">
        <v>1</v>
      </c>
      <c r="K139" s="21"/>
      <c r="L139" s="122">
        <v>0</v>
      </c>
      <c r="M139" s="23">
        <f t="shared" ref="M139:M144" si="32">J139*L139*H139</f>
        <v>0</v>
      </c>
      <c r="N139" s="240" t="s">
        <v>88</v>
      </c>
      <c r="O139" s="241" t="s">
        <v>85</v>
      </c>
      <c r="P139" s="380"/>
      <c r="Q139" s="381"/>
      <c r="R139" s="380"/>
      <c r="S139" s="381"/>
      <c r="T139" s="380"/>
      <c r="U139" s="381"/>
      <c r="V139" s="9"/>
      <c r="W139" s="1"/>
      <c r="X139" s="10"/>
      <c r="Y139" s="11"/>
      <c r="Z139" s="1"/>
      <c r="AA139" s="1"/>
    </row>
    <row r="140" spans="1:27" s="2" customFormat="1" ht="11.15" customHeight="1" x14ac:dyDescent="0.2">
      <c r="A140" s="1"/>
      <c r="B140" s="14">
        <f>B139+1</f>
        <v>66</v>
      </c>
      <c r="C140" s="15" t="str">
        <f>C139</f>
        <v>KPV17</v>
      </c>
      <c r="D140" s="16" t="s">
        <v>173</v>
      </c>
      <c r="E140" s="17" t="s">
        <v>17</v>
      </c>
      <c r="F140" s="18" t="s">
        <v>231</v>
      </c>
      <c r="G140" s="19" t="s">
        <v>87</v>
      </c>
      <c r="H140" s="262">
        <v>1</v>
      </c>
      <c r="I140" s="42" t="s">
        <v>16</v>
      </c>
      <c r="J140" s="21">
        <v>1</v>
      </c>
      <c r="K140" s="21"/>
      <c r="L140" s="122">
        <v>0</v>
      </c>
      <c r="M140" s="23">
        <f t="shared" si="32"/>
        <v>0</v>
      </c>
      <c r="N140" s="240" t="s">
        <v>88</v>
      </c>
      <c r="O140" s="241" t="s">
        <v>85</v>
      </c>
      <c r="P140" s="380"/>
      <c r="Q140" s="381"/>
      <c r="R140" s="380"/>
      <c r="S140" s="381"/>
      <c r="T140" s="380"/>
      <c r="U140" s="381"/>
      <c r="V140" s="9"/>
      <c r="W140" s="11"/>
      <c r="X140" s="10"/>
      <c r="Y140" s="11"/>
      <c r="Z140" s="1"/>
      <c r="AA140" s="11"/>
    </row>
    <row r="141" spans="1:27" s="2" customFormat="1" x14ac:dyDescent="0.2">
      <c r="A141" s="1" t="s">
        <v>25</v>
      </c>
      <c r="B141" s="14">
        <f>B140+1</f>
        <v>67</v>
      </c>
      <c r="C141" s="15" t="str">
        <f>C140</f>
        <v>KPV17</v>
      </c>
      <c r="D141" s="16" t="s">
        <v>173</v>
      </c>
      <c r="E141" s="17" t="s">
        <v>13</v>
      </c>
      <c r="F141" s="18" t="s">
        <v>231</v>
      </c>
      <c r="G141" s="19" t="s">
        <v>87</v>
      </c>
      <c r="H141" s="262">
        <v>1</v>
      </c>
      <c r="I141" s="42" t="s">
        <v>16</v>
      </c>
      <c r="J141" s="21">
        <v>1</v>
      </c>
      <c r="K141" s="21"/>
      <c r="L141" s="122">
        <v>0</v>
      </c>
      <c r="M141" s="23">
        <f t="shared" si="32"/>
        <v>0</v>
      </c>
      <c r="N141" s="240" t="s">
        <v>88</v>
      </c>
      <c r="O141" s="241" t="s">
        <v>85</v>
      </c>
      <c r="P141" s="380"/>
      <c r="Q141" s="381"/>
      <c r="R141" s="380"/>
      <c r="S141" s="381"/>
      <c r="T141" s="380"/>
      <c r="U141" s="381"/>
      <c r="V141" s="9"/>
      <c r="W141" s="11"/>
      <c r="X141" s="10"/>
      <c r="Y141" s="11"/>
      <c r="Z141" s="1"/>
      <c r="AA141" s="1"/>
    </row>
    <row r="142" spans="1:27" s="2" customFormat="1" x14ac:dyDescent="0.2">
      <c r="A142" s="1"/>
      <c r="B142" s="14">
        <f>B141+1</f>
        <v>68</v>
      </c>
      <c r="C142" s="15" t="str">
        <f>C141</f>
        <v>KPV17</v>
      </c>
      <c r="D142" s="16" t="s">
        <v>173</v>
      </c>
      <c r="E142" s="17" t="s">
        <v>9</v>
      </c>
      <c r="F142" s="18" t="s">
        <v>231</v>
      </c>
      <c r="G142" s="19" t="s">
        <v>87</v>
      </c>
      <c r="H142" s="262">
        <v>1</v>
      </c>
      <c r="I142" s="42" t="s">
        <v>16</v>
      </c>
      <c r="J142" s="21">
        <v>1</v>
      </c>
      <c r="K142" s="21"/>
      <c r="L142" s="122">
        <v>0</v>
      </c>
      <c r="M142" s="23">
        <f t="shared" si="32"/>
        <v>0</v>
      </c>
      <c r="N142" s="240" t="s">
        <v>88</v>
      </c>
      <c r="O142" s="241" t="s">
        <v>85</v>
      </c>
      <c r="P142" s="380"/>
      <c r="Q142" s="381"/>
      <c r="R142" s="380"/>
      <c r="S142" s="381"/>
      <c r="T142" s="380"/>
      <c r="U142" s="381"/>
      <c r="V142" s="9"/>
      <c r="W142" s="11"/>
      <c r="X142" s="10"/>
      <c r="Y142" s="11"/>
      <c r="Z142" s="1"/>
      <c r="AA142" s="1"/>
    </row>
    <row r="143" spans="1:27" s="2" customFormat="1" x14ac:dyDescent="0.2">
      <c r="A143" s="1"/>
      <c r="B143" s="14">
        <f>B142+1</f>
        <v>69</v>
      </c>
      <c r="C143" s="15" t="str">
        <f>C142</f>
        <v>KPV17</v>
      </c>
      <c r="D143" s="16" t="s">
        <v>173</v>
      </c>
      <c r="E143" s="36" t="s">
        <v>15</v>
      </c>
      <c r="F143" s="18" t="s">
        <v>231</v>
      </c>
      <c r="G143" s="19" t="s">
        <v>87</v>
      </c>
      <c r="H143" s="262">
        <v>1</v>
      </c>
      <c r="I143" s="42" t="s">
        <v>16</v>
      </c>
      <c r="J143" s="21">
        <v>1</v>
      </c>
      <c r="K143" s="21"/>
      <c r="L143" s="122">
        <v>0</v>
      </c>
      <c r="M143" s="23">
        <f t="shared" si="32"/>
        <v>0</v>
      </c>
      <c r="N143" s="240" t="s">
        <v>88</v>
      </c>
      <c r="O143" s="241" t="s">
        <v>85</v>
      </c>
      <c r="P143" s="380"/>
      <c r="Q143" s="381"/>
      <c r="R143" s="380"/>
      <c r="S143" s="381"/>
      <c r="T143" s="380"/>
      <c r="U143" s="381"/>
      <c r="V143" s="9"/>
      <c r="W143" s="11"/>
      <c r="X143" s="10"/>
      <c r="Y143" s="11"/>
      <c r="Z143" s="1"/>
      <c r="AA143" s="1"/>
    </row>
    <row r="144" spans="1:27" s="2" customFormat="1" ht="11" thickBot="1" x14ac:dyDescent="0.25">
      <c r="A144" s="1"/>
      <c r="B144" s="25">
        <f>B142+1</f>
        <v>69</v>
      </c>
      <c r="C144" s="37" t="str">
        <f>C143</f>
        <v>KPV17</v>
      </c>
      <c r="D144" s="16" t="s">
        <v>173</v>
      </c>
      <c r="E144" s="38" t="s">
        <v>11</v>
      </c>
      <c r="F144" s="18" t="s">
        <v>231</v>
      </c>
      <c r="G144" s="19" t="s">
        <v>87</v>
      </c>
      <c r="H144" s="263">
        <v>1</v>
      </c>
      <c r="I144" s="30" t="s">
        <v>16</v>
      </c>
      <c r="J144" s="31">
        <v>1</v>
      </c>
      <c r="K144" s="45"/>
      <c r="L144" s="122">
        <v>0</v>
      </c>
      <c r="M144" s="39">
        <f t="shared" si="32"/>
        <v>0</v>
      </c>
      <c r="N144" s="248" t="s">
        <v>88</v>
      </c>
      <c r="O144" s="243" t="s">
        <v>85</v>
      </c>
      <c r="P144" s="380"/>
      <c r="Q144" s="381"/>
      <c r="R144" s="380"/>
      <c r="S144" s="381"/>
      <c r="T144" s="380"/>
      <c r="U144" s="381"/>
      <c r="V144" s="9"/>
      <c r="W144" s="11"/>
      <c r="X144" s="10"/>
      <c r="Y144" s="11"/>
      <c r="Z144" s="1"/>
      <c r="AA144" s="1"/>
    </row>
    <row r="145" spans="1:27" s="2" customFormat="1" ht="12.65" customHeight="1" thickBot="1" x14ac:dyDescent="0.25">
      <c r="A145" s="1"/>
      <c r="B145" s="427"/>
      <c r="C145" s="428"/>
      <c r="D145" s="428"/>
      <c r="E145" s="428"/>
      <c r="F145" s="428"/>
      <c r="G145" s="428"/>
      <c r="H145" s="428"/>
      <c r="I145" s="428"/>
      <c r="J145" s="428"/>
      <c r="K145" s="428"/>
      <c r="L145" s="428"/>
      <c r="M145" s="428"/>
      <c r="N145" s="428"/>
      <c r="O145" s="428"/>
      <c r="P145" s="380"/>
      <c r="Q145" s="381"/>
      <c r="R145" s="380"/>
      <c r="S145" s="381"/>
      <c r="T145" s="380"/>
      <c r="U145" s="381"/>
      <c r="V145" s="9"/>
      <c r="W145" s="1"/>
      <c r="X145" s="10"/>
      <c r="Y145" s="11"/>
      <c r="Z145" s="1"/>
      <c r="AA145" s="1"/>
    </row>
    <row r="146" spans="1:27" s="2" customFormat="1" ht="12.65" customHeight="1" x14ac:dyDescent="0.2">
      <c r="A146" s="1"/>
      <c r="B146" s="429" t="s">
        <v>114</v>
      </c>
      <c r="C146" s="430"/>
      <c r="D146" s="430"/>
      <c r="E146" s="431"/>
      <c r="F146" s="32"/>
      <c r="G146" s="40"/>
      <c r="H146" s="264"/>
      <c r="I146" s="432"/>
      <c r="J146" s="433"/>
      <c r="K146" s="433"/>
      <c r="L146" s="433"/>
      <c r="M146" s="34"/>
      <c r="N146" s="238"/>
      <c r="O146" s="239"/>
      <c r="P146" s="380"/>
      <c r="Q146" s="381"/>
      <c r="R146" s="380"/>
      <c r="S146" s="381"/>
      <c r="T146" s="380"/>
      <c r="U146" s="381"/>
      <c r="V146" s="9"/>
      <c r="W146" s="11"/>
      <c r="X146" s="10"/>
      <c r="Y146" s="11"/>
      <c r="Z146" s="1"/>
      <c r="AA146" s="1"/>
    </row>
    <row r="147" spans="1:27" s="2" customFormat="1" x14ac:dyDescent="0.2">
      <c r="A147" s="1"/>
      <c r="B147" s="14">
        <f>B144+1</f>
        <v>70</v>
      </c>
      <c r="C147" s="15" t="s">
        <v>142</v>
      </c>
      <c r="D147" s="16" t="s">
        <v>114</v>
      </c>
      <c r="E147" s="17" t="s">
        <v>6</v>
      </c>
      <c r="F147" s="18" t="s">
        <v>231</v>
      </c>
      <c r="G147" s="19" t="s">
        <v>87</v>
      </c>
      <c r="H147" s="262">
        <v>1</v>
      </c>
      <c r="I147" s="22" t="s">
        <v>16</v>
      </c>
      <c r="J147" s="21">
        <v>1</v>
      </c>
      <c r="K147" s="21"/>
      <c r="L147" s="122">
        <v>0</v>
      </c>
      <c r="M147" s="23">
        <f t="shared" ref="M147:M152" si="33">J147*L147*H147</f>
        <v>0</v>
      </c>
      <c r="N147" s="240" t="s">
        <v>88</v>
      </c>
      <c r="O147" s="241" t="s">
        <v>85</v>
      </c>
      <c r="P147" s="380"/>
      <c r="Q147" s="381"/>
      <c r="R147" s="380"/>
      <c r="S147" s="381"/>
      <c r="T147" s="380"/>
      <c r="U147" s="381"/>
      <c r="V147" s="9"/>
      <c r="W147" s="1"/>
      <c r="X147" s="10"/>
      <c r="Y147" s="11"/>
      <c r="Z147" s="1"/>
      <c r="AA147" s="1"/>
    </row>
    <row r="148" spans="1:27" s="2" customFormat="1" x14ac:dyDescent="0.2">
      <c r="A148" s="1"/>
      <c r="B148" s="14">
        <f>B147+1</f>
        <v>71</v>
      </c>
      <c r="C148" s="15" t="str">
        <f>C147</f>
        <v>KPV18</v>
      </c>
      <c r="D148" s="16" t="s">
        <v>114</v>
      </c>
      <c r="E148" s="17" t="s">
        <v>7</v>
      </c>
      <c r="F148" s="18" t="s">
        <v>231</v>
      </c>
      <c r="G148" s="19" t="s">
        <v>87</v>
      </c>
      <c r="H148" s="262">
        <v>1</v>
      </c>
      <c r="I148" s="22" t="str">
        <f>I147</f>
        <v>Item</v>
      </c>
      <c r="J148" s="21">
        <v>1</v>
      </c>
      <c r="K148" s="21"/>
      <c r="L148" s="122">
        <v>0</v>
      </c>
      <c r="M148" s="23">
        <f t="shared" si="33"/>
        <v>0</v>
      </c>
      <c r="N148" s="240" t="s">
        <v>88</v>
      </c>
      <c r="O148" s="241" t="s">
        <v>85</v>
      </c>
      <c r="P148" s="380"/>
      <c r="Q148" s="381"/>
      <c r="R148" s="380"/>
      <c r="S148" s="381"/>
      <c r="T148" s="380"/>
      <c r="U148" s="381"/>
      <c r="V148" s="9"/>
      <c r="W148" s="11"/>
      <c r="X148" s="10"/>
      <c r="Y148" s="11"/>
      <c r="Z148" s="1"/>
      <c r="AA148" s="11"/>
    </row>
    <row r="149" spans="1:27" s="2" customFormat="1" x14ac:dyDescent="0.2">
      <c r="A149" s="1"/>
      <c r="B149" s="14">
        <f>B148+1</f>
        <v>72</v>
      </c>
      <c r="C149" s="15" t="str">
        <f>C148</f>
        <v>KPV18</v>
      </c>
      <c r="D149" s="16" t="s">
        <v>114</v>
      </c>
      <c r="E149" s="17" t="s">
        <v>13</v>
      </c>
      <c r="F149" s="18" t="s">
        <v>231</v>
      </c>
      <c r="G149" s="19" t="s">
        <v>87</v>
      </c>
      <c r="H149" s="262">
        <v>1</v>
      </c>
      <c r="I149" s="22" t="str">
        <f>I148</f>
        <v>Item</v>
      </c>
      <c r="J149" s="21">
        <v>1</v>
      </c>
      <c r="K149" s="21"/>
      <c r="L149" s="122">
        <v>0</v>
      </c>
      <c r="M149" s="23">
        <f t="shared" si="33"/>
        <v>0</v>
      </c>
      <c r="N149" s="240" t="s">
        <v>88</v>
      </c>
      <c r="O149" s="241" t="s">
        <v>85</v>
      </c>
      <c r="P149" s="380"/>
      <c r="Q149" s="381"/>
      <c r="R149" s="380"/>
      <c r="S149" s="381"/>
      <c r="T149" s="380"/>
      <c r="U149" s="381"/>
      <c r="V149" s="9"/>
      <c r="W149" s="11"/>
      <c r="X149" s="10"/>
      <c r="Y149" s="11"/>
      <c r="Z149" s="1"/>
      <c r="AA149" s="1"/>
    </row>
    <row r="150" spans="1:27" s="2" customFormat="1" x14ac:dyDescent="0.2">
      <c r="A150" s="1"/>
      <c r="B150" s="14">
        <f>B149+1</f>
        <v>73</v>
      </c>
      <c r="C150" s="15" t="str">
        <f>C149</f>
        <v>KPV18</v>
      </c>
      <c r="D150" s="16" t="s">
        <v>114</v>
      </c>
      <c r="E150" s="17" t="s">
        <v>9</v>
      </c>
      <c r="F150" s="18" t="s">
        <v>231</v>
      </c>
      <c r="G150" s="19" t="s">
        <v>87</v>
      </c>
      <c r="H150" s="262">
        <v>1</v>
      </c>
      <c r="I150" s="22" t="str">
        <f>I149</f>
        <v>Item</v>
      </c>
      <c r="J150" s="21">
        <v>1</v>
      </c>
      <c r="K150" s="21"/>
      <c r="L150" s="122">
        <v>0</v>
      </c>
      <c r="M150" s="23">
        <f t="shared" si="33"/>
        <v>0</v>
      </c>
      <c r="N150" s="240" t="s">
        <v>88</v>
      </c>
      <c r="O150" s="241" t="s">
        <v>85</v>
      </c>
      <c r="P150" s="380"/>
      <c r="Q150" s="381"/>
      <c r="R150" s="380"/>
      <c r="S150" s="381"/>
      <c r="T150" s="380"/>
      <c r="U150" s="381"/>
      <c r="V150" s="9"/>
      <c r="W150" s="11"/>
      <c r="X150" s="10"/>
      <c r="Y150" s="11"/>
      <c r="Z150" s="1"/>
      <c r="AA150" s="1"/>
    </row>
    <row r="151" spans="1:27" s="2" customFormat="1" x14ac:dyDescent="0.2">
      <c r="A151" s="1"/>
      <c r="B151" s="14">
        <f>B150+1</f>
        <v>74</v>
      </c>
      <c r="C151" s="15" t="str">
        <f>C150</f>
        <v>KPV18</v>
      </c>
      <c r="D151" s="16" t="s">
        <v>114</v>
      </c>
      <c r="E151" s="36" t="s">
        <v>15</v>
      </c>
      <c r="F151" s="18" t="s">
        <v>231</v>
      </c>
      <c r="G151" s="19" t="s">
        <v>87</v>
      </c>
      <c r="H151" s="262">
        <v>1</v>
      </c>
      <c r="I151" s="22" t="str">
        <f t="shared" ref="I151:I152" si="34">I150</f>
        <v>Item</v>
      </c>
      <c r="J151" s="21">
        <v>1</v>
      </c>
      <c r="K151" s="21"/>
      <c r="L151" s="122">
        <v>0</v>
      </c>
      <c r="M151" s="23">
        <f t="shared" si="33"/>
        <v>0</v>
      </c>
      <c r="N151" s="240" t="s">
        <v>88</v>
      </c>
      <c r="O151" s="241" t="s">
        <v>85</v>
      </c>
      <c r="P151" s="380"/>
      <c r="Q151" s="381"/>
      <c r="R151" s="380"/>
      <c r="S151" s="381"/>
      <c r="T151" s="380"/>
      <c r="U151" s="381"/>
      <c r="V151" s="9"/>
      <c r="W151" s="11"/>
      <c r="X151" s="10"/>
      <c r="Y151" s="11"/>
      <c r="Z151" s="1"/>
      <c r="AA151" s="1"/>
    </row>
    <row r="152" spans="1:27" s="2" customFormat="1" x14ac:dyDescent="0.2">
      <c r="A152" s="1"/>
      <c r="B152" s="25">
        <f>B151+1</f>
        <v>75</v>
      </c>
      <c r="C152" s="37" t="str">
        <f>C151</f>
        <v>KPV18</v>
      </c>
      <c r="D152" s="26" t="s">
        <v>114</v>
      </c>
      <c r="E152" s="27" t="s">
        <v>11</v>
      </c>
      <c r="F152" s="28" t="s">
        <v>231</v>
      </c>
      <c r="G152" s="29" t="s">
        <v>87</v>
      </c>
      <c r="H152" s="263">
        <v>1</v>
      </c>
      <c r="I152" s="22" t="str">
        <f t="shared" si="34"/>
        <v>Item</v>
      </c>
      <c r="J152" s="31">
        <v>1</v>
      </c>
      <c r="K152" s="45"/>
      <c r="L152" s="122">
        <v>0</v>
      </c>
      <c r="M152" s="39">
        <f t="shared" si="33"/>
        <v>0</v>
      </c>
      <c r="N152" s="248" t="s">
        <v>88</v>
      </c>
      <c r="O152" s="243" t="s">
        <v>85</v>
      </c>
      <c r="P152" s="380"/>
      <c r="Q152" s="381"/>
      <c r="R152" s="380"/>
      <c r="S152" s="381"/>
      <c r="T152" s="380"/>
      <c r="U152" s="381"/>
      <c r="V152" s="9"/>
      <c r="W152" s="11"/>
      <c r="X152" s="10"/>
      <c r="Y152" s="11"/>
      <c r="Z152" s="1"/>
      <c r="AA152" s="1"/>
    </row>
    <row r="153" spans="1:27" s="2" customFormat="1" ht="12.65" customHeight="1" x14ac:dyDescent="0.2">
      <c r="A153" s="1"/>
      <c r="B153" s="429" t="s">
        <v>115</v>
      </c>
      <c r="C153" s="430"/>
      <c r="D153" s="430"/>
      <c r="E153" s="431"/>
      <c r="F153" s="32"/>
      <c r="G153" s="40"/>
      <c r="H153" s="264"/>
      <c r="I153" s="432"/>
      <c r="J153" s="433"/>
      <c r="K153" s="435"/>
      <c r="L153" s="435"/>
      <c r="M153" s="34"/>
      <c r="N153" s="238"/>
      <c r="O153" s="239"/>
      <c r="P153" s="380"/>
      <c r="Q153" s="381"/>
      <c r="R153" s="380"/>
      <c r="S153" s="381"/>
      <c r="T153" s="380"/>
      <c r="U153" s="381"/>
      <c r="V153" s="9"/>
      <c r="W153" s="11"/>
      <c r="X153" s="10"/>
      <c r="Y153" s="11"/>
      <c r="Z153" s="1"/>
      <c r="AA153" s="1"/>
    </row>
    <row r="154" spans="1:27" s="2" customFormat="1" x14ac:dyDescent="0.2">
      <c r="A154" s="1"/>
      <c r="B154" s="14">
        <f>B151+1</f>
        <v>75</v>
      </c>
      <c r="C154" s="15" t="s">
        <v>143</v>
      </c>
      <c r="D154" s="16" t="s">
        <v>32</v>
      </c>
      <c r="E154" s="17" t="s">
        <v>6</v>
      </c>
      <c r="F154" s="18" t="s">
        <v>231</v>
      </c>
      <c r="G154" s="19" t="s">
        <v>87</v>
      </c>
      <c r="H154" s="262">
        <v>1</v>
      </c>
      <c r="I154" s="42" t="s">
        <v>16</v>
      </c>
      <c r="J154" s="21">
        <v>1</v>
      </c>
      <c r="K154" s="21"/>
      <c r="L154" s="122">
        <v>0</v>
      </c>
      <c r="M154" s="23">
        <f t="shared" ref="M154:M159" si="35">J154*L154*H154</f>
        <v>0</v>
      </c>
      <c r="N154" s="240" t="s">
        <v>88</v>
      </c>
      <c r="O154" s="241" t="s">
        <v>85</v>
      </c>
      <c r="P154" s="380"/>
      <c r="Q154" s="381"/>
      <c r="R154" s="380"/>
      <c r="S154" s="381"/>
      <c r="T154" s="380"/>
      <c r="U154" s="381"/>
      <c r="V154" s="9"/>
      <c r="W154" s="1"/>
      <c r="X154" s="10"/>
      <c r="Y154" s="11"/>
      <c r="Z154" s="1"/>
      <c r="AA154" s="1"/>
    </row>
    <row r="155" spans="1:27" s="2" customFormat="1" ht="11.15" customHeight="1" x14ac:dyDescent="0.2">
      <c r="A155" s="1"/>
      <c r="B155" s="14">
        <f>B154+1</f>
        <v>76</v>
      </c>
      <c r="C155" s="15" t="str">
        <f>C154</f>
        <v>KPV19</v>
      </c>
      <c r="D155" s="16" t="s">
        <v>32</v>
      </c>
      <c r="E155" s="17" t="s">
        <v>7</v>
      </c>
      <c r="F155" s="18" t="s">
        <v>231</v>
      </c>
      <c r="G155" s="19" t="s">
        <v>87</v>
      </c>
      <c r="H155" s="262">
        <v>1</v>
      </c>
      <c r="I155" s="42" t="s">
        <v>16</v>
      </c>
      <c r="J155" s="21">
        <v>1</v>
      </c>
      <c r="K155" s="21"/>
      <c r="L155" s="122">
        <v>0</v>
      </c>
      <c r="M155" s="23">
        <f t="shared" si="35"/>
        <v>0</v>
      </c>
      <c r="N155" s="240" t="s">
        <v>88</v>
      </c>
      <c r="O155" s="241" t="s">
        <v>85</v>
      </c>
      <c r="P155" s="380"/>
      <c r="Q155" s="381"/>
      <c r="R155" s="380"/>
      <c r="S155" s="381"/>
      <c r="T155" s="380"/>
      <c r="U155" s="381"/>
      <c r="V155" s="9"/>
      <c r="W155" s="11"/>
      <c r="X155" s="10"/>
      <c r="Y155" s="11"/>
      <c r="Z155" s="1"/>
      <c r="AA155" s="11"/>
    </row>
    <row r="156" spans="1:27" s="2" customFormat="1" x14ac:dyDescent="0.2">
      <c r="A156" s="1"/>
      <c r="B156" s="14">
        <f>B155+1</f>
        <v>77</v>
      </c>
      <c r="C156" s="15" t="str">
        <f>C155</f>
        <v>KPV19</v>
      </c>
      <c r="D156" s="16" t="s">
        <v>32</v>
      </c>
      <c r="E156" s="17" t="s">
        <v>13</v>
      </c>
      <c r="F156" s="18" t="s">
        <v>231</v>
      </c>
      <c r="G156" s="19" t="s">
        <v>87</v>
      </c>
      <c r="H156" s="262">
        <v>1</v>
      </c>
      <c r="I156" s="42" t="s">
        <v>16</v>
      </c>
      <c r="J156" s="21">
        <v>1</v>
      </c>
      <c r="K156" s="21"/>
      <c r="L156" s="122">
        <v>0</v>
      </c>
      <c r="M156" s="23">
        <f t="shared" si="35"/>
        <v>0</v>
      </c>
      <c r="N156" s="240" t="s">
        <v>88</v>
      </c>
      <c r="O156" s="241" t="s">
        <v>85</v>
      </c>
      <c r="P156" s="380"/>
      <c r="Q156" s="381"/>
      <c r="R156" s="380"/>
      <c r="S156" s="381"/>
      <c r="T156" s="380"/>
      <c r="U156" s="381"/>
      <c r="V156" s="9"/>
      <c r="W156" s="1"/>
      <c r="X156" s="10"/>
      <c r="Y156" s="11"/>
      <c r="Z156" s="1"/>
      <c r="AA156" s="1"/>
    </row>
    <row r="157" spans="1:27" s="2" customFormat="1" x14ac:dyDescent="0.2">
      <c r="A157" s="1"/>
      <c r="B157" s="14">
        <f>B156+1</f>
        <v>78</v>
      </c>
      <c r="C157" s="15" t="str">
        <f>C156</f>
        <v>KPV19</v>
      </c>
      <c r="D157" s="16" t="s">
        <v>32</v>
      </c>
      <c r="E157" s="17" t="s">
        <v>9</v>
      </c>
      <c r="F157" s="18" t="s">
        <v>231</v>
      </c>
      <c r="G157" s="19" t="s">
        <v>87</v>
      </c>
      <c r="H157" s="262">
        <v>1</v>
      </c>
      <c r="I157" s="42" t="s">
        <v>16</v>
      </c>
      <c r="J157" s="21">
        <v>1</v>
      </c>
      <c r="K157" s="21"/>
      <c r="L157" s="122">
        <v>0</v>
      </c>
      <c r="M157" s="23">
        <f t="shared" si="35"/>
        <v>0</v>
      </c>
      <c r="N157" s="240" t="s">
        <v>88</v>
      </c>
      <c r="O157" s="241" t="s">
        <v>85</v>
      </c>
      <c r="P157" s="380"/>
      <c r="Q157" s="381"/>
      <c r="R157" s="380"/>
      <c r="S157" s="381"/>
      <c r="T157" s="380"/>
      <c r="U157" s="381"/>
      <c r="V157" s="9"/>
      <c r="W157" s="11"/>
      <c r="X157" s="10"/>
      <c r="Y157" s="11"/>
      <c r="Z157" s="1"/>
      <c r="AA157" s="1"/>
    </row>
    <row r="158" spans="1:27" s="2" customFormat="1" x14ac:dyDescent="0.2">
      <c r="A158" s="1"/>
      <c r="B158" s="14">
        <f>B157+1</f>
        <v>79</v>
      </c>
      <c r="C158" s="15" t="str">
        <f>C157</f>
        <v>KPV19</v>
      </c>
      <c r="D158" s="16" t="s">
        <v>32</v>
      </c>
      <c r="E158" s="36" t="s">
        <v>15</v>
      </c>
      <c r="F158" s="18" t="s">
        <v>231</v>
      </c>
      <c r="G158" s="19" t="s">
        <v>87</v>
      </c>
      <c r="H158" s="262">
        <v>1</v>
      </c>
      <c r="I158" s="42" t="s">
        <v>16</v>
      </c>
      <c r="J158" s="21">
        <v>1</v>
      </c>
      <c r="K158" s="21"/>
      <c r="L158" s="122">
        <v>0</v>
      </c>
      <c r="M158" s="23">
        <f t="shared" si="35"/>
        <v>0</v>
      </c>
      <c r="N158" s="240" t="s">
        <v>88</v>
      </c>
      <c r="O158" s="241" t="s">
        <v>85</v>
      </c>
      <c r="P158" s="380"/>
      <c r="Q158" s="381"/>
      <c r="R158" s="380"/>
      <c r="S158" s="381"/>
      <c r="T158" s="380"/>
      <c r="U158" s="381"/>
      <c r="V158" s="9"/>
      <c r="W158" s="11"/>
      <c r="X158" s="10"/>
      <c r="Y158" s="11"/>
      <c r="Z158" s="1"/>
      <c r="AA158" s="1"/>
    </row>
    <row r="159" spans="1:27" s="2" customFormat="1" x14ac:dyDescent="0.2">
      <c r="A159" s="1"/>
      <c r="B159" s="25">
        <f>B157+1</f>
        <v>79</v>
      </c>
      <c r="C159" s="37" t="str">
        <f>C154</f>
        <v>KPV19</v>
      </c>
      <c r="D159" s="26" t="s">
        <v>32</v>
      </c>
      <c r="E159" s="38" t="s">
        <v>11</v>
      </c>
      <c r="F159" s="18" t="s">
        <v>231</v>
      </c>
      <c r="G159" s="19" t="s">
        <v>87</v>
      </c>
      <c r="H159" s="263">
        <v>1</v>
      </c>
      <c r="I159" s="30" t="s">
        <v>16</v>
      </c>
      <c r="J159" s="31">
        <v>1</v>
      </c>
      <c r="K159" s="45"/>
      <c r="L159" s="122">
        <v>0</v>
      </c>
      <c r="M159" s="39">
        <f t="shared" si="35"/>
        <v>0</v>
      </c>
      <c r="N159" s="248" t="s">
        <v>88</v>
      </c>
      <c r="O159" s="243" t="s">
        <v>85</v>
      </c>
      <c r="P159" s="380"/>
      <c r="Q159" s="381"/>
      <c r="R159" s="380"/>
      <c r="S159" s="381"/>
      <c r="T159" s="380"/>
      <c r="U159" s="381"/>
      <c r="V159" s="9"/>
      <c r="W159" s="11"/>
      <c r="X159" s="10"/>
      <c r="Y159" s="11"/>
      <c r="Z159" s="1"/>
      <c r="AA159" s="1"/>
    </row>
    <row r="160" spans="1:27" s="2" customFormat="1" ht="12.65" customHeight="1" x14ac:dyDescent="0.2">
      <c r="A160" s="1"/>
      <c r="B160" s="447" t="s">
        <v>116</v>
      </c>
      <c r="C160" s="448"/>
      <c r="D160" s="448"/>
      <c r="E160" s="449"/>
      <c r="F160" s="47"/>
      <c r="G160" s="48"/>
      <c r="H160" s="270"/>
      <c r="I160" s="432"/>
      <c r="J160" s="433"/>
      <c r="K160" s="433"/>
      <c r="L160" s="433"/>
      <c r="M160" s="35"/>
      <c r="N160" s="249"/>
      <c r="O160" s="250"/>
      <c r="P160" s="380"/>
      <c r="Q160" s="381"/>
      <c r="R160" s="380"/>
      <c r="S160" s="381"/>
      <c r="T160" s="380"/>
      <c r="U160" s="381"/>
      <c r="V160" s="9"/>
      <c r="W160" s="11"/>
      <c r="X160" s="10"/>
      <c r="Y160" s="11"/>
      <c r="Z160" s="1"/>
      <c r="AA160" s="1"/>
    </row>
    <row r="161" spans="1:27" s="2" customFormat="1" x14ac:dyDescent="0.2">
      <c r="A161" s="1"/>
      <c r="B161" s="14">
        <f>B158+1</f>
        <v>80</v>
      </c>
      <c r="C161" s="15" t="s">
        <v>144</v>
      </c>
      <c r="D161" s="16" t="s">
        <v>32</v>
      </c>
      <c r="E161" s="17" t="s">
        <v>6</v>
      </c>
      <c r="F161" s="18" t="s">
        <v>231</v>
      </c>
      <c r="G161" s="19" t="s">
        <v>87</v>
      </c>
      <c r="H161" s="262">
        <v>1</v>
      </c>
      <c r="I161" s="22" t="s">
        <v>16</v>
      </c>
      <c r="J161" s="21">
        <v>1</v>
      </c>
      <c r="K161" s="21"/>
      <c r="L161" s="122">
        <v>0</v>
      </c>
      <c r="M161" s="23">
        <f t="shared" ref="M161:M166" si="36">J161*L161*H161</f>
        <v>0</v>
      </c>
      <c r="N161" s="240" t="s">
        <v>88</v>
      </c>
      <c r="O161" s="241" t="s">
        <v>85</v>
      </c>
      <c r="P161" s="380"/>
      <c r="Q161" s="381"/>
      <c r="R161" s="380"/>
      <c r="S161" s="381"/>
      <c r="T161" s="380"/>
      <c r="U161" s="381"/>
      <c r="V161" s="9"/>
      <c r="W161" s="1"/>
      <c r="X161" s="10"/>
      <c r="Y161" s="11"/>
      <c r="Z161" s="1"/>
      <c r="AA161" s="1"/>
    </row>
    <row r="162" spans="1:27" s="2" customFormat="1" ht="11.15" customHeight="1" x14ac:dyDescent="0.2">
      <c r="A162" s="1"/>
      <c r="B162" s="14">
        <f>B161+1</f>
        <v>81</v>
      </c>
      <c r="C162" s="15" t="str">
        <f>C161</f>
        <v>KPV20</v>
      </c>
      <c r="D162" s="16" t="s">
        <v>32</v>
      </c>
      <c r="E162" s="17" t="s">
        <v>7</v>
      </c>
      <c r="F162" s="18" t="s">
        <v>231</v>
      </c>
      <c r="G162" s="19" t="s">
        <v>87</v>
      </c>
      <c r="H162" s="262">
        <v>1</v>
      </c>
      <c r="I162" s="42" t="s">
        <v>16</v>
      </c>
      <c r="J162" s="21">
        <v>1</v>
      </c>
      <c r="K162" s="21"/>
      <c r="L162" s="122">
        <v>0</v>
      </c>
      <c r="M162" s="23">
        <f t="shared" si="36"/>
        <v>0</v>
      </c>
      <c r="N162" s="240" t="s">
        <v>88</v>
      </c>
      <c r="O162" s="241" t="s">
        <v>85</v>
      </c>
      <c r="P162" s="380"/>
      <c r="Q162" s="381"/>
      <c r="R162" s="380"/>
      <c r="S162" s="381"/>
      <c r="T162" s="380"/>
      <c r="U162" s="381"/>
      <c r="V162" s="9"/>
      <c r="W162" s="11"/>
      <c r="X162" s="10"/>
      <c r="Y162" s="11"/>
      <c r="Z162" s="1"/>
      <c r="AA162" s="11"/>
    </row>
    <row r="163" spans="1:27" s="2" customFormat="1" x14ac:dyDescent="0.2">
      <c r="A163" s="1"/>
      <c r="B163" s="14">
        <f>B162+1</f>
        <v>82</v>
      </c>
      <c r="C163" s="15" t="str">
        <f>C162</f>
        <v>KPV20</v>
      </c>
      <c r="D163" s="16" t="s">
        <v>32</v>
      </c>
      <c r="E163" s="17" t="s">
        <v>13</v>
      </c>
      <c r="F163" s="18" t="s">
        <v>231</v>
      </c>
      <c r="G163" s="19" t="s">
        <v>87</v>
      </c>
      <c r="H163" s="262">
        <v>1</v>
      </c>
      <c r="I163" s="42" t="s">
        <v>16</v>
      </c>
      <c r="J163" s="21">
        <v>1</v>
      </c>
      <c r="K163" s="21"/>
      <c r="L163" s="122">
        <v>0</v>
      </c>
      <c r="M163" s="23">
        <f t="shared" si="36"/>
        <v>0</v>
      </c>
      <c r="N163" s="240" t="s">
        <v>88</v>
      </c>
      <c r="O163" s="241" t="s">
        <v>85</v>
      </c>
      <c r="P163" s="380"/>
      <c r="Q163" s="381"/>
      <c r="R163" s="380"/>
      <c r="S163" s="381"/>
      <c r="T163" s="380"/>
      <c r="U163" s="381"/>
      <c r="V163" s="9"/>
      <c r="W163" s="1"/>
      <c r="X163" s="10"/>
      <c r="Y163" s="11"/>
      <c r="Z163" s="1"/>
      <c r="AA163" s="1"/>
    </row>
    <row r="164" spans="1:27" s="2" customFormat="1" x14ac:dyDescent="0.2">
      <c r="A164" s="1"/>
      <c r="B164" s="14">
        <f>B163+1</f>
        <v>83</v>
      </c>
      <c r="C164" s="15" t="str">
        <f>C163</f>
        <v>KPV20</v>
      </c>
      <c r="D164" s="16" t="s">
        <v>32</v>
      </c>
      <c r="E164" s="17" t="s">
        <v>9</v>
      </c>
      <c r="F164" s="18" t="s">
        <v>231</v>
      </c>
      <c r="G164" s="19" t="s">
        <v>87</v>
      </c>
      <c r="H164" s="262">
        <v>1</v>
      </c>
      <c r="I164" s="42" t="s">
        <v>16</v>
      </c>
      <c r="J164" s="21">
        <v>1</v>
      </c>
      <c r="K164" s="21"/>
      <c r="L164" s="122">
        <v>0</v>
      </c>
      <c r="M164" s="23">
        <f t="shared" si="36"/>
        <v>0</v>
      </c>
      <c r="N164" s="240" t="s">
        <v>88</v>
      </c>
      <c r="O164" s="241" t="s">
        <v>85</v>
      </c>
      <c r="P164" s="380"/>
      <c r="Q164" s="381"/>
      <c r="R164" s="380"/>
      <c r="S164" s="381"/>
      <c r="T164" s="380"/>
      <c r="U164" s="381"/>
      <c r="V164" s="9"/>
      <c r="W164" s="11"/>
      <c r="X164" s="10"/>
      <c r="Y164" s="11"/>
      <c r="Z164" s="1"/>
      <c r="AA164" s="1"/>
    </row>
    <row r="165" spans="1:27" s="2" customFormat="1" x14ac:dyDescent="0.2">
      <c r="A165" s="1"/>
      <c r="B165" s="14">
        <f>B164+1</f>
        <v>84</v>
      </c>
      <c r="C165" s="15" t="str">
        <f>C164</f>
        <v>KPV20</v>
      </c>
      <c r="D165" s="16" t="s">
        <v>32</v>
      </c>
      <c r="E165" s="36" t="s">
        <v>15</v>
      </c>
      <c r="F165" s="18" t="s">
        <v>231</v>
      </c>
      <c r="G165" s="19" t="s">
        <v>87</v>
      </c>
      <c r="H165" s="262">
        <v>1</v>
      </c>
      <c r="I165" s="42" t="s">
        <v>16</v>
      </c>
      <c r="J165" s="21">
        <v>1</v>
      </c>
      <c r="K165" s="21"/>
      <c r="L165" s="122">
        <v>0</v>
      </c>
      <c r="M165" s="23">
        <f t="shared" si="36"/>
        <v>0</v>
      </c>
      <c r="N165" s="240" t="s">
        <v>88</v>
      </c>
      <c r="O165" s="241" t="s">
        <v>85</v>
      </c>
      <c r="P165" s="380"/>
      <c r="Q165" s="381"/>
      <c r="R165" s="380"/>
      <c r="S165" s="381"/>
      <c r="T165" s="380"/>
      <c r="U165" s="381"/>
      <c r="V165" s="9"/>
      <c r="W165" s="11"/>
      <c r="X165" s="10"/>
      <c r="Y165" s="11"/>
      <c r="Z165" s="1"/>
      <c r="AA165" s="1"/>
    </row>
    <row r="166" spans="1:27" s="2" customFormat="1" x14ac:dyDescent="0.2">
      <c r="A166" s="1"/>
      <c r="B166" s="25">
        <f>B164+1</f>
        <v>84</v>
      </c>
      <c r="C166" s="37" t="str">
        <f>C161</f>
        <v>KPV20</v>
      </c>
      <c r="D166" s="26" t="s">
        <v>32</v>
      </c>
      <c r="E166" s="27" t="s">
        <v>11</v>
      </c>
      <c r="F166" s="28" t="s">
        <v>231</v>
      </c>
      <c r="G166" s="29" t="s">
        <v>87</v>
      </c>
      <c r="H166" s="263">
        <v>1</v>
      </c>
      <c r="I166" s="30" t="s">
        <v>16</v>
      </c>
      <c r="J166" s="31">
        <v>1</v>
      </c>
      <c r="K166" s="45"/>
      <c r="L166" s="122">
        <v>0</v>
      </c>
      <c r="M166" s="39">
        <f t="shared" si="36"/>
        <v>0</v>
      </c>
      <c r="N166" s="248" t="s">
        <v>88</v>
      </c>
      <c r="O166" s="243" t="s">
        <v>85</v>
      </c>
      <c r="P166" s="380"/>
      <c r="Q166" s="381"/>
      <c r="R166" s="380"/>
      <c r="S166" s="381"/>
      <c r="T166" s="380"/>
      <c r="U166" s="381"/>
      <c r="V166" s="9"/>
      <c r="W166" s="11"/>
      <c r="X166" s="10"/>
      <c r="Y166" s="11"/>
      <c r="Z166" s="1"/>
      <c r="AA166" s="1"/>
    </row>
    <row r="167" spans="1:27" s="2" customFormat="1" ht="12.65" customHeight="1" x14ac:dyDescent="0.2">
      <c r="A167" s="1"/>
      <c r="B167" s="447" t="s">
        <v>117</v>
      </c>
      <c r="C167" s="430"/>
      <c r="D167" s="430"/>
      <c r="E167" s="431"/>
      <c r="F167" s="32"/>
      <c r="G167" s="40"/>
      <c r="H167" s="264"/>
      <c r="I167" s="434"/>
      <c r="J167" s="435"/>
      <c r="K167" s="435"/>
      <c r="L167" s="435"/>
      <c r="M167" s="34"/>
      <c r="N167" s="249"/>
      <c r="O167" s="250"/>
      <c r="P167" s="380"/>
      <c r="Q167" s="381"/>
      <c r="R167" s="380"/>
      <c r="S167" s="381"/>
      <c r="T167" s="380"/>
      <c r="U167" s="381"/>
      <c r="V167" s="9"/>
      <c r="W167" s="11"/>
      <c r="X167" s="10"/>
      <c r="Y167" s="11"/>
      <c r="Z167" s="1"/>
      <c r="AA167" s="1"/>
    </row>
    <row r="168" spans="1:27" s="2" customFormat="1" x14ac:dyDescent="0.2">
      <c r="A168" s="1"/>
      <c r="B168" s="14">
        <f>B165+1</f>
        <v>85</v>
      </c>
      <c r="C168" s="15" t="s">
        <v>145</v>
      </c>
      <c r="D168" s="16" t="s">
        <v>32</v>
      </c>
      <c r="E168" s="17" t="s">
        <v>6</v>
      </c>
      <c r="F168" s="18" t="s">
        <v>231</v>
      </c>
      <c r="G168" s="19" t="s">
        <v>87</v>
      </c>
      <c r="H168" s="262">
        <v>1</v>
      </c>
      <c r="I168" s="22" t="s">
        <v>16</v>
      </c>
      <c r="J168" s="21">
        <v>1</v>
      </c>
      <c r="K168" s="21"/>
      <c r="L168" s="123">
        <v>0</v>
      </c>
      <c r="M168" s="23">
        <f t="shared" ref="M168:M173" si="37">J168*L168*H168</f>
        <v>0</v>
      </c>
      <c r="N168" s="240" t="s">
        <v>88</v>
      </c>
      <c r="O168" s="241" t="s">
        <v>85</v>
      </c>
      <c r="P168" s="380"/>
      <c r="Q168" s="381"/>
      <c r="R168" s="380"/>
      <c r="S168" s="381"/>
      <c r="T168" s="380"/>
      <c r="U168" s="381"/>
      <c r="V168" s="9"/>
      <c r="W168" s="1"/>
      <c r="X168" s="10"/>
      <c r="Y168" s="11"/>
      <c r="Z168" s="1"/>
      <c r="AA168" s="1"/>
    </row>
    <row r="169" spans="1:27" s="2" customFormat="1" ht="11.15" customHeight="1" x14ac:dyDescent="0.2">
      <c r="A169" s="1"/>
      <c r="B169" s="14">
        <f>B168+1</f>
        <v>86</v>
      </c>
      <c r="C169" s="15" t="str">
        <f>C168</f>
        <v>KPV21</v>
      </c>
      <c r="D169" s="16" t="s">
        <v>32</v>
      </c>
      <c r="E169" s="17" t="s">
        <v>7</v>
      </c>
      <c r="F169" s="18" t="s">
        <v>231</v>
      </c>
      <c r="G169" s="19" t="s">
        <v>87</v>
      </c>
      <c r="H169" s="262">
        <v>1</v>
      </c>
      <c r="I169" s="42" t="s">
        <v>16</v>
      </c>
      <c r="J169" s="21">
        <v>1</v>
      </c>
      <c r="K169" s="21"/>
      <c r="L169" s="123">
        <v>0</v>
      </c>
      <c r="M169" s="23">
        <f t="shared" si="37"/>
        <v>0</v>
      </c>
      <c r="N169" s="240" t="s">
        <v>88</v>
      </c>
      <c r="O169" s="241" t="s">
        <v>85</v>
      </c>
      <c r="P169" s="380"/>
      <c r="Q169" s="381"/>
      <c r="R169" s="380"/>
      <c r="S169" s="381"/>
      <c r="T169" s="380"/>
      <c r="U169" s="381"/>
      <c r="V169" s="9"/>
      <c r="W169" s="11"/>
      <c r="X169" s="10"/>
      <c r="Y169" s="11"/>
      <c r="Z169" s="1"/>
      <c r="AA169" s="11"/>
    </row>
    <row r="170" spans="1:27" s="2" customFormat="1" x14ac:dyDescent="0.2">
      <c r="A170" s="1"/>
      <c r="B170" s="14">
        <f>B169+1</f>
        <v>87</v>
      </c>
      <c r="C170" s="15" t="str">
        <f>C169</f>
        <v>KPV21</v>
      </c>
      <c r="D170" s="16" t="s">
        <v>32</v>
      </c>
      <c r="E170" s="17" t="s">
        <v>13</v>
      </c>
      <c r="F170" s="18" t="s">
        <v>231</v>
      </c>
      <c r="G170" s="19" t="s">
        <v>87</v>
      </c>
      <c r="H170" s="262">
        <v>1</v>
      </c>
      <c r="I170" s="42" t="s">
        <v>16</v>
      </c>
      <c r="J170" s="21">
        <v>1</v>
      </c>
      <c r="K170" s="21"/>
      <c r="L170" s="123">
        <v>0</v>
      </c>
      <c r="M170" s="23">
        <f t="shared" si="37"/>
        <v>0</v>
      </c>
      <c r="N170" s="240" t="s">
        <v>88</v>
      </c>
      <c r="O170" s="241" t="s">
        <v>85</v>
      </c>
      <c r="P170" s="380"/>
      <c r="Q170" s="381"/>
      <c r="R170" s="380"/>
      <c r="S170" s="381"/>
      <c r="T170" s="380"/>
      <c r="U170" s="381"/>
      <c r="V170" s="9"/>
      <c r="W170" s="1"/>
      <c r="X170" s="10"/>
      <c r="Y170" s="11"/>
      <c r="Z170" s="1"/>
      <c r="AA170" s="1"/>
    </row>
    <row r="171" spans="1:27" s="2" customFormat="1" x14ac:dyDescent="0.2">
      <c r="A171" s="1"/>
      <c r="B171" s="14">
        <f>B170+1</f>
        <v>88</v>
      </c>
      <c r="C171" s="15" t="str">
        <f>C170</f>
        <v>KPV21</v>
      </c>
      <c r="D171" s="16" t="s">
        <v>32</v>
      </c>
      <c r="E171" s="17" t="s">
        <v>9</v>
      </c>
      <c r="F171" s="18" t="s">
        <v>231</v>
      </c>
      <c r="G171" s="19" t="s">
        <v>87</v>
      </c>
      <c r="H171" s="262">
        <v>1</v>
      </c>
      <c r="I171" s="42" t="s">
        <v>16</v>
      </c>
      <c r="J171" s="21">
        <v>1</v>
      </c>
      <c r="K171" s="21"/>
      <c r="L171" s="123">
        <v>0</v>
      </c>
      <c r="M171" s="23">
        <f t="shared" si="37"/>
        <v>0</v>
      </c>
      <c r="N171" s="240" t="s">
        <v>88</v>
      </c>
      <c r="O171" s="241" t="s">
        <v>85</v>
      </c>
      <c r="P171" s="380"/>
      <c r="Q171" s="381"/>
      <c r="R171" s="380"/>
      <c r="S171" s="381"/>
      <c r="T171" s="380"/>
      <c r="U171" s="381"/>
      <c r="V171" s="9"/>
      <c r="W171" s="11"/>
      <c r="X171" s="10"/>
      <c r="Y171" s="11"/>
      <c r="Z171" s="1"/>
      <c r="AA171" s="1"/>
    </row>
    <row r="172" spans="1:27" s="2" customFormat="1" x14ac:dyDescent="0.2">
      <c r="A172" s="1"/>
      <c r="B172" s="14">
        <f>B171+1</f>
        <v>89</v>
      </c>
      <c r="C172" s="15" t="str">
        <f>C171</f>
        <v>KPV21</v>
      </c>
      <c r="D172" s="16" t="s">
        <v>32</v>
      </c>
      <c r="E172" s="36" t="s">
        <v>15</v>
      </c>
      <c r="F172" s="18" t="s">
        <v>231</v>
      </c>
      <c r="G172" s="19" t="s">
        <v>87</v>
      </c>
      <c r="H172" s="262">
        <v>1</v>
      </c>
      <c r="I172" s="42" t="s">
        <v>16</v>
      </c>
      <c r="J172" s="21">
        <v>1</v>
      </c>
      <c r="K172" s="21"/>
      <c r="L172" s="123">
        <v>0</v>
      </c>
      <c r="M172" s="23">
        <f t="shared" si="37"/>
        <v>0</v>
      </c>
      <c r="N172" s="240" t="s">
        <v>88</v>
      </c>
      <c r="O172" s="241" t="s">
        <v>85</v>
      </c>
      <c r="P172" s="380"/>
      <c r="Q172" s="381"/>
      <c r="R172" s="380"/>
      <c r="S172" s="381"/>
      <c r="T172" s="380"/>
      <c r="U172" s="381"/>
      <c r="V172" s="9"/>
      <c r="W172" s="11"/>
      <c r="X172" s="10"/>
      <c r="Y172" s="11"/>
      <c r="Z172" s="1"/>
      <c r="AA172" s="1"/>
    </row>
    <row r="173" spans="1:27" s="2" customFormat="1" x14ac:dyDescent="0.2">
      <c r="A173" s="1"/>
      <c r="B173" s="25">
        <f>B171+1</f>
        <v>89</v>
      </c>
      <c r="C173" s="37" t="str">
        <f>C168</f>
        <v>KPV21</v>
      </c>
      <c r="D173" s="26" t="s">
        <v>32</v>
      </c>
      <c r="E173" s="27" t="s">
        <v>11</v>
      </c>
      <c r="F173" s="28" t="s">
        <v>231</v>
      </c>
      <c r="G173" s="29" t="s">
        <v>87</v>
      </c>
      <c r="H173" s="263">
        <v>1</v>
      </c>
      <c r="I173" s="30" t="s">
        <v>16</v>
      </c>
      <c r="J173" s="31">
        <v>1</v>
      </c>
      <c r="K173" s="45"/>
      <c r="L173" s="123">
        <v>0</v>
      </c>
      <c r="M173" s="39">
        <f t="shared" si="37"/>
        <v>0</v>
      </c>
      <c r="N173" s="248" t="s">
        <v>88</v>
      </c>
      <c r="O173" s="243" t="s">
        <v>85</v>
      </c>
      <c r="P173" s="380"/>
      <c r="Q173" s="381"/>
      <c r="R173" s="380"/>
      <c r="S173" s="381"/>
      <c r="T173" s="380"/>
      <c r="U173" s="381"/>
      <c r="V173" s="9"/>
      <c r="W173" s="11"/>
      <c r="X173" s="10"/>
      <c r="Y173" s="11"/>
      <c r="Z173" s="1"/>
      <c r="AA173" s="1"/>
    </row>
    <row r="174" spans="1:27" s="2" customFormat="1" ht="12.65" customHeight="1" x14ac:dyDescent="0.2">
      <c r="A174" s="1"/>
      <c r="B174" s="429" t="s">
        <v>118</v>
      </c>
      <c r="C174" s="430"/>
      <c r="D174" s="430"/>
      <c r="E174" s="431"/>
      <c r="F174" s="32"/>
      <c r="G174" s="33"/>
      <c r="H174" s="264"/>
      <c r="I174" s="434"/>
      <c r="J174" s="435"/>
      <c r="K174" s="435"/>
      <c r="L174" s="435"/>
      <c r="M174" s="34"/>
      <c r="N174" s="238"/>
      <c r="O174" s="239"/>
      <c r="P174" s="380"/>
      <c r="Q174" s="381"/>
      <c r="R174" s="380"/>
      <c r="S174" s="381"/>
      <c r="T174" s="380"/>
      <c r="U174" s="381"/>
      <c r="V174" s="9"/>
      <c r="W174" s="11"/>
      <c r="X174" s="10"/>
      <c r="Y174" s="11"/>
      <c r="Z174" s="1"/>
      <c r="AA174" s="1"/>
    </row>
    <row r="175" spans="1:27" s="2" customFormat="1" x14ac:dyDescent="0.2">
      <c r="A175" s="1"/>
      <c r="B175" s="14">
        <f>B172+1</f>
        <v>90</v>
      </c>
      <c r="C175" s="15" t="s">
        <v>146</v>
      </c>
      <c r="D175" s="16" t="s">
        <v>119</v>
      </c>
      <c r="E175" s="17" t="s">
        <v>6</v>
      </c>
      <c r="F175" s="18" t="s">
        <v>231</v>
      </c>
      <c r="G175" s="19" t="s">
        <v>87</v>
      </c>
      <c r="H175" s="262">
        <v>1</v>
      </c>
      <c r="I175" s="20" t="s">
        <v>16</v>
      </c>
      <c r="J175" s="21">
        <v>1</v>
      </c>
      <c r="K175" s="21"/>
      <c r="L175" s="123">
        <v>0</v>
      </c>
      <c r="M175" s="23">
        <f t="shared" ref="M175:M180" si="38">J175*L175*H175</f>
        <v>0</v>
      </c>
      <c r="N175" s="240" t="s">
        <v>88</v>
      </c>
      <c r="O175" s="241" t="s">
        <v>85</v>
      </c>
      <c r="P175" s="380"/>
      <c r="Q175" s="381"/>
      <c r="R175" s="380"/>
      <c r="S175" s="381"/>
      <c r="T175" s="380"/>
      <c r="U175" s="381"/>
      <c r="V175" s="9"/>
      <c r="W175" s="1"/>
      <c r="X175" s="10"/>
      <c r="Y175" s="11"/>
      <c r="Z175" s="1"/>
      <c r="AA175" s="1"/>
    </row>
    <row r="176" spans="1:27" s="2" customFormat="1" x14ac:dyDescent="0.2">
      <c r="A176" s="1"/>
      <c r="B176" s="14">
        <f>B175+1</f>
        <v>91</v>
      </c>
      <c r="C176" s="15" t="str">
        <f>C175</f>
        <v>KPV22</v>
      </c>
      <c r="D176" s="16" t="s">
        <v>119</v>
      </c>
      <c r="E176" s="17" t="s">
        <v>7</v>
      </c>
      <c r="F176" s="18" t="s">
        <v>231</v>
      </c>
      <c r="G176" s="19" t="s">
        <v>87</v>
      </c>
      <c r="H176" s="262">
        <v>1</v>
      </c>
      <c r="I176" s="20" t="s">
        <v>16</v>
      </c>
      <c r="J176" s="21">
        <v>1</v>
      </c>
      <c r="K176" s="21"/>
      <c r="L176" s="123">
        <v>0</v>
      </c>
      <c r="M176" s="23">
        <f t="shared" si="38"/>
        <v>0</v>
      </c>
      <c r="N176" s="240" t="s">
        <v>88</v>
      </c>
      <c r="O176" s="241" t="s">
        <v>85</v>
      </c>
      <c r="P176" s="380"/>
      <c r="Q176" s="381"/>
      <c r="R176" s="380"/>
      <c r="S176" s="381"/>
      <c r="T176" s="380"/>
      <c r="U176" s="381"/>
      <c r="V176" s="9"/>
      <c r="W176" s="11"/>
      <c r="X176" s="10"/>
      <c r="Y176" s="11"/>
      <c r="Z176" s="1"/>
      <c r="AA176" s="11"/>
    </row>
    <row r="177" spans="1:27" s="2" customFormat="1" x14ac:dyDescent="0.2">
      <c r="A177" s="1"/>
      <c r="B177" s="14">
        <f>B176+1</f>
        <v>92</v>
      </c>
      <c r="C177" s="15" t="str">
        <f>C176</f>
        <v>KPV22</v>
      </c>
      <c r="D177" s="16" t="s">
        <v>119</v>
      </c>
      <c r="E177" s="17" t="s">
        <v>13</v>
      </c>
      <c r="F177" s="18" t="s">
        <v>231</v>
      </c>
      <c r="G177" s="19" t="s">
        <v>87</v>
      </c>
      <c r="H177" s="262">
        <v>1</v>
      </c>
      <c r="I177" s="20" t="s">
        <v>16</v>
      </c>
      <c r="J177" s="21">
        <v>1</v>
      </c>
      <c r="K177" s="21"/>
      <c r="L177" s="123">
        <v>0</v>
      </c>
      <c r="M177" s="23">
        <f t="shared" si="38"/>
        <v>0</v>
      </c>
      <c r="N177" s="240" t="s">
        <v>88</v>
      </c>
      <c r="O177" s="241" t="s">
        <v>85</v>
      </c>
      <c r="P177" s="380"/>
      <c r="Q177" s="381"/>
      <c r="R177" s="380"/>
      <c r="S177" s="381"/>
      <c r="T177" s="380"/>
      <c r="U177" s="381"/>
      <c r="V177" s="9"/>
      <c r="W177" s="11"/>
      <c r="X177" s="10"/>
      <c r="Y177" s="11"/>
      <c r="Z177" s="1"/>
      <c r="AA177" s="1"/>
    </row>
    <row r="178" spans="1:27" s="2" customFormat="1" x14ac:dyDescent="0.2">
      <c r="A178" s="1"/>
      <c r="B178" s="14">
        <f>B177+1</f>
        <v>93</v>
      </c>
      <c r="C178" s="15" t="str">
        <f>C177</f>
        <v>KPV22</v>
      </c>
      <c r="D178" s="16" t="s">
        <v>119</v>
      </c>
      <c r="E178" s="17" t="s">
        <v>9</v>
      </c>
      <c r="F178" s="18" t="s">
        <v>231</v>
      </c>
      <c r="G178" s="19" t="s">
        <v>87</v>
      </c>
      <c r="H178" s="262">
        <v>1</v>
      </c>
      <c r="I178" s="20" t="s">
        <v>16</v>
      </c>
      <c r="J178" s="21">
        <v>1</v>
      </c>
      <c r="K178" s="21"/>
      <c r="L178" s="123">
        <v>0</v>
      </c>
      <c r="M178" s="23">
        <f t="shared" si="38"/>
        <v>0</v>
      </c>
      <c r="N178" s="240" t="s">
        <v>88</v>
      </c>
      <c r="O178" s="241" t="s">
        <v>85</v>
      </c>
      <c r="P178" s="380"/>
      <c r="Q178" s="381"/>
      <c r="R178" s="380"/>
      <c r="S178" s="381"/>
      <c r="T178" s="380"/>
      <c r="U178" s="381"/>
      <c r="V178" s="9"/>
      <c r="W178" s="11"/>
      <c r="X178" s="10"/>
      <c r="Y178" s="11"/>
      <c r="Z178" s="1"/>
      <c r="AA178" s="1"/>
    </row>
    <row r="179" spans="1:27" s="2" customFormat="1" x14ac:dyDescent="0.2">
      <c r="A179" s="1"/>
      <c r="B179" s="14">
        <f>B178+1</f>
        <v>94</v>
      </c>
      <c r="C179" s="15" t="str">
        <f>C178</f>
        <v>KPV22</v>
      </c>
      <c r="D179" s="16" t="s">
        <v>119</v>
      </c>
      <c r="E179" s="36" t="s">
        <v>10</v>
      </c>
      <c r="F179" s="18" t="s">
        <v>231</v>
      </c>
      <c r="G179" s="19" t="s">
        <v>87</v>
      </c>
      <c r="H179" s="262">
        <v>1</v>
      </c>
      <c r="I179" s="20" t="s">
        <v>16</v>
      </c>
      <c r="J179" s="21">
        <v>1</v>
      </c>
      <c r="K179" s="21"/>
      <c r="L179" s="123">
        <v>0</v>
      </c>
      <c r="M179" s="23">
        <f t="shared" si="38"/>
        <v>0</v>
      </c>
      <c r="N179" s="240" t="s">
        <v>88</v>
      </c>
      <c r="O179" s="241" t="s">
        <v>85</v>
      </c>
      <c r="P179" s="380"/>
      <c r="Q179" s="381"/>
      <c r="R179" s="380"/>
      <c r="S179" s="381"/>
      <c r="T179" s="380"/>
      <c r="U179" s="381"/>
      <c r="V179" s="9"/>
      <c r="W179" s="11"/>
      <c r="X179" s="10"/>
      <c r="Y179" s="11"/>
      <c r="Z179" s="1"/>
      <c r="AA179" s="1"/>
    </row>
    <row r="180" spans="1:27" s="2" customFormat="1" ht="11" thickBot="1" x14ac:dyDescent="0.25">
      <c r="A180" s="1"/>
      <c r="B180" s="25">
        <f>B179+1</f>
        <v>95</v>
      </c>
      <c r="C180" s="37" t="str">
        <f>C179</f>
        <v>KPV22</v>
      </c>
      <c r="D180" s="26" t="s">
        <v>119</v>
      </c>
      <c r="E180" s="38" t="s">
        <v>11</v>
      </c>
      <c r="F180" s="18" t="s">
        <v>231</v>
      </c>
      <c r="G180" s="19" t="s">
        <v>87</v>
      </c>
      <c r="H180" s="263">
        <v>1</v>
      </c>
      <c r="I180" s="30" t="s">
        <v>16</v>
      </c>
      <c r="J180" s="31">
        <v>1</v>
      </c>
      <c r="K180" s="45"/>
      <c r="L180" s="123">
        <v>0</v>
      </c>
      <c r="M180" s="39">
        <f t="shared" si="38"/>
        <v>0</v>
      </c>
      <c r="N180" s="248" t="s">
        <v>88</v>
      </c>
      <c r="O180" s="243" t="s">
        <v>85</v>
      </c>
      <c r="P180" s="380"/>
      <c r="Q180" s="381"/>
      <c r="R180" s="380"/>
      <c r="S180" s="381"/>
      <c r="T180" s="380"/>
      <c r="U180" s="381"/>
      <c r="V180" s="9"/>
      <c r="W180" s="11"/>
      <c r="X180" s="10"/>
      <c r="Y180" s="11"/>
      <c r="Z180" s="1"/>
      <c r="AA180" s="1"/>
    </row>
    <row r="181" spans="1:27" s="2" customFormat="1" ht="12.65" customHeight="1" thickBot="1" x14ac:dyDescent="0.25">
      <c r="A181" s="1"/>
      <c r="B181" s="427"/>
      <c r="C181" s="428"/>
      <c r="D181" s="428"/>
      <c r="E181" s="428"/>
      <c r="F181" s="428"/>
      <c r="G181" s="428"/>
      <c r="H181" s="428"/>
      <c r="I181" s="428"/>
      <c r="J181" s="428"/>
      <c r="K181" s="428"/>
      <c r="L181" s="428"/>
      <c r="M181" s="428"/>
      <c r="N181" s="428"/>
      <c r="O181" s="428"/>
      <c r="P181" s="380"/>
      <c r="Q181" s="381"/>
      <c r="R181" s="380"/>
      <c r="S181" s="381"/>
      <c r="T181" s="380"/>
      <c r="U181" s="381"/>
      <c r="V181" s="9"/>
      <c r="W181" s="1"/>
      <c r="X181" s="10"/>
      <c r="Y181" s="11"/>
      <c r="Z181" s="1"/>
      <c r="AA181" s="1"/>
    </row>
    <row r="182" spans="1:27" s="2" customFormat="1" ht="12.65" customHeight="1" x14ac:dyDescent="0.2">
      <c r="A182" s="1"/>
      <c r="B182" s="447" t="s">
        <v>175</v>
      </c>
      <c r="C182" s="448"/>
      <c r="D182" s="448"/>
      <c r="E182" s="449"/>
      <c r="F182" s="32"/>
      <c r="G182" s="40"/>
      <c r="H182" s="264"/>
      <c r="I182" s="432"/>
      <c r="J182" s="433"/>
      <c r="K182" s="433"/>
      <c r="L182" s="433"/>
      <c r="M182" s="34"/>
      <c r="N182" s="238"/>
      <c r="O182" s="239"/>
      <c r="P182" s="380"/>
      <c r="Q182" s="381"/>
      <c r="R182" s="380"/>
      <c r="S182" s="381"/>
      <c r="T182" s="380"/>
      <c r="U182" s="381"/>
      <c r="V182" s="9"/>
      <c r="W182" s="11"/>
      <c r="X182" s="10"/>
      <c r="Y182" s="11"/>
      <c r="Z182" s="1"/>
      <c r="AA182" s="1"/>
    </row>
    <row r="183" spans="1:27" s="2" customFormat="1" x14ac:dyDescent="0.2">
      <c r="A183" s="1"/>
      <c r="B183" s="14">
        <f>B180+1</f>
        <v>96</v>
      </c>
      <c r="C183" s="15" t="s">
        <v>147</v>
      </c>
      <c r="D183" s="16" t="s">
        <v>176</v>
      </c>
      <c r="E183" s="17" t="s">
        <v>6</v>
      </c>
      <c r="F183" s="18" t="s">
        <v>231</v>
      </c>
      <c r="G183" s="19" t="s">
        <v>87</v>
      </c>
      <c r="H183" s="262">
        <v>1</v>
      </c>
      <c r="I183" s="42" t="s">
        <v>16</v>
      </c>
      <c r="J183" s="21">
        <v>1</v>
      </c>
      <c r="K183" s="21"/>
      <c r="L183" s="49">
        <v>0</v>
      </c>
      <c r="M183" s="23">
        <f>J183*L183*H183</f>
        <v>0</v>
      </c>
      <c r="N183" s="240" t="s">
        <v>88</v>
      </c>
      <c r="O183" s="241" t="s">
        <v>85</v>
      </c>
      <c r="P183" s="380"/>
      <c r="Q183" s="381"/>
      <c r="R183" s="380"/>
      <c r="S183" s="381"/>
      <c r="T183" s="380"/>
      <c r="U183" s="381"/>
      <c r="V183" s="9"/>
      <c r="W183" s="1"/>
      <c r="X183" s="10"/>
      <c r="Y183" s="11"/>
      <c r="Z183" s="1"/>
      <c r="AA183" s="1"/>
    </row>
    <row r="184" spans="1:27" s="2" customFormat="1" x14ac:dyDescent="0.2">
      <c r="A184" s="1"/>
      <c r="B184" s="14">
        <f>B183+1</f>
        <v>97</v>
      </c>
      <c r="C184" s="15" t="str">
        <f>C183</f>
        <v>KPV23</v>
      </c>
      <c r="D184" s="16" t="s">
        <v>176</v>
      </c>
      <c r="E184" s="17" t="s">
        <v>9</v>
      </c>
      <c r="F184" s="18" t="s">
        <v>231</v>
      </c>
      <c r="G184" s="19" t="s">
        <v>87</v>
      </c>
      <c r="H184" s="262">
        <v>1</v>
      </c>
      <c r="I184" s="42" t="s">
        <v>16</v>
      </c>
      <c r="J184" s="21">
        <v>1</v>
      </c>
      <c r="K184" s="21"/>
      <c r="L184" s="49">
        <v>0</v>
      </c>
      <c r="M184" s="23">
        <f>J184*L184*H184</f>
        <v>0</v>
      </c>
      <c r="N184" s="240" t="s">
        <v>88</v>
      </c>
      <c r="O184" s="241" t="s">
        <v>85</v>
      </c>
      <c r="P184" s="380"/>
      <c r="Q184" s="381"/>
      <c r="R184" s="380"/>
      <c r="S184" s="381"/>
      <c r="T184" s="380"/>
      <c r="U184" s="381"/>
      <c r="V184" s="9"/>
      <c r="W184" s="11"/>
      <c r="X184" s="10"/>
      <c r="Y184" s="11"/>
      <c r="Z184" s="1"/>
      <c r="AA184" s="1"/>
    </row>
    <row r="185" spans="1:27" s="2" customFormat="1" x14ac:dyDescent="0.2">
      <c r="A185" s="1"/>
      <c r="B185" s="14">
        <f t="shared" ref="B185:B186" si="39">B184+1</f>
        <v>98</v>
      </c>
      <c r="C185" s="15" t="str">
        <f>C184</f>
        <v>KPV23</v>
      </c>
      <c r="D185" s="16" t="s">
        <v>176</v>
      </c>
      <c r="E185" s="36" t="s">
        <v>10</v>
      </c>
      <c r="F185" s="18" t="s">
        <v>231</v>
      </c>
      <c r="G185" s="19" t="s">
        <v>87</v>
      </c>
      <c r="H185" s="262">
        <v>1</v>
      </c>
      <c r="I185" s="42" t="s">
        <v>16</v>
      </c>
      <c r="J185" s="21">
        <v>1</v>
      </c>
      <c r="K185" s="21"/>
      <c r="L185" s="49">
        <v>0</v>
      </c>
      <c r="M185" s="23">
        <f>J185*L185*H185</f>
        <v>0</v>
      </c>
      <c r="N185" s="240" t="s">
        <v>88</v>
      </c>
      <c r="O185" s="241" t="s">
        <v>85</v>
      </c>
      <c r="P185" s="380"/>
      <c r="Q185" s="381"/>
      <c r="R185" s="380"/>
      <c r="S185" s="381"/>
      <c r="T185" s="380"/>
      <c r="U185" s="381"/>
      <c r="V185" s="9"/>
      <c r="W185" s="11"/>
      <c r="X185" s="10"/>
      <c r="Y185" s="11"/>
      <c r="Z185" s="1"/>
      <c r="AA185" s="1"/>
    </row>
    <row r="186" spans="1:27" s="2" customFormat="1" x14ac:dyDescent="0.2">
      <c r="A186" s="1"/>
      <c r="B186" s="25">
        <f t="shared" si="39"/>
        <v>99</v>
      </c>
      <c r="C186" s="37" t="str">
        <f>C183</f>
        <v>KPV23</v>
      </c>
      <c r="D186" s="16" t="s">
        <v>176</v>
      </c>
      <c r="E186" s="24" t="s">
        <v>11</v>
      </c>
      <c r="F186" s="28" t="s">
        <v>231</v>
      </c>
      <c r="G186" s="29" t="s">
        <v>87</v>
      </c>
      <c r="H186" s="269">
        <v>1</v>
      </c>
      <c r="I186" s="42" t="s">
        <v>16</v>
      </c>
      <c r="J186" s="21">
        <v>1</v>
      </c>
      <c r="K186" s="21"/>
      <c r="L186" s="49">
        <v>0</v>
      </c>
      <c r="M186" s="39">
        <f>J186*L186*H186</f>
        <v>0</v>
      </c>
      <c r="N186" s="248" t="s">
        <v>88</v>
      </c>
      <c r="O186" s="243" t="s">
        <v>85</v>
      </c>
      <c r="P186" s="380"/>
      <c r="Q186" s="381"/>
      <c r="R186" s="380"/>
      <c r="S186" s="381"/>
      <c r="T186" s="380"/>
      <c r="U186" s="381"/>
      <c r="V186" s="9"/>
      <c r="W186" s="11"/>
      <c r="X186" s="10"/>
      <c r="Y186" s="11"/>
      <c r="Z186" s="1"/>
      <c r="AA186" s="1"/>
    </row>
    <row r="187" spans="1:27" s="2" customFormat="1" ht="12.65" customHeight="1" x14ac:dyDescent="0.2">
      <c r="A187" s="1"/>
      <c r="B187" s="429" t="s">
        <v>31</v>
      </c>
      <c r="C187" s="430"/>
      <c r="D187" s="430"/>
      <c r="E187" s="431"/>
      <c r="F187" s="32"/>
      <c r="G187" s="40"/>
      <c r="H187" s="264"/>
      <c r="I187" s="434"/>
      <c r="J187" s="435"/>
      <c r="K187" s="435"/>
      <c r="L187" s="435"/>
      <c r="M187" s="34"/>
      <c r="N187" s="244"/>
      <c r="O187" s="245"/>
      <c r="P187" s="380"/>
      <c r="Q187" s="381"/>
      <c r="R187" s="380"/>
      <c r="S187" s="381"/>
      <c r="T187" s="380"/>
      <c r="U187" s="381"/>
      <c r="V187" s="9"/>
      <c r="W187" s="11"/>
      <c r="X187" s="10"/>
      <c r="Y187" s="11"/>
      <c r="Z187" s="1"/>
      <c r="AA187" s="1"/>
    </row>
    <row r="188" spans="1:27" s="2" customFormat="1" x14ac:dyDescent="0.2">
      <c r="A188" s="1"/>
      <c r="B188" s="14">
        <f>B186+1</f>
        <v>100</v>
      </c>
      <c r="C188" s="15" t="s">
        <v>148</v>
      </c>
      <c r="D188" s="16" t="s">
        <v>31</v>
      </c>
      <c r="E188" s="17" t="s">
        <v>6</v>
      </c>
      <c r="F188" s="18" t="s">
        <v>231</v>
      </c>
      <c r="G188" s="19" t="s">
        <v>87</v>
      </c>
      <c r="H188" s="262">
        <v>1</v>
      </c>
      <c r="I188" s="42" t="s">
        <v>16</v>
      </c>
      <c r="J188" s="21">
        <v>1</v>
      </c>
      <c r="K188" s="21"/>
      <c r="L188" s="49">
        <v>0</v>
      </c>
      <c r="M188" s="23">
        <f>J188*L188*H188</f>
        <v>0</v>
      </c>
      <c r="N188" s="240" t="s">
        <v>88</v>
      </c>
      <c r="O188" s="241" t="s">
        <v>85</v>
      </c>
      <c r="P188" s="380"/>
      <c r="Q188" s="381"/>
      <c r="R188" s="380"/>
      <c r="S188" s="381"/>
      <c r="T188" s="380"/>
      <c r="U188" s="381"/>
      <c r="V188" s="9"/>
      <c r="W188" s="1"/>
      <c r="X188" s="10"/>
      <c r="Y188" s="11"/>
      <c r="Z188" s="1"/>
      <c r="AA188" s="1"/>
    </row>
    <row r="189" spans="1:27" s="2" customFormat="1" x14ac:dyDescent="0.2">
      <c r="A189" s="1"/>
      <c r="B189" s="14">
        <f>B188+1</f>
        <v>101</v>
      </c>
      <c r="C189" s="15" t="str">
        <f>C188</f>
        <v>KPV25</v>
      </c>
      <c r="D189" s="16" t="s">
        <v>31</v>
      </c>
      <c r="E189" s="17" t="s">
        <v>9</v>
      </c>
      <c r="F189" s="18" t="s">
        <v>231</v>
      </c>
      <c r="G189" s="19" t="s">
        <v>87</v>
      </c>
      <c r="H189" s="262">
        <v>1</v>
      </c>
      <c r="I189" s="42" t="s">
        <v>16</v>
      </c>
      <c r="J189" s="21">
        <v>1</v>
      </c>
      <c r="K189" s="21"/>
      <c r="L189" s="49">
        <v>0</v>
      </c>
      <c r="M189" s="23">
        <f>J189*L189*H189</f>
        <v>0</v>
      </c>
      <c r="N189" s="240" t="s">
        <v>88</v>
      </c>
      <c r="O189" s="241" t="s">
        <v>85</v>
      </c>
      <c r="P189" s="380"/>
      <c r="Q189" s="381"/>
      <c r="R189" s="380"/>
      <c r="S189" s="381"/>
      <c r="T189" s="380"/>
      <c r="U189" s="381"/>
      <c r="V189" s="9"/>
      <c r="W189" s="11"/>
      <c r="X189" s="10"/>
      <c r="Y189" s="11"/>
      <c r="Z189" s="1"/>
      <c r="AA189" s="1"/>
    </row>
    <row r="190" spans="1:27" s="2" customFormat="1" x14ac:dyDescent="0.2">
      <c r="A190" s="1"/>
      <c r="B190" s="14">
        <f t="shared" ref="B190:B191" si="40">B189+1</f>
        <v>102</v>
      </c>
      <c r="C190" s="15" t="str">
        <f t="shared" ref="C190:C191" si="41">C189</f>
        <v>KPV25</v>
      </c>
      <c r="D190" s="16" t="s">
        <v>31</v>
      </c>
      <c r="E190" s="36" t="s">
        <v>10</v>
      </c>
      <c r="F190" s="18" t="s">
        <v>231</v>
      </c>
      <c r="G190" s="19" t="s">
        <v>87</v>
      </c>
      <c r="H190" s="262">
        <v>1</v>
      </c>
      <c r="I190" s="42" t="s">
        <v>16</v>
      </c>
      <c r="J190" s="21">
        <v>1</v>
      </c>
      <c r="K190" s="21"/>
      <c r="L190" s="49">
        <v>0</v>
      </c>
      <c r="M190" s="23">
        <f>J190*L190*H190</f>
        <v>0</v>
      </c>
      <c r="N190" s="240" t="s">
        <v>88</v>
      </c>
      <c r="O190" s="241" t="s">
        <v>85</v>
      </c>
      <c r="P190" s="380"/>
      <c r="Q190" s="381"/>
      <c r="R190" s="380"/>
      <c r="S190" s="381"/>
      <c r="T190" s="380"/>
      <c r="U190" s="381"/>
      <c r="V190" s="9"/>
      <c r="W190" s="11"/>
      <c r="X190" s="10"/>
      <c r="Y190" s="11"/>
      <c r="Z190" s="1"/>
      <c r="AA190" s="1"/>
    </row>
    <row r="191" spans="1:27" s="2" customFormat="1" x14ac:dyDescent="0.2">
      <c r="A191" s="1"/>
      <c r="B191" s="25">
        <f t="shared" si="40"/>
        <v>103</v>
      </c>
      <c r="C191" s="37" t="str">
        <f t="shared" si="41"/>
        <v>KPV25</v>
      </c>
      <c r="D191" s="26" t="s">
        <v>31</v>
      </c>
      <c r="E191" s="27" t="s">
        <v>11</v>
      </c>
      <c r="F191" s="28" t="s">
        <v>231</v>
      </c>
      <c r="G191" s="29" t="s">
        <v>87</v>
      </c>
      <c r="H191" s="269">
        <v>1</v>
      </c>
      <c r="I191" s="30" t="s">
        <v>16</v>
      </c>
      <c r="J191" s="31">
        <v>1</v>
      </c>
      <c r="K191" s="45"/>
      <c r="L191" s="49">
        <v>0</v>
      </c>
      <c r="M191" s="39">
        <f>J191*L191*H191</f>
        <v>0</v>
      </c>
      <c r="N191" s="248" t="s">
        <v>88</v>
      </c>
      <c r="O191" s="243" t="s">
        <v>85</v>
      </c>
      <c r="P191" s="380"/>
      <c r="Q191" s="381"/>
      <c r="R191" s="380"/>
      <c r="S191" s="381"/>
      <c r="T191" s="380"/>
      <c r="U191" s="381"/>
      <c r="V191" s="9"/>
      <c r="W191" s="11"/>
      <c r="X191" s="10"/>
      <c r="Y191" s="11"/>
      <c r="Z191" s="1"/>
      <c r="AA191" s="1"/>
    </row>
    <row r="192" spans="1:27" s="2" customFormat="1" ht="12.65" customHeight="1" x14ac:dyDescent="0.2">
      <c r="A192" s="1"/>
      <c r="B192" s="429" t="s">
        <v>33</v>
      </c>
      <c r="C192" s="430"/>
      <c r="D192" s="430"/>
      <c r="E192" s="431"/>
      <c r="F192" s="32"/>
      <c r="G192" s="40"/>
      <c r="H192" s="264"/>
      <c r="I192" s="434"/>
      <c r="J192" s="435"/>
      <c r="K192" s="435"/>
      <c r="L192" s="435"/>
      <c r="M192" s="34"/>
      <c r="N192" s="244"/>
      <c r="O192" s="245"/>
      <c r="P192" s="380"/>
      <c r="Q192" s="381"/>
      <c r="R192" s="380"/>
      <c r="S192" s="381"/>
      <c r="T192" s="380"/>
      <c r="U192" s="381"/>
      <c r="V192" s="9"/>
      <c r="W192" s="11"/>
      <c r="X192" s="10"/>
      <c r="Y192" s="11"/>
      <c r="Z192" s="1"/>
      <c r="AA192" s="1"/>
    </row>
    <row r="193" spans="1:27" s="2" customFormat="1" x14ac:dyDescent="0.2">
      <c r="A193" s="1"/>
      <c r="B193" s="14">
        <f>B191+1</f>
        <v>104</v>
      </c>
      <c r="C193" s="15" t="s">
        <v>149</v>
      </c>
      <c r="D193" s="16" t="s">
        <v>33</v>
      </c>
      <c r="E193" s="17" t="s">
        <v>6</v>
      </c>
      <c r="F193" s="18" t="s">
        <v>231</v>
      </c>
      <c r="G193" s="19" t="s">
        <v>87</v>
      </c>
      <c r="H193" s="262">
        <v>1</v>
      </c>
      <c r="I193" s="114" t="s">
        <v>16</v>
      </c>
      <c r="J193" s="21">
        <v>1</v>
      </c>
      <c r="K193" s="21"/>
      <c r="L193" s="49">
        <v>0</v>
      </c>
      <c r="M193" s="23">
        <f>J193*L193*H193</f>
        <v>0</v>
      </c>
      <c r="N193" s="240" t="s">
        <v>88</v>
      </c>
      <c r="O193" s="241" t="s">
        <v>85</v>
      </c>
      <c r="P193" s="380"/>
      <c r="Q193" s="381"/>
      <c r="R193" s="380"/>
      <c r="S193" s="381"/>
      <c r="T193" s="380"/>
      <c r="U193" s="381"/>
      <c r="V193" s="9"/>
      <c r="W193" s="1"/>
      <c r="X193" s="10"/>
      <c r="Y193" s="11"/>
      <c r="Z193" s="1"/>
      <c r="AA193" s="1"/>
    </row>
    <row r="194" spans="1:27" s="2" customFormat="1" x14ac:dyDescent="0.2">
      <c r="A194" s="1"/>
      <c r="B194" s="14">
        <f>B193+1</f>
        <v>105</v>
      </c>
      <c r="C194" s="15" t="str">
        <f>C193</f>
        <v>KPV26</v>
      </c>
      <c r="D194" s="16" t="s">
        <v>33</v>
      </c>
      <c r="E194" s="17" t="s">
        <v>9</v>
      </c>
      <c r="F194" s="18" t="s">
        <v>231</v>
      </c>
      <c r="G194" s="19" t="s">
        <v>87</v>
      </c>
      <c r="H194" s="262">
        <v>1</v>
      </c>
      <c r="I194" s="42" t="s">
        <v>16</v>
      </c>
      <c r="J194" s="21">
        <v>1</v>
      </c>
      <c r="K194" s="21"/>
      <c r="L194" s="49">
        <v>0</v>
      </c>
      <c r="M194" s="23">
        <f>J194*L194*H194</f>
        <v>0</v>
      </c>
      <c r="N194" s="240" t="s">
        <v>88</v>
      </c>
      <c r="O194" s="241" t="s">
        <v>85</v>
      </c>
      <c r="P194" s="380"/>
      <c r="Q194" s="381"/>
      <c r="R194" s="380"/>
      <c r="S194" s="381"/>
      <c r="T194" s="380"/>
      <c r="U194" s="381"/>
      <c r="V194" s="9"/>
      <c r="W194" s="11"/>
      <c r="X194" s="10"/>
      <c r="Y194" s="11"/>
      <c r="Z194" s="1"/>
      <c r="AA194" s="1"/>
    </row>
    <row r="195" spans="1:27" s="2" customFormat="1" x14ac:dyDescent="0.2">
      <c r="A195" s="1"/>
      <c r="B195" s="14">
        <f t="shared" ref="B195:B196" si="42">B194+1</f>
        <v>106</v>
      </c>
      <c r="C195" s="15" t="str">
        <f t="shared" ref="C195:C196" si="43">C194</f>
        <v>KPV26</v>
      </c>
      <c r="D195" s="16" t="s">
        <v>33</v>
      </c>
      <c r="E195" s="36" t="s">
        <v>10</v>
      </c>
      <c r="F195" s="18" t="s">
        <v>231</v>
      </c>
      <c r="G195" s="19" t="s">
        <v>87</v>
      </c>
      <c r="H195" s="262">
        <v>1</v>
      </c>
      <c r="I195" s="42" t="s">
        <v>16</v>
      </c>
      <c r="J195" s="21">
        <v>1</v>
      </c>
      <c r="K195" s="21"/>
      <c r="L195" s="49">
        <v>0</v>
      </c>
      <c r="M195" s="23">
        <f>J195*L195*H195</f>
        <v>0</v>
      </c>
      <c r="N195" s="240" t="s">
        <v>88</v>
      </c>
      <c r="O195" s="241" t="s">
        <v>85</v>
      </c>
      <c r="P195" s="380"/>
      <c r="Q195" s="381"/>
      <c r="R195" s="380"/>
      <c r="S195" s="381"/>
      <c r="T195" s="380"/>
      <c r="U195" s="381"/>
      <c r="V195" s="9"/>
      <c r="W195" s="11"/>
      <c r="X195" s="10"/>
      <c r="Y195" s="11"/>
      <c r="Z195" s="1"/>
      <c r="AA195" s="1"/>
    </row>
    <row r="196" spans="1:27" s="2" customFormat="1" ht="11" thickBot="1" x14ac:dyDescent="0.25">
      <c r="A196" s="1"/>
      <c r="B196" s="25">
        <f t="shared" si="42"/>
        <v>107</v>
      </c>
      <c r="C196" s="37" t="str">
        <f t="shared" si="43"/>
        <v>KPV26</v>
      </c>
      <c r="D196" s="26" t="s">
        <v>33</v>
      </c>
      <c r="E196" s="27" t="s">
        <v>11</v>
      </c>
      <c r="F196" s="18" t="s">
        <v>231</v>
      </c>
      <c r="G196" s="19" t="s">
        <v>87</v>
      </c>
      <c r="H196" s="263">
        <v>1</v>
      </c>
      <c r="I196" s="30" t="s">
        <v>16</v>
      </c>
      <c r="J196" s="31">
        <v>1</v>
      </c>
      <c r="K196" s="45"/>
      <c r="L196" s="49">
        <v>0</v>
      </c>
      <c r="M196" s="39">
        <f>J196*L196*H196</f>
        <v>0</v>
      </c>
      <c r="N196" s="248" t="s">
        <v>88</v>
      </c>
      <c r="O196" s="243" t="s">
        <v>85</v>
      </c>
      <c r="P196" s="380"/>
      <c r="Q196" s="381"/>
      <c r="R196" s="380"/>
      <c r="S196" s="381"/>
      <c r="T196" s="380"/>
      <c r="U196" s="381"/>
      <c r="V196" s="9"/>
      <c r="W196" s="11"/>
      <c r="X196" s="10"/>
      <c r="Y196" s="11"/>
      <c r="Z196" s="1"/>
      <c r="AA196" s="1"/>
    </row>
    <row r="197" spans="1:27" s="2" customFormat="1" ht="12.65" customHeight="1" thickBot="1" x14ac:dyDescent="0.25">
      <c r="A197" s="1"/>
      <c r="B197" s="427"/>
      <c r="C197" s="428"/>
      <c r="D197" s="428"/>
      <c r="E197" s="428"/>
      <c r="F197" s="428"/>
      <c r="G197" s="428"/>
      <c r="H197" s="428"/>
      <c r="I197" s="428"/>
      <c r="J197" s="428"/>
      <c r="K197" s="428"/>
      <c r="L197" s="428"/>
      <c r="M197" s="428"/>
      <c r="N197" s="428"/>
      <c r="O197" s="428"/>
      <c r="P197" s="380"/>
      <c r="Q197" s="381"/>
      <c r="R197" s="380"/>
      <c r="S197" s="381"/>
      <c r="T197" s="380"/>
      <c r="U197" s="381"/>
      <c r="V197" s="9"/>
      <c r="W197" s="1"/>
      <c r="X197" s="10"/>
      <c r="Y197" s="11"/>
      <c r="Z197" s="1"/>
      <c r="AA197" s="1"/>
    </row>
    <row r="198" spans="1:27" s="2" customFormat="1" ht="12.65" customHeight="1" x14ac:dyDescent="0.2">
      <c r="A198" s="1"/>
      <c r="B198" s="429" t="s">
        <v>120</v>
      </c>
      <c r="C198" s="430"/>
      <c r="D198" s="430"/>
      <c r="E198" s="431"/>
      <c r="F198" s="32"/>
      <c r="G198" s="40"/>
      <c r="H198" s="264"/>
      <c r="I198" s="432"/>
      <c r="J198" s="433"/>
      <c r="K198" s="433"/>
      <c r="L198" s="433"/>
      <c r="M198" s="34"/>
      <c r="N198" s="238"/>
      <c r="O198" s="239"/>
      <c r="P198" s="380"/>
      <c r="Q198" s="381"/>
      <c r="R198" s="380"/>
      <c r="S198" s="381"/>
      <c r="T198" s="380"/>
      <c r="U198" s="381"/>
      <c r="V198" s="9"/>
      <c r="W198" s="11"/>
      <c r="X198" s="10"/>
      <c r="Y198" s="11"/>
      <c r="Z198" s="1"/>
      <c r="AA198" s="1"/>
    </row>
    <row r="199" spans="1:27" s="2" customFormat="1" x14ac:dyDescent="0.2">
      <c r="A199" s="1"/>
      <c r="B199" s="14">
        <f>B196+1</f>
        <v>108</v>
      </c>
      <c r="C199" s="15" t="s">
        <v>150</v>
      </c>
      <c r="D199" s="16" t="s">
        <v>120</v>
      </c>
      <c r="E199" s="17" t="s">
        <v>6</v>
      </c>
      <c r="F199" s="18" t="s">
        <v>231</v>
      </c>
      <c r="G199" s="19" t="s">
        <v>87</v>
      </c>
      <c r="H199" s="262">
        <v>1</v>
      </c>
      <c r="I199" s="42" t="s">
        <v>16</v>
      </c>
      <c r="J199" s="21">
        <v>1</v>
      </c>
      <c r="K199" s="21"/>
      <c r="L199" s="49">
        <v>0</v>
      </c>
      <c r="M199" s="23">
        <f t="shared" ref="M199:M204" si="44">J199*L199*H199</f>
        <v>0</v>
      </c>
      <c r="N199" s="240" t="s">
        <v>88</v>
      </c>
      <c r="O199" s="241" t="s">
        <v>85</v>
      </c>
      <c r="P199" s="380"/>
      <c r="Q199" s="381"/>
      <c r="R199" s="380"/>
      <c r="S199" s="381"/>
      <c r="T199" s="380"/>
      <c r="U199" s="381"/>
      <c r="V199" s="9"/>
      <c r="W199" s="1"/>
      <c r="X199" s="10"/>
      <c r="Y199" s="11"/>
      <c r="Z199" s="1"/>
      <c r="AA199" s="1"/>
    </row>
    <row r="200" spans="1:27" s="2" customFormat="1" ht="11.15" customHeight="1" x14ac:dyDescent="0.2">
      <c r="A200" s="1"/>
      <c r="B200" s="14">
        <f t="shared" ref="B200" si="45">B199+1</f>
        <v>109</v>
      </c>
      <c r="C200" s="15" t="str">
        <f t="shared" ref="C200" si="46">C199</f>
        <v>KPV28</v>
      </c>
      <c r="D200" s="16" t="s">
        <v>120</v>
      </c>
      <c r="E200" s="17" t="s">
        <v>17</v>
      </c>
      <c r="F200" s="18" t="s">
        <v>231</v>
      </c>
      <c r="G200" s="19" t="s">
        <v>87</v>
      </c>
      <c r="H200" s="262">
        <v>1</v>
      </c>
      <c r="I200" s="42" t="s">
        <v>16</v>
      </c>
      <c r="J200" s="21">
        <v>1</v>
      </c>
      <c r="K200" s="21"/>
      <c r="L200" s="49">
        <v>0</v>
      </c>
      <c r="M200" s="23">
        <f t="shared" si="44"/>
        <v>0</v>
      </c>
      <c r="N200" s="240" t="s">
        <v>88</v>
      </c>
      <c r="O200" s="241" t="s">
        <v>85</v>
      </c>
      <c r="P200" s="380"/>
      <c r="Q200" s="381"/>
      <c r="R200" s="380"/>
      <c r="S200" s="381"/>
      <c r="T200" s="380"/>
      <c r="U200" s="381"/>
      <c r="V200" s="9"/>
      <c r="W200" s="11"/>
      <c r="X200" s="10"/>
      <c r="Y200" s="11"/>
      <c r="Z200" s="1"/>
      <c r="AA200" s="11"/>
    </row>
    <row r="201" spans="1:27" s="2" customFormat="1" x14ac:dyDescent="0.2">
      <c r="A201" s="1"/>
      <c r="B201" s="14">
        <f t="shared" ref="B201" si="47">B199+1</f>
        <v>109</v>
      </c>
      <c r="C201" s="15" t="str">
        <f>C200</f>
        <v>KPV28</v>
      </c>
      <c r="D201" s="16" t="s">
        <v>120</v>
      </c>
      <c r="E201" s="17" t="s">
        <v>13</v>
      </c>
      <c r="F201" s="18" t="s">
        <v>231</v>
      </c>
      <c r="G201" s="19" t="s">
        <v>87</v>
      </c>
      <c r="H201" s="262">
        <v>1</v>
      </c>
      <c r="I201" s="42" t="s">
        <v>16</v>
      </c>
      <c r="J201" s="21">
        <v>1</v>
      </c>
      <c r="K201" s="21"/>
      <c r="L201" s="49">
        <v>0</v>
      </c>
      <c r="M201" s="23">
        <f t="shared" si="44"/>
        <v>0</v>
      </c>
      <c r="N201" s="240" t="s">
        <v>88</v>
      </c>
      <c r="O201" s="241" t="s">
        <v>85</v>
      </c>
      <c r="P201" s="380"/>
      <c r="Q201" s="381"/>
      <c r="R201" s="380"/>
      <c r="S201" s="381"/>
      <c r="T201" s="380"/>
      <c r="U201" s="381"/>
      <c r="V201" s="9"/>
      <c r="W201" s="1"/>
      <c r="X201" s="10"/>
      <c r="Y201" s="11"/>
      <c r="Z201" s="1"/>
      <c r="AA201" s="1"/>
    </row>
    <row r="202" spans="1:27" s="2" customFormat="1" x14ac:dyDescent="0.2">
      <c r="A202" s="1"/>
      <c r="B202" s="14">
        <f t="shared" ref="B202" si="48">B201+1</f>
        <v>110</v>
      </c>
      <c r="C202" s="15" t="str">
        <f t="shared" ref="C202:C204" si="49">C201</f>
        <v>KPV28</v>
      </c>
      <c r="D202" s="16" t="s">
        <v>120</v>
      </c>
      <c r="E202" s="17" t="s">
        <v>9</v>
      </c>
      <c r="F202" s="18" t="s">
        <v>231</v>
      </c>
      <c r="G202" s="19" t="s">
        <v>87</v>
      </c>
      <c r="H202" s="262">
        <v>1</v>
      </c>
      <c r="I202" s="42" t="s">
        <v>16</v>
      </c>
      <c r="J202" s="21">
        <v>1</v>
      </c>
      <c r="K202" s="21"/>
      <c r="L202" s="49">
        <v>0</v>
      </c>
      <c r="M202" s="23">
        <f t="shared" si="44"/>
        <v>0</v>
      </c>
      <c r="N202" s="240" t="s">
        <v>88</v>
      </c>
      <c r="O202" s="241" t="s">
        <v>85</v>
      </c>
      <c r="P202" s="380"/>
      <c r="Q202" s="381"/>
      <c r="R202" s="380"/>
      <c r="S202" s="381"/>
      <c r="T202" s="380"/>
      <c r="U202" s="381"/>
      <c r="V202" s="9"/>
      <c r="W202" s="11"/>
      <c r="X202" s="10"/>
      <c r="Y202" s="11"/>
      <c r="Z202" s="1"/>
      <c r="AA202" s="1"/>
    </row>
    <row r="203" spans="1:27" s="2" customFormat="1" x14ac:dyDescent="0.2">
      <c r="A203" s="1"/>
      <c r="B203" s="14">
        <f t="shared" ref="B203" si="50">B201+1</f>
        <v>110</v>
      </c>
      <c r="C203" s="15" t="str">
        <f t="shared" si="49"/>
        <v>KPV28</v>
      </c>
      <c r="D203" s="16" t="s">
        <v>120</v>
      </c>
      <c r="E203" s="36" t="s">
        <v>15</v>
      </c>
      <c r="F203" s="18" t="s">
        <v>231</v>
      </c>
      <c r="G203" s="19" t="s">
        <v>87</v>
      </c>
      <c r="H203" s="262">
        <v>1</v>
      </c>
      <c r="I203" s="42" t="s">
        <v>16</v>
      </c>
      <c r="J203" s="21">
        <v>1</v>
      </c>
      <c r="K203" s="21"/>
      <c r="L203" s="49">
        <v>0</v>
      </c>
      <c r="M203" s="23">
        <f t="shared" si="44"/>
        <v>0</v>
      </c>
      <c r="N203" s="240" t="s">
        <v>88</v>
      </c>
      <c r="O203" s="241" t="s">
        <v>85</v>
      </c>
      <c r="P203" s="380"/>
      <c r="Q203" s="381"/>
      <c r="R203" s="380"/>
      <c r="S203" s="381"/>
      <c r="T203" s="380"/>
      <c r="U203" s="381"/>
      <c r="V203" s="9"/>
      <c r="W203" s="11"/>
      <c r="X203" s="10"/>
      <c r="Y203" s="11"/>
      <c r="Z203" s="1"/>
      <c r="AA203" s="1"/>
    </row>
    <row r="204" spans="1:27" s="2" customFormat="1" x14ac:dyDescent="0.2">
      <c r="A204" s="1"/>
      <c r="B204" s="25">
        <f t="shared" ref="B204" si="51">B203+1</f>
        <v>111</v>
      </c>
      <c r="C204" s="37" t="str">
        <f t="shared" si="49"/>
        <v>KPV28</v>
      </c>
      <c r="D204" s="26" t="s">
        <v>120</v>
      </c>
      <c r="E204" s="27" t="s">
        <v>11</v>
      </c>
      <c r="F204" s="28" t="s">
        <v>231</v>
      </c>
      <c r="G204" s="29" t="s">
        <v>87</v>
      </c>
      <c r="H204" s="263">
        <v>1</v>
      </c>
      <c r="I204" s="30" t="s">
        <v>16</v>
      </c>
      <c r="J204" s="31">
        <v>1</v>
      </c>
      <c r="K204" s="45"/>
      <c r="L204" s="49">
        <v>0</v>
      </c>
      <c r="M204" s="39">
        <f t="shared" si="44"/>
        <v>0</v>
      </c>
      <c r="N204" s="248" t="s">
        <v>88</v>
      </c>
      <c r="O204" s="243" t="s">
        <v>85</v>
      </c>
      <c r="P204" s="380"/>
      <c r="Q204" s="381"/>
      <c r="R204" s="380"/>
      <c r="S204" s="381"/>
      <c r="T204" s="380"/>
      <c r="U204" s="381"/>
      <c r="V204" s="9"/>
      <c r="W204" s="11"/>
      <c r="X204" s="10"/>
      <c r="Y204" s="11"/>
      <c r="Z204" s="1"/>
      <c r="AA204" s="1"/>
    </row>
    <row r="205" spans="1:27" s="2" customFormat="1" ht="12.65" customHeight="1" x14ac:dyDescent="0.2">
      <c r="A205" s="1"/>
      <c r="B205" s="429" t="s">
        <v>29</v>
      </c>
      <c r="C205" s="430"/>
      <c r="D205" s="430"/>
      <c r="E205" s="431"/>
      <c r="F205" s="32"/>
      <c r="G205" s="40"/>
      <c r="H205" s="264"/>
      <c r="I205" s="434"/>
      <c r="J205" s="435"/>
      <c r="K205" s="435"/>
      <c r="L205" s="435"/>
      <c r="M205" s="34"/>
      <c r="N205" s="244"/>
      <c r="O205" s="239"/>
      <c r="P205" s="380"/>
      <c r="Q205" s="381"/>
      <c r="R205" s="380"/>
      <c r="S205" s="381"/>
      <c r="T205" s="380"/>
      <c r="U205" s="381"/>
      <c r="V205" s="9"/>
      <c r="W205" s="11"/>
      <c r="X205" s="10"/>
      <c r="Y205" s="11"/>
      <c r="Z205" s="1"/>
      <c r="AA205" s="1"/>
    </row>
    <row r="206" spans="1:27" s="2" customFormat="1" x14ac:dyDescent="0.2">
      <c r="A206" s="1"/>
      <c r="B206" s="14">
        <f t="shared" ref="B206" si="52">B203+1</f>
        <v>111</v>
      </c>
      <c r="C206" s="15" t="s">
        <v>151</v>
      </c>
      <c r="D206" s="16" t="s">
        <v>30</v>
      </c>
      <c r="E206" s="17" t="s">
        <v>6</v>
      </c>
      <c r="F206" s="18" t="s">
        <v>231</v>
      </c>
      <c r="G206" s="19" t="s">
        <v>87</v>
      </c>
      <c r="H206" s="262">
        <v>1</v>
      </c>
      <c r="I206" s="42" t="s">
        <v>16</v>
      </c>
      <c r="J206" s="21">
        <v>1</v>
      </c>
      <c r="K206" s="21"/>
      <c r="L206" s="49">
        <v>0</v>
      </c>
      <c r="M206" s="23">
        <f t="shared" ref="M206:M211" si="53">J206*L206*H206</f>
        <v>0</v>
      </c>
      <c r="N206" s="240" t="s">
        <v>88</v>
      </c>
      <c r="O206" s="241" t="s">
        <v>85</v>
      </c>
      <c r="P206" s="380"/>
      <c r="Q206" s="381"/>
      <c r="R206" s="380"/>
      <c r="S206" s="381"/>
      <c r="T206" s="380"/>
      <c r="U206" s="381"/>
      <c r="V206" s="9"/>
      <c r="W206" s="1"/>
      <c r="X206" s="10"/>
      <c r="Y206" s="11"/>
      <c r="Z206" s="1"/>
      <c r="AA206" s="1"/>
    </row>
    <row r="207" spans="1:27" s="2" customFormat="1" ht="11.15" customHeight="1" x14ac:dyDescent="0.2">
      <c r="A207" s="1"/>
      <c r="B207" s="14">
        <f t="shared" ref="B207" si="54">B206+1</f>
        <v>112</v>
      </c>
      <c r="C207" s="15" t="str">
        <f t="shared" ref="C207:C211" si="55">C206</f>
        <v>KPV29</v>
      </c>
      <c r="D207" s="16" t="s">
        <v>30</v>
      </c>
      <c r="E207" s="17" t="s">
        <v>17</v>
      </c>
      <c r="F207" s="18" t="s">
        <v>231</v>
      </c>
      <c r="G207" s="19" t="s">
        <v>87</v>
      </c>
      <c r="H207" s="262">
        <v>1</v>
      </c>
      <c r="I207" s="42" t="s">
        <v>16</v>
      </c>
      <c r="J207" s="21">
        <v>1</v>
      </c>
      <c r="K207" s="21"/>
      <c r="L207" s="49">
        <v>0</v>
      </c>
      <c r="M207" s="23">
        <f t="shared" si="53"/>
        <v>0</v>
      </c>
      <c r="N207" s="240" t="s">
        <v>88</v>
      </c>
      <c r="O207" s="241" t="s">
        <v>85</v>
      </c>
      <c r="P207" s="380"/>
      <c r="Q207" s="381"/>
      <c r="R207" s="380"/>
      <c r="S207" s="381"/>
      <c r="T207" s="380"/>
      <c r="U207" s="381"/>
      <c r="V207" s="9"/>
      <c r="W207" s="11"/>
      <c r="X207" s="10"/>
      <c r="Y207" s="11"/>
      <c r="Z207" s="1"/>
      <c r="AA207" s="11"/>
    </row>
    <row r="208" spans="1:27" s="2" customFormat="1" x14ac:dyDescent="0.2">
      <c r="A208" s="1"/>
      <c r="B208" s="14">
        <f t="shared" ref="B208:B211" si="56">B206+1</f>
        <v>112</v>
      </c>
      <c r="C208" s="15" t="str">
        <f t="shared" si="55"/>
        <v>KPV29</v>
      </c>
      <c r="D208" s="16" t="s">
        <v>30</v>
      </c>
      <c r="E208" s="17" t="s">
        <v>13</v>
      </c>
      <c r="F208" s="18" t="s">
        <v>231</v>
      </c>
      <c r="G208" s="19" t="s">
        <v>87</v>
      </c>
      <c r="H208" s="262">
        <v>1</v>
      </c>
      <c r="I208" s="42" t="s">
        <v>16</v>
      </c>
      <c r="J208" s="21">
        <v>1</v>
      </c>
      <c r="K208" s="21"/>
      <c r="L208" s="49">
        <v>0</v>
      </c>
      <c r="M208" s="23">
        <f t="shared" si="53"/>
        <v>0</v>
      </c>
      <c r="N208" s="240" t="s">
        <v>88</v>
      </c>
      <c r="O208" s="241" t="s">
        <v>85</v>
      </c>
      <c r="P208" s="380"/>
      <c r="Q208" s="381"/>
      <c r="R208" s="380"/>
      <c r="S208" s="381"/>
      <c r="T208" s="380"/>
      <c r="U208" s="381"/>
      <c r="V208" s="9"/>
      <c r="W208" s="1"/>
      <c r="X208" s="10"/>
      <c r="Y208" s="11"/>
      <c r="Z208" s="1"/>
      <c r="AA208" s="1"/>
    </row>
    <row r="209" spans="1:27" s="2" customFormat="1" x14ac:dyDescent="0.2">
      <c r="A209" s="1"/>
      <c r="B209" s="14">
        <f t="shared" ref="B209" si="57">B206+1</f>
        <v>112</v>
      </c>
      <c r="C209" s="15" t="str">
        <f t="shared" si="55"/>
        <v>KPV29</v>
      </c>
      <c r="D209" s="16" t="s">
        <v>30</v>
      </c>
      <c r="E209" s="17" t="s">
        <v>9</v>
      </c>
      <c r="F209" s="18" t="s">
        <v>231</v>
      </c>
      <c r="G209" s="19" t="s">
        <v>87</v>
      </c>
      <c r="H209" s="262">
        <v>1</v>
      </c>
      <c r="I209" s="42" t="s">
        <v>16</v>
      </c>
      <c r="J209" s="21">
        <v>1</v>
      </c>
      <c r="K209" s="21"/>
      <c r="L209" s="49">
        <v>0</v>
      </c>
      <c r="M209" s="23">
        <f t="shared" si="53"/>
        <v>0</v>
      </c>
      <c r="N209" s="240" t="s">
        <v>88</v>
      </c>
      <c r="O209" s="241" t="s">
        <v>85</v>
      </c>
      <c r="P209" s="380"/>
      <c r="Q209" s="381"/>
      <c r="R209" s="380"/>
      <c r="S209" s="381"/>
      <c r="T209" s="380"/>
      <c r="U209" s="381"/>
      <c r="V209" s="9"/>
      <c r="W209" s="11"/>
      <c r="X209" s="10"/>
      <c r="Y209" s="11"/>
      <c r="Z209" s="1"/>
      <c r="AA209" s="1"/>
    </row>
    <row r="210" spans="1:27" s="2" customFormat="1" x14ac:dyDescent="0.2">
      <c r="A210" s="1"/>
      <c r="B210" s="14">
        <f t="shared" ref="B210" si="58">B209+1</f>
        <v>113</v>
      </c>
      <c r="C210" s="15" t="str">
        <f t="shared" si="55"/>
        <v>KPV29</v>
      </c>
      <c r="D210" s="16" t="s">
        <v>30</v>
      </c>
      <c r="E210" s="36" t="s">
        <v>15</v>
      </c>
      <c r="F210" s="18" t="s">
        <v>231</v>
      </c>
      <c r="G210" s="19" t="s">
        <v>87</v>
      </c>
      <c r="H210" s="262">
        <v>1</v>
      </c>
      <c r="I210" s="42" t="s">
        <v>16</v>
      </c>
      <c r="J210" s="21">
        <v>1</v>
      </c>
      <c r="K210" s="21"/>
      <c r="L210" s="49">
        <v>0</v>
      </c>
      <c r="M210" s="23">
        <f t="shared" si="53"/>
        <v>0</v>
      </c>
      <c r="N210" s="240" t="s">
        <v>88</v>
      </c>
      <c r="O210" s="241" t="s">
        <v>85</v>
      </c>
      <c r="P210" s="380"/>
      <c r="Q210" s="381"/>
      <c r="R210" s="380"/>
      <c r="S210" s="381"/>
      <c r="T210" s="380"/>
      <c r="U210" s="381"/>
      <c r="V210" s="9"/>
      <c r="W210" s="11"/>
      <c r="X210" s="10"/>
      <c r="Y210" s="11"/>
      <c r="Z210" s="1"/>
      <c r="AA210" s="1"/>
    </row>
    <row r="211" spans="1:27" s="2" customFormat="1" ht="11" thickBot="1" x14ac:dyDescent="0.25">
      <c r="A211" s="1"/>
      <c r="B211" s="14">
        <f t="shared" si="56"/>
        <v>113</v>
      </c>
      <c r="C211" s="15" t="str">
        <f t="shared" si="55"/>
        <v>KPV29</v>
      </c>
      <c r="D211" s="26" t="s">
        <v>30</v>
      </c>
      <c r="E211" s="38" t="s">
        <v>11</v>
      </c>
      <c r="F211" s="18" t="s">
        <v>231</v>
      </c>
      <c r="G211" s="19" t="s">
        <v>87</v>
      </c>
      <c r="H211" s="263">
        <v>1</v>
      </c>
      <c r="I211" s="30" t="s">
        <v>16</v>
      </c>
      <c r="J211" s="31">
        <v>1</v>
      </c>
      <c r="K211" s="45"/>
      <c r="L211" s="49">
        <v>0</v>
      </c>
      <c r="M211" s="39">
        <f t="shared" si="53"/>
        <v>0</v>
      </c>
      <c r="N211" s="248" t="s">
        <v>88</v>
      </c>
      <c r="O211" s="243" t="s">
        <v>85</v>
      </c>
      <c r="P211" s="380"/>
      <c r="Q211" s="381"/>
      <c r="R211" s="380"/>
      <c r="S211" s="381"/>
      <c r="T211" s="380"/>
      <c r="U211" s="381"/>
      <c r="V211" s="9"/>
      <c r="W211" s="11"/>
      <c r="X211" s="10"/>
      <c r="Y211" s="11"/>
      <c r="Z211" s="1"/>
      <c r="AA211" s="1"/>
    </row>
    <row r="212" spans="1:27" s="2" customFormat="1" ht="12.65" customHeight="1" thickBot="1" x14ac:dyDescent="0.25">
      <c r="A212" s="1"/>
      <c r="B212" s="427"/>
      <c r="C212" s="428"/>
      <c r="D212" s="428"/>
      <c r="E212" s="428"/>
      <c r="F212" s="428"/>
      <c r="G212" s="428"/>
      <c r="H212" s="428"/>
      <c r="I212" s="428"/>
      <c r="J212" s="428"/>
      <c r="K212" s="428"/>
      <c r="L212" s="428"/>
      <c r="M212" s="428"/>
      <c r="N212" s="428"/>
      <c r="O212" s="428"/>
      <c r="P212" s="380"/>
      <c r="Q212" s="381"/>
      <c r="R212" s="380"/>
      <c r="S212" s="381"/>
      <c r="T212" s="380"/>
      <c r="U212" s="381"/>
      <c r="V212" s="9"/>
      <c r="W212" s="1"/>
      <c r="X212" s="10"/>
      <c r="Y212" s="11"/>
      <c r="Z212" s="1"/>
      <c r="AA212" s="1"/>
    </row>
    <row r="213" spans="1:27" s="2" customFormat="1" ht="12.65" customHeight="1" x14ac:dyDescent="0.2">
      <c r="A213" s="1"/>
      <c r="B213" s="429" t="s">
        <v>121</v>
      </c>
      <c r="C213" s="430"/>
      <c r="D213" s="430"/>
      <c r="E213" s="431"/>
      <c r="F213" s="32"/>
      <c r="G213" s="40"/>
      <c r="H213" s="264"/>
      <c r="I213" s="432"/>
      <c r="J213" s="433"/>
      <c r="K213" s="433"/>
      <c r="L213" s="433"/>
      <c r="M213" s="34"/>
      <c r="N213" s="238"/>
      <c r="O213" s="239"/>
      <c r="P213" s="380"/>
      <c r="Q213" s="381"/>
      <c r="R213" s="380"/>
      <c r="S213" s="381"/>
      <c r="T213" s="380"/>
      <c r="U213" s="381"/>
      <c r="V213" s="9"/>
      <c r="W213" s="11"/>
      <c r="X213" s="10"/>
      <c r="Y213" s="11"/>
      <c r="Z213" s="1"/>
      <c r="AA213" s="1"/>
    </row>
    <row r="214" spans="1:27" s="2" customFormat="1" x14ac:dyDescent="0.2">
      <c r="A214" s="1"/>
      <c r="B214" s="14">
        <f t="shared" ref="B214" si="59">B203+1</f>
        <v>111</v>
      </c>
      <c r="C214" s="15" t="s">
        <v>152</v>
      </c>
      <c r="D214" s="16" t="s">
        <v>122</v>
      </c>
      <c r="E214" s="17" t="s">
        <v>6</v>
      </c>
      <c r="F214" s="18" t="s">
        <v>231</v>
      </c>
      <c r="G214" s="19" t="s">
        <v>87</v>
      </c>
      <c r="H214" s="262">
        <v>1</v>
      </c>
      <c r="I214" s="42" t="s">
        <v>16</v>
      </c>
      <c r="J214" s="21">
        <v>1</v>
      </c>
      <c r="K214" s="21"/>
      <c r="L214" s="49">
        <v>0</v>
      </c>
      <c r="M214" s="23">
        <f>J214*L214*H214</f>
        <v>0</v>
      </c>
      <c r="N214" s="240" t="s">
        <v>88</v>
      </c>
      <c r="O214" s="241" t="s">
        <v>85</v>
      </c>
      <c r="P214" s="380"/>
      <c r="Q214" s="381"/>
      <c r="R214" s="380"/>
      <c r="S214" s="381"/>
      <c r="T214" s="380"/>
      <c r="U214" s="381"/>
      <c r="V214" s="9"/>
      <c r="W214" s="1"/>
      <c r="X214" s="10"/>
      <c r="Y214" s="11"/>
      <c r="Z214" s="1"/>
      <c r="AA214" s="1"/>
    </row>
    <row r="215" spans="1:27" s="2" customFormat="1" ht="11.15" customHeight="1" x14ac:dyDescent="0.2">
      <c r="A215" s="1"/>
      <c r="B215" s="14">
        <f t="shared" ref="B215:B219" si="60">B214+1</f>
        <v>112</v>
      </c>
      <c r="C215" s="15" t="str">
        <f t="shared" ref="C215:C219" si="61">C214</f>
        <v>KPV30</v>
      </c>
      <c r="D215" s="16" t="s">
        <v>122</v>
      </c>
      <c r="E215" s="17" t="s">
        <v>17</v>
      </c>
      <c r="F215" s="18" t="s">
        <v>231</v>
      </c>
      <c r="G215" s="19" t="s">
        <v>87</v>
      </c>
      <c r="H215" s="262">
        <v>1</v>
      </c>
      <c r="I215" s="42" t="s">
        <v>16</v>
      </c>
      <c r="J215" s="21">
        <v>1</v>
      </c>
      <c r="K215" s="21"/>
      <c r="L215" s="49">
        <v>0</v>
      </c>
      <c r="M215" s="23">
        <f t="shared" ref="M215:M219" si="62">J215*L215*H215</f>
        <v>0</v>
      </c>
      <c r="N215" s="240" t="s">
        <v>88</v>
      </c>
      <c r="O215" s="241" t="s">
        <v>85</v>
      </c>
      <c r="P215" s="380"/>
      <c r="Q215" s="381"/>
      <c r="R215" s="380"/>
      <c r="S215" s="381"/>
      <c r="T215" s="380"/>
      <c r="U215" s="381"/>
      <c r="V215" s="9"/>
      <c r="W215" s="11"/>
      <c r="X215" s="10"/>
      <c r="Y215" s="11"/>
      <c r="Z215" s="1"/>
      <c r="AA215" s="11"/>
    </row>
    <row r="216" spans="1:27" s="2" customFormat="1" x14ac:dyDescent="0.2">
      <c r="A216" s="1"/>
      <c r="B216" s="14">
        <f t="shared" si="60"/>
        <v>113</v>
      </c>
      <c r="C216" s="15" t="str">
        <f t="shared" si="61"/>
        <v>KPV30</v>
      </c>
      <c r="D216" s="16" t="s">
        <v>122</v>
      </c>
      <c r="E216" s="17" t="s">
        <v>13</v>
      </c>
      <c r="F216" s="18" t="s">
        <v>231</v>
      </c>
      <c r="G216" s="19" t="s">
        <v>87</v>
      </c>
      <c r="H216" s="262">
        <v>1</v>
      </c>
      <c r="I216" s="42" t="s">
        <v>16</v>
      </c>
      <c r="J216" s="21">
        <v>1</v>
      </c>
      <c r="K216" s="21"/>
      <c r="L216" s="49">
        <v>0</v>
      </c>
      <c r="M216" s="23">
        <f>J216*L216*H216</f>
        <v>0</v>
      </c>
      <c r="N216" s="240" t="s">
        <v>88</v>
      </c>
      <c r="O216" s="241" t="s">
        <v>85</v>
      </c>
      <c r="P216" s="380"/>
      <c r="Q216" s="381"/>
      <c r="R216" s="380"/>
      <c r="S216" s="381"/>
      <c r="T216" s="380"/>
      <c r="U216" s="381"/>
      <c r="V216" s="9"/>
      <c r="W216" s="11"/>
      <c r="X216" s="10"/>
      <c r="Y216" s="11"/>
      <c r="Z216" s="1"/>
      <c r="AA216" s="1"/>
    </row>
    <row r="217" spans="1:27" s="2" customFormat="1" x14ac:dyDescent="0.2">
      <c r="A217" s="1"/>
      <c r="B217" s="14">
        <f t="shared" si="60"/>
        <v>114</v>
      </c>
      <c r="C217" s="15" t="str">
        <f t="shared" si="61"/>
        <v>KPV30</v>
      </c>
      <c r="D217" s="16" t="s">
        <v>122</v>
      </c>
      <c r="E217" s="17" t="s">
        <v>9</v>
      </c>
      <c r="F217" s="18" t="s">
        <v>231</v>
      </c>
      <c r="G217" s="19" t="s">
        <v>87</v>
      </c>
      <c r="H217" s="262">
        <v>1</v>
      </c>
      <c r="I217" s="42" t="s">
        <v>16</v>
      </c>
      <c r="J217" s="21">
        <v>1</v>
      </c>
      <c r="K217" s="21"/>
      <c r="L217" s="49">
        <v>0</v>
      </c>
      <c r="M217" s="23">
        <f t="shared" si="62"/>
        <v>0</v>
      </c>
      <c r="N217" s="240" t="s">
        <v>88</v>
      </c>
      <c r="O217" s="241" t="s">
        <v>85</v>
      </c>
      <c r="P217" s="380"/>
      <c r="Q217" s="381"/>
      <c r="R217" s="380"/>
      <c r="S217" s="381"/>
      <c r="T217" s="380"/>
      <c r="U217" s="381"/>
      <c r="V217" s="9"/>
      <c r="W217" s="11"/>
      <c r="X217" s="10"/>
      <c r="Y217" s="11"/>
      <c r="Z217" s="1"/>
      <c r="AA217" s="1"/>
    </row>
    <row r="218" spans="1:27" s="2" customFormat="1" x14ac:dyDescent="0.2">
      <c r="A218" s="1"/>
      <c r="B218" s="14">
        <f t="shared" si="60"/>
        <v>115</v>
      </c>
      <c r="C218" s="15" t="str">
        <f t="shared" si="61"/>
        <v>KPV30</v>
      </c>
      <c r="D218" s="16" t="s">
        <v>122</v>
      </c>
      <c r="E218" s="36" t="s">
        <v>15</v>
      </c>
      <c r="F218" s="18" t="s">
        <v>231</v>
      </c>
      <c r="G218" s="19" t="s">
        <v>87</v>
      </c>
      <c r="H218" s="262">
        <v>1</v>
      </c>
      <c r="I218" s="42" t="s">
        <v>16</v>
      </c>
      <c r="J218" s="21">
        <v>1</v>
      </c>
      <c r="K218" s="21"/>
      <c r="L218" s="49">
        <v>0</v>
      </c>
      <c r="M218" s="23">
        <f t="shared" si="62"/>
        <v>0</v>
      </c>
      <c r="N218" s="240" t="s">
        <v>88</v>
      </c>
      <c r="O218" s="241" t="s">
        <v>85</v>
      </c>
      <c r="P218" s="380"/>
      <c r="Q218" s="381"/>
      <c r="R218" s="380"/>
      <c r="S218" s="381"/>
      <c r="T218" s="380"/>
      <c r="U218" s="381"/>
      <c r="V218" s="9"/>
      <c r="W218" s="11"/>
      <c r="X218" s="10"/>
      <c r="Y218" s="11"/>
      <c r="Z218" s="1"/>
      <c r="AA218" s="1"/>
    </row>
    <row r="219" spans="1:27" s="2" customFormat="1" ht="11" thickBot="1" x14ac:dyDescent="0.25">
      <c r="A219" s="1"/>
      <c r="B219" s="14">
        <f t="shared" si="60"/>
        <v>116</v>
      </c>
      <c r="C219" s="15" t="str">
        <f t="shared" si="61"/>
        <v>KPV30</v>
      </c>
      <c r="D219" s="16" t="s">
        <v>122</v>
      </c>
      <c r="E219" s="38" t="s">
        <v>11</v>
      </c>
      <c r="F219" s="18" t="s">
        <v>231</v>
      </c>
      <c r="G219" s="19" t="s">
        <v>87</v>
      </c>
      <c r="H219" s="263">
        <v>1</v>
      </c>
      <c r="I219" s="30" t="s">
        <v>16</v>
      </c>
      <c r="J219" s="31">
        <v>1</v>
      </c>
      <c r="K219" s="45"/>
      <c r="L219" s="49">
        <v>0</v>
      </c>
      <c r="M219" s="39">
        <f t="shared" si="62"/>
        <v>0</v>
      </c>
      <c r="N219" s="248" t="s">
        <v>88</v>
      </c>
      <c r="O219" s="243" t="s">
        <v>85</v>
      </c>
      <c r="P219" s="380"/>
      <c r="Q219" s="381"/>
      <c r="R219" s="380"/>
      <c r="S219" s="381"/>
      <c r="T219" s="380"/>
      <c r="U219" s="381"/>
      <c r="V219" s="9"/>
      <c r="W219" s="11"/>
      <c r="X219" s="10"/>
      <c r="Y219" s="11"/>
      <c r="Z219" s="1"/>
      <c r="AA219" s="1"/>
    </row>
    <row r="220" spans="1:27" s="2" customFormat="1" ht="11" thickBot="1" x14ac:dyDescent="0.25">
      <c r="A220" s="1"/>
      <c r="B220" s="455" t="s">
        <v>28</v>
      </c>
      <c r="C220" s="456"/>
      <c r="D220" s="456"/>
      <c r="E220" s="456"/>
      <c r="F220" s="456"/>
      <c r="G220" s="456"/>
      <c r="H220" s="456"/>
      <c r="I220" s="456"/>
      <c r="J220" s="456"/>
      <c r="K220" s="456"/>
      <c r="L220" s="456"/>
      <c r="M220" s="456"/>
      <c r="N220" s="456"/>
      <c r="O220" s="456"/>
      <c r="P220" s="380"/>
      <c r="Q220" s="381"/>
      <c r="R220" s="380"/>
      <c r="S220" s="381"/>
      <c r="T220" s="380"/>
      <c r="U220" s="381"/>
      <c r="V220" s="9"/>
      <c r="W220" s="11"/>
      <c r="X220" s="10"/>
      <c r="Y220" s="11"/>
      <c r="Z220" s="1"/>
      <c r="AA220" s="1"/>
    </row>
    <row r="221" spans="1:27" s="2" customFormat="1" ht="12" thickBot="1" x14ac:dyDescent="0.25">
      <c r="A221" s="1"/>
      <c r="B221" s="453" t="s">
        <v>159</v>
      </c>
      <c r="C221" s="454"/>
      <c r="D221" s="454"/>
      <c r="E221" s="454"/>
      <c r="F221" s="32"/>
      <c r="G221" s="40"/>
      <c r="H221" s="264"/>
      <c r="I221" s="432"/>
      <c r="J221" s="433"/>
      <c r="K221" s="433"/>
      <c r="L221" s="433"/>
      <c r="M221" s="34"/>
      <c r="N221" s="238"/>
      <c r="O221" s="239"/>
      <c r="P221" s="380"/>
      <c r="Q221" s="381"/>
      <c r="R221" s="380"/>
      <c r="S221" s="381"/>
      <c r="T221" s="380"/>
      <c r="U221" s="381"/>
      <c r="V221" s="9"/>
      <c r="W221" s="11"/>
      <c r="X221" s="10"/>
      <c r="Y221" s="11"/>
      <c r="Z221" s="1"/>
      <c r="AA221" s="1"/>
    </row>
    <row r="222" spans="1:27" s="2" customFormat="1" ht="11.5" x14ac:dyDescent="0.25">
      <c r="A222" s="1"/>
      <c r="B222" s="128">
        <f t="shared" ref="B222" si="63">B211+1</f>
        <v>114</v>
      </c>
      <c r="C222" s="129" t="s">
        <v>160</v>
      </c>
      <c r="D222" s="130" t="s">
        <v>161</v>
      </c>
      <c r="E222" s="131" t="s">
        <v>6</v>
      </c>
      <c r="F222" s="18" t="s">
        <v>231</v>
      </c>
      <c r="G222" s="19" t="s">
        <v>87</v>
      </c>
      <c r="H222" s="262">
        <v>1</v>
      </c>
      <c r="I222" s="42" t="s">
        <v>16</v>
      </c>
      <c r="J222" s="21">
        <v>1</v>
      </c>
      <c r="K222" s="21"/>
      <c r="L222" s="49">
        <v>0</v>
      </c>
      <c r="M222" s="23">
        <f>J222*L222*H222</f>
        <v>0</v>
      </c>
      <c r="N222" s="240" t="s">
        <v>88</v>
      </c>
      <c r="O222" s="241" t="s">
        <v>85</v>
      </c>
      <c r="P222" s="380"/>
      <c r="Q222" s="381"/>
      <c r="R222" s="380"/>
      <c r="S222" s="381"/>
      <c r="T222" s="380"/>
      <c r="U222" s="381"/>
      <c r="V222" s="9"/>
      <c r="W222" s="11"/>
      <c r="X222" s="10"/>
      <c r="Y222" s="11"/>
      <c r="Z222" s="1"/>
      <c r="AA222" s="1"/>
    </row>
    <row r="223" spans="1:27" s="2" customFormat="1" ht="11.5" x14ac:dyDescent="0.25">
      <c r="A223" s="1"/>
      <c r="B223" s="132">
        <f t="shared" ref="B223:B227" si="64">B222+1</f>
        <v>115</v>
      </c>
      <c r="C223" s="133" t="str">
        <f t="shared" ref="C223:C227" si="65">C222</f>
        <v>PV2031</v>
      </c>
      <c r="D223" s="134" t="s">
        <v>161</v>
      </c>
      <c r="E223" s="135" t="s">
        <v>17</v>
      </c>
      <c r="F223" s="18" t="s">
        <v>231</v>
      </c>
      <c r="G223" s="19" t="s">
        <v>87</v>
      </c>
      <c r="H223" s="262">
        <v>1</v>
      </c>
      <c r="I223" s="42" t="s">
        <v>16</v>
      </c>
      <c r="J223" s="21">
        <v>1</v>
      </c>
      <c r="K223" s="21"/>
      <c r="L223" s="49">
        <v>0</v>
      </c>
      <c r="M223" s="23">
        <f t="shared" ref="M223" si="66">J223*L223*H223</f>
        <v>0</v>
      </c>
      <c r="N223" s="240" t="s">
        <v>88</v>
      </c>
      <c r="O223" s="241" t="s">
        <v>85</v>
      </c>
      <c r="P223" s="380"/>
      <c r="Q223" s="381"/>
      <c r="R223" s="380"/>
      <c r="S223" s="381"/>
      <c r="T223" s="380"/>
      <c r="U223" s="381"/>
      <c r="V223" s="9"/>
      <c r="W223" s="11"/>
      <c r="X223" s="10"/>
      <c r="Y223" s="11"/>
      <c r="Z223" s="1"/>
      <c r="AA223" s="1"/>
    </row>
    <row r="224" spans="1:27" s="2" customFormat="1" ht="11.5" x14ac:dyDescent="0.25">
      <c r="A224" s="1"/>
      <c r="B224" s="132">
        <f t="shared" si="64"/>
        <v>116</v>
      </c>
      <c r="C224" s="133" t="str">
        <f t="shared" si="65"/>
        <v>PV2031</v>
      </c>
      <c r="D224" s="134" t="s">
        <v>161</v>
      </c>
      <c r="E224" s="135" t="s">
        <v>13</v>
      </c>
      <c r="F224" s="18" t="s">
        <v>231</v>
      </c>
      <c r="G224" s="19" t="s">
        <v>87</v>
      </c>
      <c r="H224" s="262">
        <v>1</v>
      </c>
      <c r="I224" s="42" t="s">
        <v>16</v>
      </c>
      <c r="J224" s="21">
        <v>1</v>
      </c>
      <c r="K224" s="21"/>
      <c r="L224" s="49">
        <v>0</v>
      </c>
      <c r="M224" s="23">
        <f>J224*L224*H224</f>
        <v>0</v>
      </c>
      <c r="N224" s="240" t="s">
        <v>88</v>
      </c>
      <c r="O224" s="241" t="s">
        <v>85</v>
      </c>
      <c r="P224" s="380"/>
      <c r="Q224" s="381"/>
      <c r="R224" s="380"/>
      <c r="S224" s="381"/>
      <c r="T224" s="380"/>
      <c r="U224" s="381"/>
      <c r="V224" s="9"/>
      <c r="W224" s="11"/>
      <c r="X224" s="10"/>
      <c r="Y224" s="11"/>
      <c r="Z224" s="1"/>
      <c r="AA224" s="1"/>
    </row>
    <row r="225" spans="1:28" s="2" customFormat="1" ht="11.5" x14ac:dyDescent="0.25">
      <c r="A225" s="1"/>
      <c r="B225" s="132">
        <f t="shared" si="64"/>
        <v>117</v>
      </c>
      <c r="C225" s="133" t="str">
        <f t="shared" si="65"/>
        <v>PV2031</v>
      </c>
      <c r="D225" s="134" t="s">
        <v>161</v>
      </c>
      <c r="E225" s="135" t="s">
        <v>9</v>
      </c>
      <c r="F225" s="18" t="s">
        <v>231</v>
      </c>
      <c r="G225" s="19" t="s">
        <v>87</v>
      </c>
      <c r="H225" s="262">
        <v>1</v>
      </c>
      <c r="I225" s="42" t="s">
        <v>16</v>
      </c>
      <c r="J225" s="21">
        <v>1</v>
      </c>
      <c r="K225" s="21"/>
      <c r="L225" s="49">
        <v>0</v>
      </c>
      <c r="M225" s="23">
        <f t="shared" ref="M225:M227" si="67">J225*L225*H225</f>
        <v>0</v>
      </c>
      <c r="N225" s="240" t="s">
        <v>88</v>
      </c>
      <c r="O225" s="241" t="s">
        <v>85</v>
      </c>
      <c r="P225" s="380"/>
      <c r="Q225" s="381"/>
      <c r="R225" s="380"/>
      <c r="S225" s="381"/>
      <c r="T225" s="380"/>
      <c r="U225" s="381"/>
      <c r="V225" s="9"/>
      <c r="W225" s="11"/>
      <c r="X225" s="10"/>
      <c r="Y225" s="11"/>
      <c r="Z225" s="1"/>
      <c r="AA225" s="1"/>
    </row>
    <row r="226" spans="1:28" s="2" customFormat="1" ht="11.5" x14ac:dyDescent="0.25">
      <c r="A226" s="1"/>
      <c r="B226" s="132">
        <f t="shared" si="64"/>
        <v>118</v>
      </c>
      <c r="C226" s="133" t="str">
        <f t="shared" si="65"/>
        <v>PV2031</v>
      </c>
      <c r="D226" s="134" t="s">
        <v>161</v>
      </c>
      <c r="E226" s="136" t="s">
        <v>15</v>
      </c>
      <c r="F226" s="18" t="s">
        <v>231</v>
      </c>
      <c r="G226" s="19" t="s">
        <v>87</v>
      </c>
      <c r="H226" s="262">
        <v>1</v>
      </c>
      <c r="I226" s="42" t="s">
        <v>16</v>
      </c>
      <c r="J226" s="21">
        <v>1</v>
      </c>
      <c r="K226" s="21"/>
      <c r="L226" s="49">
        <v>0</v>
      </c>
      <c r="M226" s="23">
        <f t="shared" si="67"/>
        <v>0</v>
      </c>
      <c r="N226" s="240" t="s">
        <v>88</v>
      </c>
      <c r="O226" s="241" t="s">
        <v>85</v>
      </c>
      <c r="P226" s="380"/>
      <c r="Q226" s="381"/>
      <c r="R226" s="380"/>
      <c r="S226" s="381"/>
      <c r="T226" s="380"/>
      <c r="U226" s="381"/>
      <c r="V226" s="9"/>
      <c r="W226" s="11"/>
      <c r="X226" s="10"/>
      <c r="Y226" s="11"/>
      <c r="Z226" s="1"/>
      <c r="AA226" s="1"/>
    </row>
    <row r="227" spans="1:28" s="2" customFormat="1" ht="12" thickBot="1" x14ac:dyDescent="0.3">
      <c r="A227" s="1"/>
      <c r="B227" s="137">
        <f t="shared" si="64"/>
        <v>119</v>
      </c>
      <c r="C227" s="138" t="str">
        <f t="shared" si="65"/>
        <v>PV2031</v>
      </c>
      <c r="D227" s="139" t="s">
        <v>161</v>
      </c>
      <c r="E227" s="140" t="s">
        <v>11</v>
      </c>
      <c r="F227" s="18" t="s">
        <v>231</v>
      </c>
      <c r="G227" s="19" t="s">
        <v>87</v>
      </c>
      <c r="H227" s="263">
        <v>1</v>
      </c>
      <c r="I227" s="30" t="s">
        <v>16</v>
      </c>
      <c r="J227" s="31">
        <v>1</v>
      </c>
      <c r="K227" s="45"/>
      <c r="L227" s="49">
        <v>0</v>
      </c>
      <c r="M227" s="39">
        <f t="shared" si="67"/>
        <v>0</v>
      </c>
      <c r="N227" s="248" t="s">
        <v>88</v>
      </c>
      <c r="O227" s="243" t="s">
        <v>85</v>
      </c>
      <c r="P227" s="380"/>
      <c r="Q227" s="381"/>
      <c r="R227" s="380"/>
      <c r="S227" s="381"/>
      <c r="T227" s="380"/>
      <c r="U227" s="381"/>
      <c r="V227" s="9"/>
      <c r="W227" s="11"/>
      <c r="X227" s="10"/>
      <c r="Y227" s="11"/>
      <c r="Z227" s="1"/>
      <c r="AA227" s="1"/>
    </row>
    <row r="228" spans="1:28" ht="12.65" customHeight="1" thickBot="1" x14ac:dyDescent="0.25">
      <c r="B228" s="427"/>
      <c r="C228" s="428"/>
      <c r="D228" s="428"/>
      <c r="E228" s="428"/>
      <c r="F228" s="428"/>
      <c r="G228" s="428"/>
      <c r="H228" s="428"/>
      <c r="I228" s="428"/>
      <c r="J228" s="428"/>
      <c r="K228" s="428"/>
      <c r="L228" s="428"/>
      <c r="M228" s="428"/>
      <c r="N228" s="428"/>
      <c r="O228" s="428"/>
      <c r="P228" s="380"/>
      <c r="Q228" s="381"/>
      <c r="R228" s="380"/>
      <c r="S228" s="381"/>
      <c r="T228" s="380"/>
      <c r="U228" s="381"/>
      <c r="V228" s="9"/>
      <c r="X228" s="10"/>
      <c r="Y228" s="11"/>
      <c r="AB228" s="1"/>
    </row>
    <row r="229" spans="1:28" ht="12.65" customHeight="1" x14ac:dyDescent="0.2">
      <c r="B229" s="473" t="s">
        <v>34</v>
      </c>
      <c r="C229" s="451"/>
      <c r="D229" s="451"/>
      <c r="E229" s="452"/>
      <c r="F229" s="47"/>
      <c r="G229" s="48"/>
      <c r="H229" s="271"/>
      <c r="I229" s="54"/>
      <c r="J229" s="55"/>
      <c r="K229" s="55"/>
      <c r="L229" s="56">
        <v>0</v>
      </c>
      <c r="M229" s="57"/>
      <c r="N229" s="251"/>
      <c r="O229" s="250" t="str">
        <f>IF(D229&lt;&gt;"",VLOOKUP(D229,'[13]5.1.4 Price adjustment formulae'!$A$8:$B$19,2,FALSE),"")</f>
        <v/>
      </c>
      <c r="P229" s="380"/>
      <c r="Q229" s="381"/>
      <c r="R229" s="380"/>
      <c r="S229" s="381"/>
      <c r="T229" s="380"/>
      <c r="U229" s="381"/>
      <c r="V229" s="9"/>
      <c r="W229" s="11"/>
      <c r="X229" s="10"/>
      <c r="Y229" s="11"/>
      <c r="AB229" s="1"/>
    </row>
    <row r="230" spans="1:28" ht="22.4" customHeight="1" x14ac:dyDescent="0.2">
      <c r="B230" s="25">
        <v>121</v>
      </c>
      <c r="C230" s="37" t="s">
        <v>123</v>
      </c>
      <c r="D230" s="50" t="s">
        <v>94</v>
      </c>
      <c r="E230" s="58" t="s">
        <v>95</v>
      </c>
      <c r="F230" s="18" t="s">
        <v>231</v>
      </c>
      <c r="G230" s="19" t="s">
        <v>87</v>
      </c>
      <c r="H230" s="263">
        <v>1</v>
      </c>
      <c r="I230" s="44" t="s">
        <v>16</v>
      </c>
      <c r="J230" s="31">
        <v>1</v>
      </c>
      <c r="K230" s="31"/>
      <c r="L230" s="51">
        <v>0</v>
      </c>
      <c r="M230" s="39">
        <f>J230*L230*H230</f>
        <v>0</v>
      </c>
      <c r="N230" s="248" t="s">
        <v>88</v>
      </c>
      <c r="O230" s="243" t="s">
        <v>85</v>
      </c>
      <c r="P230" s="380"/>
      <c r="Q230" s="381"/>
      <c r="R230" s="380"/>
      <c r="S230" s="381"/>
      <c r="T230" s="380"/>
      <c r="U230" s="381"/>
      <c r="V230" s="9"/>
      <c r="W230" s="11"/>
      <c r="X230" s="10"/>
      <c r="Y230" s="11"/>
      <c r="AB230" s="1"/>
    </row>
    <row r="231" spans="1:28" ht="12.65" customHeight="1" x14ac:dyDescent="0.2">
      <c r="B231" s="474" t="s">
        <v>20</v>
      </c>
      <c r="C231" s="475"/>
      <c r="D231" s="475"/>
      <c r="E231" s="476"/>
      <c r="F231" s="32"/>
      <c r="G231" s="40"/>
      <c r="H231" s="271"/>
      <c r="I231" s="52"/>
      <c r="J231" s="52"/>
      <c r="K231" s="52"/>
      <c r="L231" s="52">
        <v>0</v>
      </c>
      <c r="M231" s="53">
        <f>J231*L231*H231</f>
        <v>0</v>
      </c>
      <c r="N231" s="252"/>
      <c r="O231" s="245" t="str">
        <f>IF(D231&lt;&gt;"",VLOOKUP(D231,'[13]5.1.4 Price adjustment formulae'!$A$8:$B$19,2,FALSE),"")</f>
        <v/>
      </c>
      <c r="P231" s="380"/>
      <c r="Q231" s="381"/>
      <c r="R231" s="380"/>
      <c r="S231" s="381"/>
      <c r="T231" s="380"/>
      <c r="U231" s="381"/>
      <c r="V231" s="9"/>
      <c r="W231" s="11"/>
      <c r="X231" s="10"/>
      <c r="Y231" s="11"/>
      <c r="AB231" s="1"/>
    </row>
    <row r="232" spans="1:28" ht="10" x14ac:dyDescent="0.2">
      <c r="B232" s="25">
        <v>122</v>
      </c>
      <c r="C232" s="37" t="str">
        <f>C230</f>
        <v>KPV33</v>
      </c>
      <c r="D232" s="59" t="s">
        <v>35</v>
      </c>
      <c r="E232" s="58" t="s">
        <v>96</v>
      </c>
      <c r="F232" s="18" t="s">
        <v>231</v>
      </c>
      <c r="G232" s="19" t="s">
        <v>87</v>
      </c>
      <c r="H232" s="263">
        <v>1</v>
      </c>
      <c r="I232" s="44" t="s">
        <v>16</v>
      </c>
      <c r="J232" s="31">
        <v>1</v>
      </c>
      <c r="K232" s="31"/>
      <c r="L232" s="51">
        <v>0</v>
      </c>
      <c r="M232" s="39">
        <f>J232*L232*H232</f>
        <v>0</v>
      </c>
      <c r="N232" s="248" t="s">
        <v>88</v>
      </c>
      <c r="O232" s="243" t="s">
        <v>85</v>
      </c>
      <c r="P232" s="380"/>
      <c r="Q232" s="381"/>
      <c r="R232" s="380"/>
      <c r="S232" s="381"/>
      <c r="T232" s="380"/>
      <c r="U232" s="381"/>
      <c r="V232" s="9"/>
      <c r="W232" s="11"/>
      <c r="X232" s="10"/>
      <c r="Y232" s="11"/>
      <c r="AB232" s="1"/>
    </row>
    <row r="233" spans="1:28" x14ac:dyDescent="0.2">
      <c r="B233" s="466" t="s">
        <v>156</v>
      </c>
      <c r="C233" s="467"/>
      <c r="D233" s="467"/>
      <c r="E233" s="468"/>
      <c r="F233" s="32"/>
      <c r="G233" s="40"/>
      <c r="H233" s="271"/>
      <c r="I233" s="52"/>
      <c r="J233" s="52"/>
      <c r="K233" s="52"/>
      <c r="L233" s="52">
        <v>0</v>
      </c>
      <c r="M233" s="53">
        <f>J233*L233*H233</f>
        <v>0</v>
      </c>
      <c r="N233" s="252"/>
      <c r="O233" s="245" t="str">
        <f>IF(D233&lt;&gt;"",VLOOKUP(D233,'[13]5.1.4 Price adjustment formulae'!$A$8:$B$19,2,FALSE),"")</f>
        <v/>
      </c>
      <c r="P233" s="380"/>
      <c r="Q233" s="381"/>
      <c r="R233" s="380"/>
      <c r="S233" s="381"/>
      <c r="T233" s="380"/>
      <c r="U233" s="381"/>
      <c r="V233" s="9"/>
      <c r="W233" s="11"/>
      <c r="X233" s="10"/>
      <c r="Y233" s="11"/>
      <c r="AB233" s="1"/>
    </row>
    <row r="234" spans="1:28" thickBot="1" x14ac:dyDescent="0.25">
      <c r="B234" s="25">
        <v>123</v>
      </c>
      <c r="C234" s="37" t="str">
        <f>C232</f>
        <v>KPV33</v>
      </c>
      <c r="D234" s="59" t="s">
        <v>43</v>
      </c>
      <c r="E234" s="58" t="s">
        <v>156</v>
      </c>
      <c r="F234" s="28" t="s">
        <v>8</v>
      </c>
      <c r="G234" s="29" t="s">
        <v>87</v>
      </c>
      <c r="H234" s="263">
        <v>1</v>
      </c>
      <c r="I234" s="44" t="s">
        <v>16</v>
      </c>
      <c r="J234" s="31">
        <v>1</v>
      </c>
      <c r="K234" s="31"/>
      <c r="L234" s="51">
        <v>0</v>
      </c>
      <c r="M234" s="39">
        <f>J234*L234*H234</f>
        <v>0</v>
      </c>
      <c r="N234" s="248" t="s">
        <v>88</v>
      </c>
      <c r="O234" s="243" t="s">
        <v>85</v>
      </c>
      <c r="P234" s="380"/>
      <c r="Q234" s="381"/>
      <c r="R234" s="380"/>
      <c r="S234" s="381"/>
      <c r="T234" s="380"/>
      <c r="U234" s="381"/>
      <c r="V234" s="9"/>
      <c r="W234" s="11"/>
      <c r="X234" s="10"/>
      <c r="Y234" s="11"/>
      <c r="AB234" s="1"/>
    </row>
    <row r="235" spans="1:28" ht="12.65" customHeight="1" thickBot="1" x14ac:dyDescent="0.25">
      <c r="B235" s="427"/>
      <c r="C235" s="428"/>
      <c r="D235" s="428"/>
      <c r="E235" s="428"/>
      <c r="F235" s="428"/>
      <c r="G235" s="428"/>
      <c r="H235" s="428"/>
      <c r="I235" s="428"/>
      <c r="J235" s="428"/>
      <c r="K235" s="428"/>
      <c r="L235" s="428"/>
      <c r="M235" s="428"/>
      <c r="N235" s="428"/>
      <c r="O235" s="428"/>
      <c r="P235" s="380"/>
      <c r="Q235" s="381"/>
      <c r="R235" s="380"/>
      <c r="S235" s="381"/>
      <c r="T235" s="380"/>
      <c r="U235" s="381"/>
      <c r="V235" s="9"/>
      <c r="X235" s="10"/>
      <c r="Y235" s="11"/>
      <c r="AB235" s="1"/>
    </row>
    <row r="236" spans="1:28" ht="12.65" customHeight="1" x14ac:dyDescent="0.2">
      <c r="B236" s="450" t="s">
        <v>386</v>
      </c>
      <c r="C236" s="451"/>
      <c r="D236" s="451"/>
      <c r="E236" s="452"/>
      <c r="F236" s="47"/>
      <c r="G236" s="48"/>
      <c r="H236" s="271"/>
      <c r="I236" s="54"/>
      <c r="J236" s="55"/>
      <c r="K236" s="55"/>
      <c r="L236" s="56">
        <v>0</v>
      </c>
      <c r="M236" s="57"/>
      <c r="N236" s="251"/>
      <c r="O236" s="250" t="str">
        <f>IF(D236&lt;&gt;"",VLOOKUP(D236,'[13]5.1.4 Price adjustment formulae'!$A$8:$B$19,2,FALSE),"")</f>
        <v/>
      </c>
      <c r="P236" s="380"/>
      <c r="Q236" s="381"/>
      <c r="R236" s="380"/>
      <c r="S236" s="381"/>
      <c r="T236" s="380"/>
      <c r="U236" s="381"/>
      <c r="V236" s="9"/>
      <c r="W236" s="11"/>
      <c r="X236" s="10"/>
      <c r="Y236" s="11"/>
      <c r="AB236" s="1"/>
    </row>
    <row r="237" spans="1:28" ht="10" x14ac:dyDescent="0.2">
      <c r="B237" s="14" t="s">
        <v>184</v>
      </c>
      <c r="C237" s="15"/>
      <c r="D237" s="116"/>
      <c r="E237" s="17"/>
      <c r="F237" s="18" t="s">
        <v>231</v>
      </c>
      <c r="G237" s="19" t="s">
        <v>87</v>
      </c>
      <c r="H237" s="274">
        <v>1</v>
      </c>
      <c r="I237" s="49" t="s">
        <v>388</v>
      </c>
      <c r="J237" s="21">
        <v>1</v>
      </c>
      <c r="K237" s="21"/>
      <c r="L237" s="49"/>
      <c r="M237" s="23"/>
      <c r="N237" s="240"/>
      <c r="O237" s="241"/>
      <c r="P237" s="380"/>
      <c r="Q237" s="381"/>
      <c r="R237" s="380"/>
      <c r="S237" s="381"/>
      <c r="T237" s="380"/>
      <c r="U237" s="381"/>
      <c r="V237" s="9"/>
      <c r="W237" s="11"/>
      <c r="X237" s="10"/>
      <c r="Y237" s="11"/>
      <c r="AB237" s="1"/>
    </row>
    <row r="238" spans="1:28" ht="10" x14ac:dyDescent="0.2">
      <c r="B238" s="14" t="s">
        <v>387</v>
      </c>
      <c r="C238" s="15"/>
      <c r="D238" s="116"/>
      <c r="E238" s="17"/>
      <c r="F238" s="18" t="s">
        <v>231</v>
      </c>
      <c r="G238" s="19" t="s">
        <v>87</v>
      </c>
      <c r="H238" s="274">
        <v>1</v>
      </c>
      <c r="I238" s="49" t="s">
        <v>388</v>
      </c>
      <c r="J238" s="21">
        <v>1</v>
      </c>
      <c r="K238" s="21"/>
      <c r="L238" s="49"/>
      <c r="M238" s="23"/>
      <c r="N238" s="240"/>
      <c r="O238" s="256"/>
      <c r="P238" s="380"/>
      <c r="Q238" s="381"/>
      <c r="R238" s="380"/>
      <c r="S238" s="381"/>
      <c r="T238" s="380"/>
      <c r="U238" s="381"/>
      <c r="V238" s="9"/>
      <c r="W238" s="11"/>
      <c r="X238" s="10"/>
      <c r="Y238" s="11"/>
      <c r="AB238" s="1"/>
    </row>
    <row r="239" spans="1:28" ht="11" thickBot="1" x14ac:dyDescent="0.25">
      <c r="B239" s="14" t="s">
        <v>184</v>
      </c>
      <c r="C239" s="15"/>
      <c r="D239" s="116"/>
      <c r="E239" s="17"/>
      <c r="F239" s="18" t="s">
        <v>231</v>
      </c>
      <c r="G239" s="19" t="s">
        <v>87</v>
      </c>
      <c r="H239" s="274">
        <v>1</v>
      </c>
      <c r="I239" s="49" t="s">
        <v>388</v>
      </c>
      <c r="J239" s="21">
        <v>1</v>
      </c>
      <c r="K239" s="21"/>
      <c r="L239" s="49"/>
      <c r="M239" s="23"/>
      <c r="N239" s="374"/>
      <c r="P239" s="380"/>
      <c r="Q239" s="381"/>
      <c r="R239" s="380"/>
      <c r="S239" s="381"/>
      <c r="T239" s="380"/>
      <c r="U239" s="381"/>
      <c r="V239" s="9"/>
      <c r="W239" s="11"/>
      <c r="X239" s="10"/>
      <c r="Y239" s="11"/>
    </row>
    <row r="240" spans="1:28" s="69" customFormat="1" ht="22.5" customHeight="1" thickBot="1" x14ac:dyDescent="0.4">
      <c r="B240" s="410" t="s">
        <v>185</v>
      </c>
      <c r="C240" s="411"/>
      <c r="D240" s="411"/>
      <c r="E240" s="411"/>
      <c r="F240" s="411"/>
      <c r="G240" s="411"/>
      <c r="H240" s="411"/>
      <c r="I240" s="411"/>
      <c r="J240" s="411"/>
      <c r="K240" s="411"/>
      <c r="L240" s="411"/>
      <c r="M240" s="162"/>
      <c r="N240" s="375"/>
      <c r="O240" s="257" t="s">
        <v>25</v>
      </c>
      <c r="P240" s="380"/>
      <c r="Q240" s="381"/>
      <c r="R240" s="380"/>
      <c r="S240" s="381"/>
      <c r="T240" s="380"/>
      <c r="U240" s="381"/>
      <c r="V240" s="71"/>
      <c r="X240" s="72"/>
      <c r="Y240" s="70"/>
      <c r="AB240" s="73"/>
    </row>
    <row r="241" spans="1:28" x14ac:dyDescent="0.35">
      <c r="F241" s="1"/>
      <c r="M241" s="74"/>
      <c r="O241" s="258"/>
      <c r="P241" s="259"/>
      <c r="Q241" s="11"/>
      <c r="R241" s="11"/>
      <c r="S241" s="11"/>
      <c r="T241" s="11"/>
      <c r="V241" s="9"/>
    </row>
    <row r="242" spans="1:28" ht="11" thickBot="1" x14ac:dyDescent="0.4">
      <c r="D242" s="458"/>
      <c r="E242" s="458"/>
      <c r="F242" s="458"/>
      <c r="G242" s="458"/>
      <c r="H242" s="458"/>
      <c r="I242" s="458"/>
      <c r="J242" s="458"/>
      <c r="K242" s="378"/>
      <c r="M242" s="147"/>
    </row>
    <row r="243" spans="1:28" s="349" customFormat="1" ht="15" customHeight="1" x14ac:dyDescent="0.2">
      <c r="B243" s="459" t="s">
        <v>163</v>
      </c>
      <c r="C243" s="460"/>
      <c r="D243" s="460"/>
      <c r="E243" s="461"/>
      <c r="F243" s="355"/>
      <c r="G243" s="356"/>
      <c r="H243" s="357"/>
      <c r="I243" s="358"/>
      <c r="J243" s="359"/>
      <c r="K243" s="359"/>
      <c r="L243" s="360"/>
      <c r="M243" s="361"/>
      <c r="N243" s="362"/>
      <c r="O243" s="350"/>
      <c r="Q243" s="351"/>
      <c r="R243" s="351"/>
      <c r="S243" s="351"/>
      <c r="U243" s="352"/>
      <c r="V243" s="352"/>
      <c r="W243" s="353"/>
      <c r="X243" s="354"/>
      <c r="Y243" s="353"/>
    </row>
    <row r="244" spans="1:28" s="2" customFormat="1" ht="12.65" customHeight="1" x14ac:dyDescent="0.2">
      <c r="A244" s="1"/>
      <c r="B244" s="447" t="s">
        <v>171</v>
      </c>
      <c r="C244" s="448"/>
      <c r="D244" s="448"/>
      <c r="E244" s="449"/>
      <c r="F244" s="32"/>
      <c r="G244" s="40"/>
      <c r="H244" s="264"/>
      <c r="I244" s="432"/>
      <c r="J244" s="433"/>
      <c r="K244" s="433"/>
      <c r="L244" s="433"/>
      <c r="M244" s="34"/>
      <c r="N244" s="244"/>
      <c r="O244" s="245"/>
      <c r="P244" s="237"/>
      <c r="Q244" s="8"/>
      <c r="R244" s="8"/>
      <c r="S244" s="8"/>
      <c r="T244" s="1"/>
      <c r="U244" s="9"/>
      <c r="V244" s="9"/>
      <c r="W244" s="11"/>
      <c r="X244" s="10"/>
      <c r="Y244" s="11"/>
      <c r="Z244" s="1"/>
      <c r="AA244" s="1"/>
    </row>
    <row r="245" spans="1:28" ht="19.399999999999999" customHeight="1" x14ac:dyDescent="0.2">
      <c r="B245" s="14"/>
      <c r="C245" s="15" t="s">
        <v>153</v>
      </c>
      <c r="D245" s="144" t="s">
        <v>167</v>
      </c>
      <c r="E245" s="145" t="s">
        <v>164</v>
      </c>
      <c r="F245" s="18" t="s">
        <v>231</v>
      </c>
      <c r="G245" s="19" t="s">
        <v>87</v>
      </c>
      <c r="H245" s="263">
        <v>1</v>
      </c>
      <c r="I245" s="143" t="s">
        <v>16</v>
      </c>
      <c r="J245" s="31">
        <v>1</v>
      </c>
      <c r="K245" s="31"/>
      <c r="L245" s="51">
        <v>0</v>
      </c>
      <c r="M245" s="39">
        <f>L245</f>
        <v>0</v>
      </c>
      <c r="N245" s="248" t="s">
        <v>88</v>
      </c>
      <c r="O245" s="243" t="s">
        <v>85</v>
      </c>
      <c r="Q245" s="8"/>
      <c r="R245" s="8"/>
      <c r="S245" s="8"/>
      <c r="U245" s="9"/>
      <c r="V245" s="9"/>
      <c r="W245" s="11"/>
      <c r="X245" s="10"/>
      <c r="Y245" s="11"/>
      <c r="AB245" s="1"/>
    </row>
    <row r="246" spans="1:28" thickBot="1" x14ac:dyDescent="0.25">
      <c r="B246" s="363"/>
      <c r="C246" s="364" t="s">
        <v>153</v>
      </c>
      <c r="D246" s="365" t="s">
        <v>167</v>
      </c>
      <c r="E246" s="366" t="s">
        <v>165</v>
      </c>
      <c r="F246" s="367" t="s">
        <v>231</v>
      </c>
      <c r="G246" s="234" t="s">
        <v>87</v>
      </c>
      <c r="H246" s="368">
        <v>1</v>
      </c>
      <c r="I246" s="369" t="s">
        <v>16</v>
      </c>
      <c r="J246" s="370">
        <v>1</v>
      </c>
      <c r="K246" s="370"/>
      <c r="L246" s="371">
        <v>0</v>
      </c>
      <c r="M246" s="372">
        <f>J246*L246*H246</f>
        <v>0</v>
      </c>
      <c r="N246" s="373" t="s">
        <v>88</v>
      </c>
      <c r="O246" s="243" t="s">
        <v>85</v>
      </c>
      <c r="Q246" s="8"/>
      <c r="R246" s="8"/>
      <c r="S246" s="8"/>
      <c r="U246" s="9"/>
      <c r="V246" s="9"/>
      <c r="W246" s="11"/>
      <c r="X246" s="10"/>
      <c r="Y246" s="11"/>
      <c r="AB246" s="1"/>
    </row>
    <row r="249" spans="1:28" ht="13" x14ac:dyDescent="0.35">
      <c r="C249" s="469" t="s">
        <v>90</v>
      </c>
      <c r="D249" s="469"/>
      <c r="E249" s="469"/>
      <c r="F249" s="469"/>
      <c r="G249" s="469"/>
      <c r="H249" s="469"/>
      <c r="I249" s="469"/>
      <c r="J249" s="469"/>
      <c r="K249" s="376"/>
      <c r="M249" s="74"/>
      <c r="V249" s="9"/>
    </row>
    <row r="250" spans="1:28" ht="15.5" x14ac:dyDescent="0.35">
      <c r="M250" s="146"/>
      <c r="R250" s="68"/>
    </row>
    <row r="251" spans="1:28" x14ac:dyDescent="0.35">
      <c r="D251" s="457" t="s">
        <v>158</v>
      </c>
      <c r="E251" s="457"/>
      <c r="F251" s="457"/>
      <c r="G251" s="457"/>
      <c r="H251" s="457"/>
      <c r="I251" s="457"/>
      <c r="J251" s="457"/>
      <c r="K251" s="377"/>
      <c r="R251" s="68"/>
    </row>
    <row r="252" spans="1:28" x14ac:dyDescent="0.35">
      <c r="B252" s="1"/>
      <c r="C252" s="1"/>
      <c r="D252" s="457" t="s">
        <v>186</v>
      </c>
      <c r="E252" s="457"/>
      <c r="F252" s="457"/>
      <c r="G252" s="457"/>
      <c r="H252" s="457"/>
      <c r="I252" s="457"/>
      <c r="J252" s="457"/>
      <c r="K252" s="377"/>
      <c r="L252" s="112"/>
      <c r="M252" s="1"/>
      <c r="R252" s="68"/>
      <c r="AB252" s="1"/>
    </row>
    <row r="253" spans="1:28" x14ac:dyDescent="0.35">
      <c r="D253" s="458"/>
      <c r="E253" s="458"/>
      <c r="F253" s="458"/>
      <c r="G253" s="458"/>
      <c r="H253" s="458"/>
      <c r="I253" s="458"/>
      <c r="J253" s="458"/>
      <c r="K253" s="378"/>
    </row>
  </sheetData>
  <autoFilter ref="B8:N234" xr:uid="{00000000-0009-0000-0000-000006000000}"/>
  <mergeCells count="99">
    <mergeCell ref="B23:E23"/>
    <mergeCell ref="B1:O1"/>
    <mergeCell ref="B233:E233"/>
    <mergeCell ref="C249:D249"/>
    <mergeCell ref="E249:F249"/>
    <mergeCell ref="G249:H249"/>
    <mergeCell ref="I249:J249"/>
    <mergeCell ref="B96:E96"/>
    <mergeCell ref="B103:E103"/>
    <mergeCell ref="B138:E138"/>
    <mergeCell ref="B229:E229"/>
    <mergeCell ref="B228:O228"/>
    <mergeCell ref="B231:E231"/>
    <mergeCell ref="B9:O9"/>
    <mergeCell ref="B29:E29"/>
    <mergeCell ref="B187:E187"/>
    <mergeCell ref="D251:J251"/>
    <mergeCell ref="D252:J252"/>
    <mergeCell ref="D253:J253"/>
    <mergeCell ref="D242:J242"/>
    <mergeCell ref="B243:E243"/>
    <mergeCell ref="B220:O220"/>
    <mergeCell ref="B197:O197"/>
    <mergeCell ref="B198:E198"/>
    <mergeCell ref="I198:L198"/>
    <mergeCell ref="B205:E205"/>
    <mergeCell ref="I205:L205"/>
    <mergeCell ref="B212:O212"/>
    <mergeCell ref="B213:E213"/>
    <mergeCell ref="I213:L213"/>
    <mergeCell ref="B182:E182"/>
    <mergeCell ref="I182:L182"/>
    <mergeCell ref="B244:E244"/>
    <mergeCell ref="I244:L244"/>
    <mergeCell ref="B167:E167"/>
    <mergeCell ref="I167:L167"/>
    <mergeCell ref="B174:E174"/>
    <mergeCell ref="I174:L174"/>
    <mergeCell ref="B181:O181"/>
    <mergeCell ref="B235:O235"/>
    <mergeCell ref="B236:E236"/>
    <mergeCell ref="I187:L187"/>
    <mergeCell ref="B192:E192"/>
    <mergeCell ref="I192:L192"/>
    <mergeCell ref="B221:E221"/>
    <mergeCell ref="I221:L221"/>
    <mergeCell ref="B146:E146"/>
    <mergeCell ref="I146:L146"/>
    <mergeCell ref="B153:E153"/>
    <mergeCell ref="I153:L153"/>
    <mergeCell ref="B160:E160"/>
    <mergeCell ref="I160:L160"/>
    <mergeCell ref="B131:E131"/>
    <mergeCell ref="I131:L131"/>
    <mergeCell ref="I138:L138"/>
    <mergeCell ref="B145:O145"/>
    <mergeCell ref="B124:E124"/>
    <mergeCell ref="I124:L124"/>
    <mergeCell ref="I96:L96"/>
    <mergeCell ref="I103:L103"/>
    <mergeCell ref="B110:E110"/>
    <mergeCell ref="I110:L110"/>
    <mergeCell ref="B80:E80"/>
    <mergeCell ref="I80:L80"/>
    <mergeCell ref="B87:O87"/>
    <mergeCell ref="B88:E88"/>
    <mergeCell ref="I88:L88"/>
    <mergeCell ref="B41:E41"/>
    <mergeCell ref="I41:L41"/>
    <mergeCell ref="B46:E46"/>
    <mergeCell ref="I46:L46"/>
    <mergeCell ref="B73:E73"/>
    <mergeCell ref="I73:L73"/>
    <mergeCell ref="B51:E51"/>
    <mergeCell ref="I51:L51"/>
    <mergeCell ref="B58:O58"/>
    <mergeCell ref="B59:E59"/>
    <mergeCell ref="I59:L59"/>
    <mergeCell ref="B2:O2"/>
    <mergeCell ref="B3:O3"/>
    <mergeCell ref="B4:O4"/>
    <mergeCell ref="B5:O5"/>
    <mergeCell ref="B6:O6"/>
    <mergeCell ref="O7:O8"/>
    <mergeCell ref="B240:L240"/>
    <mergeCell ref="B7:B8"/>
    <mergeCell ref="N7:N8"/>
    <mergeCell ref="H7:M7"/>
    <mergeCell ref="C7:C8"/>
    <mergeCell ref="D7:D8"/>
    <mergeCell ref="E7:E8"/>
    <mergeCell ref="F7:G8"/>
    <mergeCell ref="B36:O36"/>
    <mergeCell ref="B37:E37"/>
    <mergeCell ref="I37:L37"/>
    <mergeCell ref="B66:E66"/>
    <mergeCell ref="I66:L66"/>
    <mergeCell ref="B117:E117"/>
    <mergeCell ref="I117:L117"/>
  </mergeCells>
  <dataValidations count="1">
    <dataValidation type="list" allowBlank="1" showInputMessage="1" showErrorMessage="1" sqref="F38:F45 F237:F239 F30:F36 F245:F246 F52:F57 F60:F65 F67:F72 F74:F79 F81:F86 F89:F95 F97:F102 F104:F109 F111:F116 F118:F123 F125:F130 F132:F137 F139:F144 F147:F152 F154:F159 F161:F166 F168:F173 F175:F180 F183:F186 F47:F50 F188:F191 F193:F196 F199:F204 F206:F211 F214:F219 F222:F227 F230 F232 F12:F22 F24:F28" xr:uid="{AF5F945D-352F-4170-AE13-E5A0A270E9D6}">
      <formula1>$Q$6:$Q$7</formula1>
    </dataValidation>
  </dataValidations>
  <pageMargins left="0.78740157480314965" right="0.59055118110236227" top="1.3779527559055118" bottom="0.78740157480314965" header="0.51181102362204722" footer="0.51181102362204722"/>
  <pageSetup paperSize="8" scale="38" fitToHeight="53" orientation="landscape" r:id="rId1"/>
  <headerFooter alignWithMargins="0">
    <oddHeader>&amp;R&amp;16Eskom Holdings Limited
Matla Refurbishment  Project - Mechanical Works (ESP's) 
Estimate  - Activity Schedule</oddHeader>
    <oddFooter>&amp;L&amp;16&amp;A&amp;C&amp;16Page &amp;P of &amp;N&amp;R&amp;16&amp;F</oddFooter>
  </headerFooter>
  <rowBreaks count="2" manualBreakCount="2">
    <brk id="180" max="16383" man="1"/>
    <brk id="253" max="16383" man="1"/>
  </rowBreaks>
  <colBreaks count="1" manualBreakCount="1">
    <brk id="43"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45557E2-060E-47AF-856C-2EBA0DB38B1E}">
          <x14:formula1>
            <xm:f>'Exchange rates'!$C$20:$C$33</xm:f>
          </x14:formula1>
          <xm:sqref>G52:G57 G42:G50 G38:G40 G74:G79 G60:G65 G67:G72 G89:G95 G97:G102 G104:G109 G111:G116 G118:G123 G125:G130 G132:G137 G139:G144 G147:G152 G154:G159 G161:G166 G168:G173 G175:G180 G183:G186 G81:G86 G188:G191 G193:G196 G199:G204 G206:G211 G214:G219 G222:G227 G230 G232 G12:G22 G24:G28 G245:G246 G30:G36 G237:G239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3EBC-4C91-463C-9224-40F732248A1D}">
  <dimension ref="A1:CY35"/>
  <sheetViews>
    <sheetView workbookViewId="0">
      <selection activeCell="C2" sqref="C2:E2"/>
    </sheetView>
  </sheetViews>
  <sheetFormatPr defaultRowHeight="14.5" x14ac:dyDescent="0.35"/>
  <cols>
    <col min="1" max="1" width="11.453125" customWidth="1"/>
    <col min="2" max="2" width="30.1796875" customWidth="1"/>
    <col min="3" max="3" width="20.81640625" customWidth="1"/>
    <col min="4" max="5" width="18.54296875" customWidth="1"/>
    <col min="6" max="6" width="29.26953125" customWidth="1"/>
    <col min="7" max="7" width="18.54296875" customWidth="1"/>
    <col min="8" max="8" width="19.26953125" customWidth="1"/>
    <col min="257" max="257" width="11.453125" customWidth="1"/>
    <col min="258" max="258" width="30.1796875" customWidth="1"/>
    <col min="259" max="259" width="20.81640625" customWidth="1"/>
    <col min="260" max="261" width="18.54296875" customWidth="1"/>
    <col min="262" max="262" width="29.26953125" customWidth="1"/>
    <col min="263" max="263" width="18.54296875" customWidth="1"/>
    <col min="264" max="264" width="19.26953125" customWidth="1"/>
    <col min="513" max="513" width="11.453125" customWidth="1"/>
    <col min="514" max="514" width="30.1796875" customWidth="1"/>
    <col min="515" max="515" width="20.81640625" customWidth="1"/>
    <col min="516" max="517" width="18.54296875" customWidth="1"/>
    <col min="518" max="518" width="29.26953125" customWidth="1"/>
    <col min="519" max="519" width="18.54296875" customWidth="1"/>
    <col min="520" max="520" width="19.26953125" customWidth="1"/>
    <col min="769" max="769" width="11.453125" customWidth="1"/>
    <col min="770" max="770" width="30.1796875" customWidth="1"/>
    <col min="771" max="771" width="20.81640625" customWidth="1"/>
    <col min="772" max="773" width="18.54296875" customWidth="1"/>
    <col min="774" max="774" width="29.26953125" customWidth="1"/>
    <col min="775" max="775" width="18.54296875" customWidth="1"/>
    <col min="776" max="776" width="19.26953125" customWidth="1"/>
    <col min="1025" max="1025" width="11.453125" customWidth="1"/>
    <col min="1026" max="1026" width="30.1796875" customWidth="1"/>
    <col min="1027" max="1027" width="20.81640625" customWidth="1"/>
    <col min="1028" max="1029" width="18.54296875" customWidth="1"/>
    <col min="1030" max="1030" width="29.26953125" customWidth="1"/>
    <col min="1031" max="1031" width="18.54296875" customWidth="1"/>
    <col min="1032" max="1032" width="19.26953125" customWidth="1"/>
    <col min="1281" max="1281" width="11.453125" customWidth="1"/>
    <col min="1282" max="1282" width="30.1796875" customWidth="1"/>
    <col min="1283" max="1283" width="20.81640625" customWidth="1"/>
    <col min="1284" max="1285" width="18.54296875" customWidth="1"/>
    <col min="1286" max="1286" width="29.26953125" customWidth="1"/>
    <col min="1287" max="1287" width="18.54296875" customWidth="1"/>
    <col min="1288" max="1288" width="19.26953125" customWidth="1"/>
    <col min="1537" max="1537" width="11.453125" customWidth="1"/>
    <col min="1538" max="1538" width="30.1796875" customWidth="1"/>
    <col min="1539" max="1539" width="20.81640625" customWidth="1"/>
    <col min="1540" max="1541" width="18.54296875" customWidth="1"/>
    <col min="1542" max="1542" width="29.26953125" customWidth="1"/>
    <col min="1543" max="1543" width="18.54296875" customWidth="1"/>
    <col min="1544" max="1544" width="19.26953125" customWidth="1"/>
    <col min="1793" max="1793" width="11.453125" customWidth="1"/>
    <col min="1794" max="1794" width="30.1796875" customWidth="1"/>
    <col min="1795" max="1795" width="20.81640625" customWidth="1"/>
    <col min="1796" max="1797" width="18.54296875" customWidth="1"/>
    <col min="1798" max="1798" width="29.26953125" customWidth="1"/>
    <col min="1799" max="1799" width="18.54296875" customWidth="1"/>
    <col min="1800" max="1800" width="19.26953125" customWidth="1"/>
    <col min="2049" max="2049" width="11.453125" customWidth="1"/>
    <col min="2050" max="2050" width="30.1796875" customWidth="1"/>
    <col min="2051" max="2051" width="20.81640625" customWidth="1"/>
    <col min="2052" max="2053" width="18.54296875" customWidth="1"/>
    <col min="2054" max="2054" width="29.26953125" customWidth="1"/>
    <col min="2055" max="2055" width="18.54296875" customWidth="1"/>
    <col min="2056" max="2056" width="19.26953125" customWidth="1"/>
    <col min="2305" max="2305" width="11.453125" customWidth="1"/>
    <col min="2306" max="2306" width="30.1796875" customWidth="1"/>
    <col min="2307" max="2307" width="20.81640625" customWidth="1"/>
    <col min="2308" max="2309" width="18.54296875" customWidth="1"/>
    <col min="2310" max="2310" width="29.26953125" customWidth="1"/>
    <col min="2311" max="2311" width="18.54296875" customWidth="1"/>
    <col min="2312" max="2312" width="19.26953125" customWidth="1"/>
    <col min="2561" max="2561" width="11.453125" customWidth="1"/>
    <col min="2562" max="2562" width="30.1796875" customWidth="1"/>
    <col min="2563" max="2563" width="20.81640625" customWidth="1"/>
    <col min="2564" max="2565" width="18.54296875" customWidth="1"/>
    <col min="2566" max="2566" width="29.26953125" customWidth="1"/>
    <col min="2567" max="2567" width="18.54296875" customWidth="1"/>
    <col min="2568" max="2568" width="19.26953125" customWidth="1"/>
    <col min="2817" max="2817" width="11.453125" customWidth="1"/>
    <col min="2818" max="2818" width="30.1796875" customWidth="1"/>
    <col min="2819" max="2819" width="20.81640625" customWidth="1"/>
    <col min="2820" max="2821" width="18.54296875" customWidth="1"/>
    <col min="2822" max="2822" width="29.26953125" customWidth="1"/>
    <col min="2823" max="2823" width="18.54296875" customWidth="1"/>
    <col min="2824" max="2824" width="19.26953125" customWidth="1"/>
    <col min="3073" max="3073" width="11.453125" customWidth="1"/>
    <col min="3074" max="3074" width="30.1796875" customWidth="1"/>
    <col min="3075" max="3075" width="20.81640625" customWidth="1"/>
    <col min="3076" max="3077" width="18.54296875" customWidth="1"/>
    <col min="3078" max="3078" width="29.26953125" customWidth="1"/>
    <col min="3079" max="3079" width="18.54296875" customWidth="1"/>
    <col min="3080" max="3080" width="19.26953125" customWidth="1"/>
    <col min="3329" max="3329" width="11.453125" customWidth="1"/>
    <col min="3330" max="3330" width="30.1796875" customWidth="1"/>
    <col min="3331" max="3331" width="20.81640625" customWidth="1"/>
    <col min="3332" max="3333" width="18.54296875" customWidth="1"/>
    <col min="3334" max="3334" width="29.26953125" customWidth="1"/>
    <col min="3335" max="3335" width="18.54296875" customWidth="1"/>
    <col min="3336" max="3336" width="19.26953125" customWidth="1"/>
    <col min="3585" max="3585" width="11.453125" customWidth="1"/>
    <col min="3586" max="3586" width="30.1796875" customWidth="1"/>
    <col min="3587" max="3587" width="20.81640625" customWidth="1"/>
    <col min="3588" max="3589" width="18.54296875" customWidth="1"/>
    <col min="3590" max="3590" width="29.26953125" customWidth="1"/>
    <col min="3591" max="3591" width="18.54296875" customWidth="1"/>
    <col min="3592" max="3592" width="19.26953125" customWidth="1"/>
    <col min="3841" max="3841" width="11.453125" customWidth="1"/>
    <col min="3842" max="3842" width="30.1796875" customWidth="1"/>
    <col min="3843" max="3843" width="20.81640625" customWidth="1"/>
    <col min="3844" max="3845" width="18.54296875" customWidth="1"/>
    <col min="3846" max="3846" width="29.26953125" customWidth="1"/>
    <col min="3847" max="3847" width="18.54296875" customWidth="1"/>
    <col min="3848" max="3848" width="19.26953125" customWidth="1"/>
    <col min="4097" max="4097" width="11.453125" customWidth="1"/>
    <col min="4098" max="4098" width="30.1796875" customWidth="1"/>
    <col min="4099" max="4099" width="20.81640625" customWidth="1"/>
    <col min="4100" max="4101" width="18.54296875" customWidth="1"/>
    <col min="4102" max="4102" width="29.26953125" customWidth="1"/>
    <col min="4103" max="4103" width="18.54296875" customWidth="1"/>
    <col min="4104" max="4104" width="19.26953125" customWidth="1"/>
    <col min="4353" max="4353" width="11.453125" customWidth="1"/>
    <col min="4354" max="4354" width="30.1796875" customWidth="1"/>
    <col min="4355" max="4355" width="20.81640625" customWidth="1"/>
    <col min="4356" max="4357" width="18.54296875" customWidth="1"/>
    <col min="4358" max="4358" width="29.26953125" customWidth="1"/>
    <col min="4359" max="4359" width="18.54296875" customWidth="1"/>
    <col min="4360" max="4360" width="19.26953125" customWidth="1"/>
    <col min="4609" max="4609" width="11.453125" customWidth="1"/>
    <col min="4610" max="4610" width="30.1796875" customWidth="1"/>
    <col min="4611" max="4611" width="20.81640625" customWidth="1"/>
    <col min="4612" max="4613" width="18.54296875" customWidth="1"/>
    <col min="4614" max="4614" width="29.26953125" customWidth="1"/>
    <col min="4615" max="4615" width="18.54296875" customWidth="1"/>
    <col min="4616" max="4616" width="19.26953125" customWidth="1"/>
    <col min="4865" max="4865" width="11.453125" customWidth="1"/>
    <col min="4866" max="4866" width="30.1796875" customWidth="1"/>
    <col min="4867" max="4867" width="20.81640625" customWidth="1"/>
    <col min="4868" max="4869" width="18.54296875" customWidth="1"/>
    <col min="4870" max="4870" width="29.26953125" customWidth="1"/>
    <col min="4871" max="4871" width="18.54296875" customWidth="1"/>
    <col min="4872" max="4872" width="19.26953125" customWidth="1"/>
    <col min="5121" max="5121" width="11.453125" customWidth="1"/>
    <col min="5122" max="5122" width="30.1796875" customWidth="1"/>
    <col min="5123" max="5123" width="20.81640625" customWidth="1"/>
    <col min="5124" max="5125" width="18.54296875" customWidth="1"/>
    <col min="5126" max="5126" width="29.26953125" customWidth="1"/>
    <col min="5127" max="5127" width="18.54296875" customWidth="1"/>
    <col min="5128" max="5128" width="19.26953125" customWidth="1"/>
    <col min="5377" max="5377" width="11.453125" customWidth="1"/>
    <col min="5378" max="5378" width="30.1796875" customWidth="1"/>
    <col min="5379" max="5379" width="20.81640625" customWidth="1"/>
    <col min="5380" max="5381" width="18.54296875" customWidth="1"/>
    <col min="5382" max="5382" width="29.26953125" customWidth="1"/>
    <col min="5383" max="5383" width="18.54296875" customWidth="1"/>
    <col min="5384" max="5384" width="19.26953125" customWidth="1"/>
    <col min="5633" max="5633" width="11.453125" customWidth="1"/>
    <col min="5634" max="5634" width="30.1796875" customWidth="1"/>
    <col min="5635" max="5635" width="20.81640625" customWidth="1"/>
    <col min="5636" max="5637" width="18.54296875" customWidth="1"/>
    <col min="5638" max="5638" width="29.26953125" customWidth="1"/>
    <col min="5639" max="5639" width="18.54296875" customWidth="1"/>
    <col min="5640" max="5640" width="19.26953125" customWidth="1"/>
    <col min="5889" max="5889" width="11.453125" customWidth="1"/>
    <col min="5890" max="5890" width="30.1796875" customWidth="1"/>
    <col min="5891" max="5891" width="20.81640625" customWidth="1"/>
    <col min="5892" max="5893" width="18.54296875" customWidth="1"/>
    <col min="5894" max="5894" width="29.26953125" customWidth="1"/>
    <col min="5895" max="5895" width="18.54296875" customWidth="1"/>
    <col min="5896" max="5896" width="19.26953125" customWidth="1"/>
    <col min="6145" max="6145" width="11.453125" customWidth="1"/>
    <col min="6146" max="6146" width="30.1796875" customWidth="1"/>
    <col min="6147" max="6147" width="20.81640625" customWidth="1"/>
    <col min="6148" max="6149" width="18.54296875" customWidth="1"/>
    <col min="6150" max="6150" width="29.26953125" customWidth="1"/>
    <col min="6151" max="6151" width="18.54296875" customWidth="1"/>
    <col min="6152" max="6152" width="19.26953125" customWidth="1"/>
    <col min="6401" max="6401" width="11.453125" customWidth="1"/>
    <col min="6402" max="6402" width="30.1796875" customWidth="1"/>
    <col min="6403" max="6403" width="20.81640625" customWidth="1"/>
    <col min="6404" max="6405" width="18.54296875" customWidth="1"/>
    <col min="6406" max="6406" width="29.26953125" customWidth="1"/>
    <col min="6407" max="6407" width="18.54296875" customWidth="1"/>
    <col min="6408" max="6408" width="19.26953125" customWidth="1"/>
    <col min="6657" max="6657" width="11.453125" customWidth="1"/>
    <col min="6658" max="6658" width="30.1796875" customWidth="1"/>
    <col min="6659" max="6659" width="20.81640625" customWidth="1"/>
    <col min="6660" max="6661" width="18.54296875" customWidth="1"/>
    <col min="6662" max="6662" width="29.26953125" customWidth="1"/>
    <col min="6663" max="6663" width="18.54296875" customWidth="1"/>
    <col min="6664" max="6664" width="19.26953125" customWidth="1"/>
    <col min="6913" max="6913" width="11.453125" customWidth="1"/>
    <col min="6914" max="6914" width="30.1796875" customWidth="1"/>
    <col min="6915" max="6915" width="20.81640625" customWidth="1"/>
    <col min="6916" max="6917" width="18.54296875" customWidth="1"/>
    <col min="6918" max="6918" width="29.26953125" customWidth="1"/>
    <col min="6919" max="6919" width="18.54296875" customWidth="1"/>
    <col min="6920" max="6920" width="19.26953125" customWidth="1"/>
    <col min="7169" max="7169" width="11.453125" customWidth="1"/>
    <col min="7170" max="7170" width="30.1796875" customWidth="1"/>
    <col min="7171" max="7171" width="20.81640625" customWidth="1"/>
    <col min="7172" max="7173" width="18.54296875" customWidth="1"/>
    <col min="7174" max="7174" width="29.26953125" customWidth="1"/>
    <col min="7175" max="7175" width="18.54296875" customWidth="1"/>
    <col min="7176" max="7176" width="19.26953125" customWidth="1"/>
    <col min="7425" max="7425" width="11.453125" customWidth="1"/>
    <col min="7426" max="7426" width="30.1796875" customWidth="1"/>
    <col min="7427" max="7427" width="20.81640625" customWidth="1"/>
    <col min="7428" max="7429" width="18.54296875" customWidth="1"/>
    <col min="7430" max="7430" width="29.26953125" customWidth="1"/>
    <col min="7431" max="7431" width="18.54296875" customWidth="1"/>
    <col min="7432" max="7432" width="19.26953125" customWidth="1"/>
    <col min="7681" max="7681" width="11.453125" customWidth="1"/>
    <col min="7682" max="7682" width="30.1796875" customWidth="1"/>
    <col min="7683" max="7683" width="20.81640625" customWidth="1"/>
    <col min="7684" max="7685" width="18.54296875" customWidth="1"/>
    <col min="7686" max="7686" width="29.26953125" customWidth="1"/>
    <col min="7687" max="7687" width="18.54296875" customWidth="1"/>
    <col min="7688" max="7688" width="19.26953125" customWidth="1"/>
    <col min="7937" max="7937" width="11.453125" customWidth="1"/>
    <col min="7938" max="7938" width="30.1796875" customWidth="1"/>
    <col min="7939" max="7939" width="20.81640625" customWidth="1"/>
    <col min="7940" max="7941" width="18.54296875" customWidth="1"/>
    <col min="7942" max="7942" width="29.26953125" customWidth="1"/>
    <col min="7943" max="7943" width="18.54296875" customWidth="1"/>
    <col min="7944" max="7944" width="19.26953125" customWidth="1"/>
    <col min="8193" max="8193" width="11.453125" customWidth="1"/>
    <col min="8194" max="8194" width="30.1796875" customWidth="1"/>
    <col min="8195" max="8195" width="20.81640625" customWidth="1"/>
    <col min="8196" max="8197" width="18.54296875" customWidth="1"/>
    <col min="8198" max="8198" width="29.26953125" customWidth="1"/>
    <col min="8199" max="8199" width="18.54296875" customWidth="1"/>
    <col min="8200" max="8200" width="19.26953125" customWidth="1"/>
    <col min="8449" max="8449" width="11.453125" customWidth="1"/>
    <col min="8450" max="8450" width="30.1796875" customWidth="1"/>
    <col min="8451" max="8451" width="20.81640625" customWidth="1"/>
    <col min="8452" max="8453" width="18.54296875" customWidth="1"/>
    <col min="8454" max="8454" width="29.26953125" customWidth="1"/>
    <col min="8455" max="8455" width="18.54296875" customWidth="1"/>
    <col min="8456" max="8456" width="19.26953125" customWidth="1"/>
    <col min="8705" max="8705" width="11.453125" customWidth="1"/>
    <col min="8706" max="8706" width="30.1796875" customWidth="1"/>
    <col min="8707" max="8707" width="20.81640625" customWidth="1"/>
    <col min="8708" max="8709" width="18.54296875" customWidth="1"/>
    <col min="8710" max="8710" width="29.26953125" customWidth="1"/>
    <col min="8711" max="8711" width="18.54296875" customWidth="1"/>
    <col min="8712" max="8712" width="19.26953125" customWidth="1"/>
    <col min="8961" max="8961" width="11.453125" customWidth="1"/>
    <col min="8962" max="8962" width="30.1796875" customWidth="1"/>
    <col min="8963" max="8963" width="20.81640625" customWidth="1"/>
    <col min="8964" max="8965" width="18.54296875" customWidth="1"/>
    <col min="8966" max="8966" width="29.26953125" customWidth="1"/>
    <col min="8967" max="8967" width="18.54296875" customWidth="1"/>
    <col min="8968" max="8968" width="19.26953125" customWidth="1"/>
    <col min="9217" max="9217" width="11.453125" customWidth="1"/>
    <col min="9218" max="9218" width="30.1796875" customWidth="1"/>
    <col min="9219" max="9219" width="20.81640625" customWidth="1"/>
    <col min="9220" max="9221" width="18.54296875" customWidth="1"/>
    <col min="9222" max="9222" width="29.26953125" customWidth="1"/>
    <col min="9223" max="9223" width="18.54296875" customWidth="1"/>
    <col min="9224" max="9224" width="19.26953125" customWidth="1"/>
    <col min="9473" max="9473" width="11.453125" customWidth="1"/>
    <col min="9474" max="9474" width="30.1796875" customWidth="1"/>
    <col min="9475" max="9475" width="20.81640625" customWidth="1"/>
    <col min="9476" max="9477" width="18.54296875" customWidth="1"/>
    <col min="9478" max="9478" width="29.26953125" customWidth="1"/>
    <col min="9479" max="9479" width="18.54296875" customWidth="1"/>
    <col min="9480" max="9480" width="19.26953125" customWidth="1"/>
    <col min="9729" max="9729" width="11.453125" customWidth="1"/>
    <col min="9730" max="9730" width="30.1796875" customWidth="1"/>
    <col min="9731" max="9731" width="20.81640625" customWidth="1"/>
    <col min="9732" max="9733" width="18.54296875" customWidth="1"/>
    <col min="9734" max="9734" width="29.26953125" customWidth="1"/>
    <col min="9735" max="9735" width="18.54296875" customWidth="1"/>
    <col min="9736" max="9736" width="19.26953125" customWidth="1"/>
    <col min="9985" max="9985" width="11.453125" customWidth="1"/>
    <col min="9986" max="9986" width="30.1796875" customWidth="1"/>
    <col min="9987" max="9987" width="20.81640625" customWidth="1"/>
    <col min="9988" max="9989" width="18.54296875" customWidth="1"/>
    <col min="9990" max="9990" width="29.26953125" customWidth="1"/>
    <col min="9991" max="9991" width="18.54296875" customWidth="1"/>
    <col min="9992" max="9992" width="19.26953125" customWidth="1"/>
    <col min="10241" max="10241" width="11.453125" customWidth="1"/>
    <col min="10242" max="10242" width="30.1796875" customWidth="1"/>
    <col min="10243" max="10243" width="20.81640625" customWidth="1"/>
    <col min="10244" max="10245" width="18.54296875" customWidth="1"/>
    <col min="10246" max="10246" width="29.26953125" customWidth="1"/>
    <col min="10247" max="10247" width="18.54296875" customWidth="1"/>
    <col min="10248" max="10248" width="19.26953125" customWidth="1"/>
    <col min="10497" max="10497" width="11.453125" customWidth="1"/>
    <col min="10498" max="10498" width="30.1796875" customWidth="1"/>
    <col min="10499" max="10499" width="20.81640625" customWidth="1"/>
    <col min="10500" max="10501" width="18.54296875" customWidth="1"/>
    <col min="10502" max="10502" width="29.26953125" customWidth="1"/>
    <col min="10503" max="10503" width="18.54296875" customWidth="1"/>
    <col min="10504" max="10504" width="19.26953125" customWidth="1"/>
    <col min="10753" max="10753" width="11.453125" customWidth="1"/>
    <col min="10754" max="10754" width="30.1796875" customWidth="1"/>
    <col min="10755" max="10755" width="20.81640625" customWidth="1"/>
    <col min="10756" max="10757" width="18.54296875" customWidth="1"/>
    <col min="10758" max="10758" width="29.26953125" customWidth="1"/>
    <col min="10759" max="10759" width="18.54296875" customWidth="1"/>
    <col min="10760" max="10760" width="19.26953125" customWidth="1"/>
    <col min="11009" max="11009" width="11.453125" customWidth="1"/>
    <col min="11010" max="11010" width="30.1796875" customWidth="1"/>
    <col min="11011" max="11011" width="20.81640625" customWidth="1"/>
    <col min="11012" max="11013" width="18.54296875" customWidth="1"/>
    <col min="11014" max="11014" width="29.26953125" customWidth="1"/>
    <col min="11015" max="11015" width="18.54296875" customWidth="1"/>
    <col min="11016" max="11016" width="19.26953125" customWidth="1"/>
    <col min="11265" max="11265" width="11.453125" customWidth="1"/>
    <col min="11266" max="11266" width="30.1796875" customWidth="1"/>
    <col min="11267" max="11267" width="20.81640625" customWidth="1"/>
    <col min="11268" max="11269" width="18.54296875" customWidth="1"/>
    <col min="11270" max="11270" width="29.26953125" customWidth="1"/>
    <col min="11271" max="11271" width="18.54296875" customWidth="1"/>
    <col min="11272" max="11272" width="19.26953125" customWidth="1"/>
    <col min="11521" max="11521" width="11.453125" customWidth="1"/>
    <col min="11522" max="11522" width="30.1796875" customWidth="1"/>
    <col min="11523" max="11523" width="20.81640625" customWidth="1"/>
    <col min="11524" max="11525" width="18.54296875" customWidth="1"/>
    <col min="11526" max="11526" width="29.26953125" customWidth="1"/>
    <col min="11527" max="11527" width="18.54296875" customWidth="1"/>
    <col min="11528" max="11528" width="19.26953125" customWidth="1"/>
    <col min="11777" max="11777" width="11.453125" customWidth="1"/>
    <col min="11778" max="11778" width="30.1796875" customWidth="1"/>
    <col min="11779" max="11779" width="20.81640625" customWidth="1"/>
    <col min="11780" max="11781" width="18.54296875" customWidth="1"/>
    <col min="11782" max="11782" width="29.26953125" customWidth="1"/>
    <col min="11783" max="11783" width="18.54296875" customWidth="1"/>
    <col min="11784" max="11784" width="19.26953125" customWidth="1"/>
    <col min="12033" max="12033" width="11.453125" customWidth="1"/>
    <col min="12034" max="12034" width="30.1796875" customWidth="1"/>
    <col min="12035" max="12035" width="20.81640625" customWidth="1"/>
    <col min="12036" max="12037" width="18.54296875" customWidth="1"/>
    <col min="12038" max="12038" width="29.26953125" customWidth="1"/>
    <col min="12039" max="12039" width="18.54296875" customWidth="1"/>
    <col min="12040" max="12040" width="19.26953125" customWidth="1"/>
    <col min="12289" max="12289" width="11.453125" customWidth="1"/>
    <col min="12290" max="12290" width="30.1796875" customWidth="1"/>
    <col min="12291" max="12291" width="20.81640625" customWidth="1"/>
    <col min="12292" max="12293" width="18.54296875" customWidth="1"/>
    <col min="12294" max="12294" width="29.26953125" customWidth="1"/>
    <col min="12295" max="12295" width="18.54296875" customWidth="1"/>
    <col min="12296" max="12296" width="19.26953125" customWidth="1"/>
    <col min="12545" max="12545" width="11.453125" customWidth="1"/>
    <col min="12546" max="12546" width="30.1796875" customWidth="1"/>
    <col min="12547" max="12547" width="20.81640625" customWidth="1"/>
    <col min="12548" max="12549" width="18.54296875" customWidth="1"/>
    <col min="12550" max="12550" width="29.26953125" customWidth="1"/>
    <col min="12551" max="12551" width="18.54296875" customWidth="1"/>
    <col min="12552" max="12552" width="19.26953125" customWidth="1"/>
    <col min="12801" max="12801" width="11.453125" customWidth="1"/>
    <col min="12802" max="12802" width="30.1796875" customWidth="1"/>
    <col min="12803" max="12803" width="20.81640625" customWidth="1"/>
    <col min="12804" max="12805" width="18.54296875" customWidth="1"/>
    <col min="12806" max="12806" width="29.26953125" customWidth="1"/>
    <col min="12807" max="12807" width="18.54296875" customWidth="1"/>
    <col min="12808" max="12808" width="19.26953125" customWidth="1"/>
    <col min="13057" max="13057" width="11.453125" customWidth="1"/>
    <col min="13058" max="13058" width="30.1796875" customWidth="1"/>
    <col min="13059" max="13059" width="20.81640625" customWidth="1"/>
    <col min="13060" max="13061" width="18.54296875" customWidth="1"/>
    <col min="13062" max="13062" width="29.26953125" customWidth="1"/>
    <col min="13063" max="13063" width="18.54296875" customWidth="1"/>
    <col min="13064" max="13064" width="19.26953125" customWidth="1"/>
    <col min="13313" max="13313" width="11.453125" customWidth="1"/>
    <col min="13314" max="13314" width="30.1796875" customWidth="1"/>
    <col min="13315" max="13315" width="20.81640625" customWidth="1"/>
    <col min="13316" max="13317" width="18.54296875" customWidth="1"/>
    <col min="13318" max="13318" width="29.26953125" customWidth="1"/>
    <col min="13319" max="13319" width="18.54296875" customWidth="1"/>
    <col min="13320" max="13320" width="19.26953125" customWidth="1"/>
    <col min="13569" max="13569" width="11.453125" customWidth="1"/>
    <col min="13570" max="13570" width="30.1796875" customWidth="1"/>
    <col min="13571" max="13571" width="20.81640625" customWidth="1"/>
    <col min="13572" max="13573" width="18.54296875" customWidth="1"/>
    <col min="13574" max="13574" width="29.26953125" customWidth="1"/>
    <col min="13575" max="13575" width="18.54296875" customWidth="1"/>
    <col min="13576" max="13576" width="19.26953125" customWidth="1"/>
    <col min="13825" max="13825" width="11.453125" customWidth="1"/>
    <col min="13826" max="13826" width="30.1796875" customWidth="1"/>
    <col min="13827" max="13827" width="20.81640625" customWidth="1"/>
    <col min="13828" max="13829" width="18.54296875" customWidth="1"/>
    <col min="13830" max="13830" width="29.26953125" customWidth="1"/>
    <col min="13831" max="13831" width="18.54296875" customWidth="1"/>
    <col min="13832" max="13832" width="19.26953125" customWidth="1"/>
    <col min="14081" max="14081" width="11.453125" customWidth="1"/>
    <col min="14082" max="14082" width="30.1796875" customWidth="1"/>
    <col min="14083" max="14083" width="20.81640625" customWidth="1"/>
    <col min="14084" max="14085" width="18.54296875" customWidth="1"/>
    <col min="14086" max="14086" width="29.26953125" customWidth="1"/>
    <col min="14087" max="14087" width="18.54296875" customWidth="1"/>
    <col min="14088" max="14088" width="19.26953125" customWidth="1"/>
    <col min="14337" max="14337" width="11.453125" customWidth="1"/>
    <col min="14338" max="14338" width="30.1796875" customWidth="1"/>
    <col min="14339" max="14339" width="20.81640625" customWidth="1"/>
    <col min="14340" max="14341" width="18.54296875" customWidth="1"/>
    <col min="14342" max="14342" width="29.26953125" customWidth="1"/>
    <col min="14343" max="14343" width="18.54296875" customWidth="1"/>
    <col min="14344" max="14344" width="19.26953125" customWidth="1"/>
    <col min="14593" max="14593" width="11.453125" customWidth="1"/>
    <col min="14594" max="14594" width="30.1796875" customWidth="1"/>
    <col min="14595" max="14595" width="20.81640625" customWidth="1"/>
    <col min="14596" max="14597" width="18.54296875" customWidth="1"/>
    <col min="14598" max="14598" width="29.26953125" customWidth="1"/>
    <col min="14599" max="14599" width="18.54296875" customWidth="1"/>
    <col min="14600" max="14600" width="19.26953125" customWidth="1"/>
    <col min="14849" max="14849" width="11.453125" customWidth="1"/>
    <col min="14850" max="14850" width="30.1796875" customWidth="1"/>
    <col min="14851" max="14851" width="20.81640625" customWidth="1"/>
    <col min="14852" max="14853" width="18.54296875" customWidth="1"/>
    <col min="14854" max="14854" width="29.26953125" customWidth="1"/>
    <col min="14855" max="14855" width="18.54296875" customWidth="1"/>
    <col min="14856" max="14856" width="19.26953125" customWidth="1"/>
    <col min="15105" max="15105" width="11.453125" customWidth="1"/>
    <col min="15106" max="15106" width="30.1796875" customWidth="1"/>
    <col min="15107" max="15107" width="20.81640625" customWidth="1"/>
    <col min="15108" max="15109" width="18.54296875" customWidth="1"/>
    <col min="15110" max="15110" width="29.26953125" customWidth="1"/>
    <col min="15111" max="15111" width="18.54296875" customWidth="1"/>
    <col min="15112" max="15112" width="19.26953125" customWidth="1"/>
    <col min="15361" max="15361" width="11.453125" customWidth="1"/>
    <col min="15362" max="15362" width="30.1796875" customWidth="1"/>
    <col min="15363" max="15363" width="20.81640625" customWidth="1"/>
    <col min="15364" max="15365" width="18.54296875" customWidth="1"/>
    <col min="15366" max="15366" width="29.26953125" customWidth="1"/>
    <col min="15367" max="15367" width="18.54296875" customWidth="1"/>
    <col min="15368" max="15368" width="19.26953125" customWidth="1"/>
    <col min="15617" max="15617" width="11.453125" customWidth="1"/>
    <col min="15618" max="15618" width="30.1796875" customWidth="1"/>
    <col min="15619" max="15619" width="20.81640625" customWidth="1"/>
    <col min="15620" max="15621" width="18.54296875" customWidth="1"/>
    <col min="15622" max="15622" width="29.26953125" customWidth="1"/>
    <col min="15623" max="15623" width="18.54296875" customWidth="1"/>
    <col min="15624" max="15624" width="19.26953125" customWidth="1"/>
    <col min="15873" max="15873" width="11.453125" customWidth="1"/>
    <col min="15874" max="15874" width="30.1796875" customWidth="1"/>
    <col min="15875" max="15875" width="20.81640625" customWidth="1"/>
    <col min="15876" max="15877" width="18.54296875" customWidth="1"/>
    <col min="15878" max="15878" width="29.26953125" customWidth="1"/>
    <col min="15879" max="15879" width="18.54296875" customWidth="1"/>
    <col min="15880" max="15880" width="19.26953125" customWidth="1"/>
    <col min="16129" max="16129" width="11.453125" customWidth="1"/>
    <col min="16130" max="16130" width="30.1796875" customWidth="1"/>
    <col min="16131" max="16131" width="20.81640625" customWidth="1"/>
    <col min="16132" max="16133" width="18.54296875" customWidth="1"/>
    <col min="16134" max="16134" width="29.26953125" customWidth="1"/>
    <col min="16135" max="16135" width="18.54296875" customWidth="1"/>
    <col min="16136" max="16136" width="19.26953125" customWidth="1"/>
  </cols>
  <sheetData>
    <row r="1" spans="1:103" ht="15.65" customHeight="1" x14ac:dyDescent="0.35">
      <c r="A1" s="484" t="s">
        <v>187</v>
      </c>
      <c r="B1" s="485"/>
      <c r="C1" s="484">
        <f>'[14]Tender Cover Sheet'!C12</f>
        <v>0</v>
      </c>
      <c r="D1" s="486"/>
      <c r="E1" s="485"/>
      <c r="F1" s="166"/>
      <c r="G1" s="167"/>
      <c r="H1" s="167"/>
      <c r="I1" s="168"/>
      <c r="J1" s="169"/>
      <c r="K1" s="170"/>
      <c r="L1" s="171"/>
      <c r="M1" s="167"/>
      <c r="N1" s="172"/>
      <c r="O1" s="171"/>
      <c r="P1" s="173"/>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row>
    <row r="2" spans="1:103" ht="57" customHeight="1" x14ac:dyDescent="0.35">
      <c r="A2" s="484" t="s">
        <v>188</v>
      </c>
      <c r="B2" s="485"/>
      <c r="C2" s="487" t="s">
        <v>389</v>
      </c>
      <c r="D2" s="488"/>
      <c r="E2" s="489"/>
      <c r="F2" s="166"/>
      <c r="G2" s="167"/>
      <c r="H2" s="174"/>
      <c r="I2" s="175"/>
      <c r="J2" s="176"/>
      <c r="K2" s="170"/>
      <c r="L2" s="171"/>
      <c r="M2" s="167"/>
      <c r="N2" s="172"/>
      <c r="O2" s="171"/>
      <c r="P2" s="173"/>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CP2" s="167"/>
      <c r="CQ2" s="167"/>
      <c r="CR2" s="167"/>
      <c r="CS2" s="167"/>
      <c r="CT2" s="167"/>
      <c r="CU2" s="167"/>
      <c r="CV2" s="167"/>
    </row>
    <row r="3" spans="1:103" ht="15.65" customHeight="1" x14ac:dyDescent="0.35">
      <c r="A3" s="484" t="s">
        <v>189</v>
      </c>
      <c r="B3" s="485"/>
      <c r="C3" s="484">
        <f>'[15]Tender Cover Sheet'!C16</f>
        <v>0</v>
      </c>
      <c r="D3" s="486"/>
      <c r="E3" s="485"/>
      <c r="F3" s="166"/>
      <c r="G3" s="167"/>
      <c r="H3" s="174"/>
      <c r="I3" s="175"/>
      <c r="J3" s="176"/>
      <c r="K3" s="170"/>
      <c r="L3" s="171"/>
      <c r="M3" s="167"/>
      <c r="N3" s="172"/>
      <c r="O3" s="171"/>
      <c r="P3" s="173"/>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c r="CI3" s="167"/>
      <c r="CJ3" s="167"/>
      <c r="CK3" s="167"/>
      <c r="CL3" s="167"/>
      <c r="CM3" s="167"/>
      <c r="CN3" s="167"/>
      <c r="CO3" s="167"/>
      <c r="CP3" s="167"/>
      <c r="CQ3" s="167"/>
      <c r="CR3" s="167"/>
      <c r="CS3" s="167"/>
      <c r="CT3" s="167"/>
      <c r="CU3" s="167"/>
      <c r="CV3" s="167"/>
    </row>
    <row r="4" spans="1:103" ht="15.65" customHeight="1" x14ac:dyDescent="0.35">
      <c r="A4" s="484" t="s">
        <v>190</v>
      </c>
      <c r="B4" s="485"/>
      <c r="C4" s="484">
        <f>'[15]Read Me'!C4</f>
        <v>0</v>
      </c>
      <c r="D4" s="486"/>
      <c r="E4" s="485"/>
      <c r="F4" s="166"/>
      <c r="G4" s="167"/>
      <c r="H4" s="174"/>
      <c r="I4" s="175"/>
      <c r="J4" s="176"/>
      <c r="K4" s="170"/>
      <c r="L4" s="171"/>
      <c r="M4" s="167"/>
      <c r="N4" s="172"/>
      <c r="O4" s="171"/>
      <c r="P4" s="173"/>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row>
    <row r="5" spans="1:103" ht="18" x14ac:dyDescent="0.4">
      <c r="A5" s="177"/>
      <c r="B5" s="178"/>
      <c r="C5" s="179"/>
      <c r="D5" s="179"/>
      <c r="E5" s="179"/>
      <c r="F5" s="179"/>
      <c r="G5" s="179"/>
      <c r="H5" s="180"/>
      <c r="I5" s="180"/>
      <c r="J5" s="180"/>
      <c r="K5" s="180"/>
      <c r="L5" s="180"/>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c r="CS5" s="181"/>
      <c r="CT5" s="181"/>
      <c r="CU5" s="181"/>
      <c r="CV5" s="181"/>
      <c r="CW5" s="181"/>
      <c r="CX5" s="181"/>
      <c r="CY5" s="181"/>
    </row>
    <row r="6" spans="1:103" ht="18" x14ac:dyDescent="0.35">
      <c r="A6" s="182" t="s">
        <v>191</v>
      </c>
      <c r="B6" s="183"/>
      <c r="C6" s="184"/>
      <c r="D6" s="184"/>
      <c r="E6" s="184"/>
      <c r="F6" s="184"/>
      <c r="G6" s="184"/>
      <c r="H6" s="184"/>
      <c r="I6" s="184"/>
      <c r="J6" s="184"/>
      <c r="K6" s="184"/>
      <c r="L6" s="184"/>
      <c r="M6" s="184"/>
      <c r="N6" s="184"/>
      <c r="O6" s="184"/>
      <c r="P6" s="184"/>
      <c r="Q6" s="184"/>
      <c r="R6" s="184"/>
      <c r="S6" s="184"/>
      <c r="T6" s="185"/>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row>
    <row r="7" spans="1:103" ht="15.5" x14ac:dyDescent="0.35">
      <c r="A7" s="186"/>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row>
    <row r="8" spans="1:103" ht="18.5" thickBot="1" x14ac:dyDescent="0.4">
      <c r="A8" s="187" t="s">
        <v>192</v>
      </c>
    </row>
    <row r="9" spans="1:103" ht="87" customHeight="1" x14ac:dyDescent="0.35">
      <c r="A9" s="188">
        <v>1</v>
      </c>
      <c r="B9" s="498" t="s">
        <v>193</v>
      </c>
      <c r="C9" s="499"/>
      <c r="D9" s="499"/>
      <c r="E9" s="499"/>
      <c r="F9" s="499"/>
      <c r="G9" s="500"/>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row>
    <row r="10" spans="1:103" ht="27" customHeight="1" x14ac:dyDescent="0.35">
      <c r="A10" s="501">
        <v>2</v>
      </c>
      <c r="B10" s="502" t="s">
        <v>194</v>
      </c>
      <c r="C10" s="503"/>
      <c r="D10" s="503"/>
      <c r="E10" s="503"/>
      <c r="F10" s="503"/>
      <c r="G10" s="504"/>
      <c r="H10" s="189"/>
      <c r="I10" s="189"/>
      <c r="J10" s="190"/>
      <c r="K10" s="189"/>
      <c r="L10" s="189"/>
      <c r="M10" s="189"/>
      <c r="N10" s="189"/>
      <c r="O10" s="477"/>
      <c r="P10" s="478"/>
      <c r="Q10" s="478"/>
      <c r="R10" s="478"/>
      <c r="S10" s="478"/>
      <c r="T10" s="478"/>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c r="CT10" s="189"/>
      <c r="CU10" s="189"/>
      <c r="CV10" s="189"/>
      <c r="CW10" s="189"/>
      <c r="CX10" s="189"/>
      <c r="CY10" s="189"/>
    </row>
    <row r="11" spans="1:103" ht="15.5" x14ac:dyDescent="0.35">
      <c r="A11" s="501"/>
      <c r="B11" s="479" t="s">
        <v>195</v>
      </c>
      <c r="C11" s="478"/>
      <c r="D11" s="478"/>
      <c r="E11" s="478"/>
      <c r="F11" s="478"/>
      <c r="G11" s="480"/>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89"/>
      <c r="CR11" s="189"/>
      <c r="CS11" s="189"/>
      <c r="CT11" s="189"/>
      <c r="CU11" s="189"/>
      <c r="CV11" s="189"/>
      <c r="CW11" s="189"/>
      <c r="CX11" s="189"/>
      <c r="CY11" s="189"/>
    </row>
    <row r="12" spans="1:103" ht="110.25" customHeight="1" x14ac:dyDescent="0.35">
      <c r="A12" s="501"/>
      <c r="B12" s="481" t="s">
        <v>196</v>
      </c>
      <c r="C12" s="482"/>
      <c r="D12" s="482"/>
      <c r="E12" s="482"/>
      <c r="F12" s="482"/>
      <c r="G12" s="483"/>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89"/>
      <c r="CO12" s="189"/>
      <c r="CP12" s="189"/>
      <c r="CQ12" s="189"/>
      <c r="CR12" s="189"/>
      <c r="CS12" s="189"/>
      <c r="CT12" s="189"/>
      <c r="CU12" s="189"/>
      <c r="CV12" s="189"/>
      <c r="CW12" s="189"/>
      <c r="CX12" s="189"/>
      <c r="CY12" s="189"/>
    </row>
    <row r="13" spans="1:103" ht="68.25" customHeight="1" x14ac:dyDescent="0.35">
      <c r="A13" s="191">
        <v>3</v>
      </c>
      <c r="B13" s="492" t="s">
        <v>197</v>
      </c>
      <c r="C13" s="493"/>
      <c r="D13" s="493"/>
      <c r="E13" s="493"/>
      <c r="F13" s="493"/>
      <c r="G13" s="494"/>
      <c r="H13" s="189"/>
      <c r="I13" s="189"/>
      <c r="J13" s="189"/>
      <c r="K13" s="189"/>
      <c r="L13" s="189"/>
      <c r="M13" s="192"/>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c r="CY13" s="189"/>
    </row>
    <row r="14" spans="1:103" ht="84.75" customHeight="1" x14ac:dyDescent="0.35">
      <c r="A14" s="191">
        <v>4</v>
      </c>
      <c r="B14" s="495" t="s">
        <v>198</v>
      </c>
      <c r="C14" s="496"/>
      <c r="D14" s="496"/>
      <c r="E14" s="496"/>
      <c r="F14" s="496"/>
      <c r="G14" s="497"/>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c r="CY14" s="189"/>
    </row>
    <row r="15" spans="1:103" ht="15.5" x14ac:dyDescent="0.35">
      <c r="A15" s="195" t="s">
        <v>25</v>
      </c>
      <c r="B15" s="196"/>
      <c r="C15" s="194"/>
      <c r="D15" s="194"/>
      <c r="E15" s="194"/>
      <c r="F15" s="194"/>
      <c r="G15" s="194"/>
      <c r="H15" s="194"/>
      <c r="I15" s="194"/>
      <c r="J15" s="194"/>
      <c r="K15" s="181"/>
      <c r="L15" s="181"/>
      <c r="M15" s="181"/>
      <c r="N15" s="181"/>
    </row>
    <row r="16" spans="1:103" ht="20" x14ac:dyDescent="0.4">
      <c r="A16" s="193" t="s">
        <v>199</v>
      </c>
      <c r="B16" s="197"/>
      <c r="C16" s="198"/>
      <c r="D16" s="199"/>
      <c r="E16" s="199"/>
      <c r="F16" s="199"/>
      <c r="G16" s="199"/>
      <c r="H16" s="200"/>
      <c r="I16" s="200"/>
      <c r="J16" s="200"/>
      <c r="K16" s="200"/>
      <c r="L16" s="200"/>
      <c r="M16" s="200"/>
      <c r="N16" s="200"/>
    </row>
    <row r="17" spans="1:14" ht="18.5" thickBot="1" x14ac:dyDescent="0.4">
      <c r="A17" s="201" t="s">
        <v>200</v>
      </c>
      <c r="B17" s="202"/>
      <c r="C17" s="201"/>
      <c r="D17" s="203"/>
      <c r="E17" s="203"/>
      <c r="F17" s="203"/>
      <c r="G17" s="203"/>
      <c r="H17" s="204"/>
      <c r="I17" s="204"/>
      <c r="J17" s="204"/>
      <c r="K17" s="204"/>
      <c r="L17" s="204"/>
      <c r="M17" s="204"/>
      <c r="N17" s="204"/>
    </row>
    <row r="18" spans="1:14" ht="46.15" customHeight="1" thickBot="1" x14ac:dyDescent="0.4">
      <c r="A18" s="205"/>
      <c r="B18" s="206"/>
      <c r="C18" s="207"/>
      <c r="D18" s="208"/>
      <c r="E18" s="209" t="s">
        <v>201</v>
      </c>
      <c r="F18" s="210"/>
      <c r="H18" s="490" t="s">
        <v>202</v>
      </c>
      <c r="I18" s="491"/>
      <c r="J18" s="491"/>
      <c r="K18" s="491"/>
      <c r="L18" s="491"/>
      <c r="M18" s="491"/>
      <c r="N18" s="181"/>
    </row>
    <row r="19" spans="1:14" ht="46.15" customHeight="1" thickBot="1" x14ac:dyDescent="0.4">
      <c r="A19" s="211" t="s">
        <v>177</v>
      </c>
      <c r="B19" s="212" t="s">
        <v>178</v>
      </c>
      <c r="C19" s="213" t="s">
        <v>179</v>
      </c>
      <c r="D19" s="214" t="s">
        <v>203</v>
      </c>
      <c r="E19" s="215" t="s">
        <v>204</v>
      </c>
      <c r="F19" s="216" t="s">
        <v>205</v>
      </c>
      <c r="G19" s="217"/>
      <c r="H19" s="217"/>
      <c r="I19" s="217"/>
      <c r="J19" s="217"/>
      <c r="K19" s="217"/>
      <c r="L19" s="181"/>
    </row>
    <row r="20" spans="1:14" ht="15.5" x14ac:dyDescent="0.35">
      <c r="A20" s="218">
        <v>1</v>
      </c>
      <c r="B20" s="219" t="s">
        <v>180</v>
      </c>
      <c r="C20" s="220" t="s">
        <v>87</v>
      </c>
      <c r="D20" s="221">
        <v>1</v>
      </c>
      <c r="E20" s="222"/>
      <c r="F20" s="223"/>
      <c r="G20" s="217"/>
      <c r="H20" s="217"/>
      <c r="I20" s="217"/>
      <c r="J20" s="217"/>
      <c r="K20" s="217"/>
      <c r="L20" s="181"/>
    </row>
    <row r="21" spans="1:14" ht="15.5" x14ac:dyDescent="0.35">
      <c r="A21" s="218">
        <v>2</v>
      </c>
      <c r="B21" s="224" t="s">
        <v>206</v>
      </c>
      <c r="C21" s="225" t="s">
        <v>207</v>
      </c>
      <c r="D21" s="226">
        <v>0</v>
      </c>
      <c r="E21" s="227"/>
      <c r="F21" s="223"/>
      <c r="G21" s="194"/>
      <c r="H21" s="194"/>
      <c r="I21" s="181"/>
      <c r="J21" s="181"/>
      <c r="K21" s="181"/>
      <c r="L21" s="181"/>
    </row>
    <row r="22" spans="1:14" ht="15.5" x14ac:dyDescent="0.35">
      <c r="A22" s="218">
        <v>3</v>
      </c>
      <c r="B22" s="224" t="s">
        <v>208</v>
      </c>
      <c r="C22" s="225" t="s">
        <v>209</v>
      </c>
      <c r="D22" s="226">
        <v>0</v>
      </c>
      <c r="E22" s="227"/>
      <c r="F22" s="223"/>
      <c r="G22" s="194"/>
      <c r="H22" s="194"/>
      <c r="I22" s="181"/>
      <c r="J22" s="181"/>
      <c r="K22" s="181"/>
      <c r="L22" s="181"/>
    </row>
    <row r="23" spans="1:14" ht="15.5" x14ac:dyDescent="0.35">
      <c r="A23" s="218">
        <v>4</v>
      </c>
      <c r="B23" s="224" t="s">
        <v>210</v>
      </c>
      <c r="C23" s="225" t="s">
        <v>211</v>
      </c>
      <c r="D23" s="226">
        <v>0</v>
      </c>
      <c r="E23" s="227"/>
      <c r="F23" s="223"/>
      <c r="G23" s="194"/>
      <c r="H23" s="194"/>
      <c r="I23" s="181"/>
      <c r="J23" s="181"/>
      <c r="K23" s="181"/>
      <c r="L23" s="181"/>
    </row>
    <row r="24" spans="1:14" ht="15.5" x14ac:dyDescent="0.35">
      <c r="A24" s="218">
        <v>5</v>
      </c>
      <c r="B24" s="224" t="s">
        <v>212</v>
      </c>
      <c r="C24" s="225" t="s">
        <v>213</v>
      </c>
      <c r="D24" s="226">
        <v>0</v>
      </c>
      <c r="E24" s="227"/>
      <c r="F24" s="223"/>
      <c r="G24" s="194"/>
      <c r="H24" s="194"/>
      <c r="I24" s="181"/>
      <c r="J24" s="181"/>
      <c r="K24" s="181"/>
      <c r="L24" s="181"/>
    </row>
    <row r="25" spans="1:14" ht="15.5" x14ac:dyDescent="0.35">
      <c r="A25" s="218">
        <v>6</v>
      </c>
      <c r="B25" s="224" t="s">
        <v>214</v>
      </c>
      <c r="C25" s="225" t="s">
        <v>215</v>
      </c>
      <c r="D25" s="226">
        <v>0</v>
      </c>
      <c r="E25" s="227"/>
      <c r="F25" s="223"/>
      <c r="G25" s="194"/>
      <c r="H25" s="194"/>
      <c r="I25" s="181"/>
      <c r="J25" s="181"/>
      <c r="K25" s="181"/>
      <c r="L25" s="181"/>
    </row>
    <row r="26" spans="1:14" ht="15.5" x14ac:dyDescent="0.35">
      <c r="A26" s="218">
        <v>7</v>
      </c>
      <c r="B26" s="224" t="s">
        <v>216</v>
      </c>
      <c r="C26" s="225" t="s">
        <v>217</v>
      </c>
      <c r="D26" s="226">
        <v>0</v>
      </c>
      <c r="E26" s="227"/>
      <c r="F26" s="223"/>
      <c r="G26" s="194"/>
      <c r="H26" s="194"/>
      <c r="I26" s="181"/>
      <c r="J26" s="181"/>
      <c r="K26" s="181"/>
      <c r="L26" s="181"/>
    </row>
    <row r="27" spans="1:14" ht="15.5" x14ac:dyDescent="0.35">
      <c r="A27" s="218">
        <v>8</v>
      </c>
      <c r="B27" s="224" t="s">
        <v>218</v>
      </c>
      <c r="C27" s="225" t="s">
        <v>219</v>
      </c>
      <c r="D27" s="226">
        <v>0</v>
      </c>
      <c r="E27" s="227"/>
      <c r="F27" s="223"/>
      <c r="G27" s="194"/>
      <c r="H27" s="194"/>
      <c r="I27" s="181"/>
      <c r="J27" s="181"/>
      <c r="K27" s="181"/>
      <c r="L27" s="181"/>
    </row>
    <row r="28" spans="1:14" ht="15.5" x14ac:dyDescent="0.35">
      <c r="A28" s="218">
        <v>9</v>
      </c>
      <c r="B28" s="224" t="s">
        <v>220</v>
      </c>
      <c r="C28" s="225" t="s">
        <v>221</v>
      </c>
      <c r="D28" s="226">
        <v>0</v>
      </c>
      <c r="E28" s="227"/>
      <c r="F28" s="223"/>
      <c r="G28" s="194"/>
      <c r="H28" s="194"/>
    </row>
    <row r="29" spans="1:14" ht="15.5" x14ac:dyDescent="0.35">
      <c r="A29" s="218">
        <v>10</v>
      </c>
      <c r="B29" s="224" t="s">
        <v>222</v>
      </c>
      <c r="C29" s="225" t="s">
        <v>223</v>
      </c>
      <c r="D29" s="226">
        <v>0</v>
      </c>
      <c r="E29" s="227"/>
      <c r="F29" s="223"/>
      <c r="G29" s="194"/>
      <c r="H29" s="194"/>
    </row>
    <row r="30" spans="1:14" ht="15.5" x14ac:dyDescent="0.35">
      <c r="A30" s="218">
        <v>11</v>
      </c>
      <c r="B30" s="224" t="s">
        <v>224</v>
      </c>
      <c r="C30" s="225" t="s">
        <v>225</v>
      </c>
      <c r="D30" s="226">
        <v>0</v>
      </c>
      <c r="E30" s="227"/>
      <c r="F30" s="223"/>
      <c r="G30" s="194"/>
      <c r="H30" s="194"/>
    </row>
    <row r="31" spans="1:14" ht="15.5" x14ac:dyDescent="0.35">
      <c r="A31" s="218">
        <v>12</v>
      </c>
      <c r="B31" s="224" t="s">
        <v>226</v>
      </c>
      <c r="C31" s="225" t="s">
        <v>227</v>
      </c>
      <c r="D31" s="226">
        <v>0</v>
      </c>
      <c r="E31" s="227"/>
      <c r="F31" s="223"/>
      <c r="G31" s="194"/>
      <c r="H31" s="194"/>
    </row>
    <row r="32" spans="1:14" ht="15.5" x14ac:dyDescent="0.35">
      <c r="A32" s="218">
        <v>13</v>
      </c>
      <c r="B32" s="224" t="s">
        <v>228</v>
      </c>
      <c r="C32" s="225" t="s">
        <v>229</v>
      </c>
      <c r="D32" s="226">
        <v>0</v>
      </c>
      <c r="E32" s="227"/>
      <c r="F32" s="223"/>
      <c r="G32" s="194"/>
      <c r="H32" s="194"/>
    </row>
    <row r="33" spans="1:10" ht="15.5" x14ac:dyDescent="0.35">
      <c r="A33" s="218">
        <v>14</v>
      </c>
      <c r="B33" s="224" t="s">
        <v>230</v>
      </c>
      <c r="C33" s="225" t="s">
        <v>93</v>
      </c>
      <c r="D33" s="226">
        <v>0</v>
      </c>
      <c r="E33" s="227"/>
      <c r="F33" s="223"/>
      <c r="G33" s="194"/>
      <c r="H33" s="194"/>
    </row>
    <row r="34" spans="1:10" ht="15.5" x14ac:dyDescent="0.35">
      <c r="A34" s="181"/>
      <c r="B34" s="228"/>
      <c r="C34" s="194"/>
      <c r="D34" s="194"/>
      <c r="E34" s="229"/>
      <c r="F34" s="229"/>
      <c r="G34" s="229"/>
      <c r="H34" s="229"/>
    </row>
    <row r="35" spans="1:10" x14ac:dyDescent="0.35">
      <c r="A35" s="181"/>
      <c r="B35" s="181"/>
      <c r="C35" s="181"/>
      <c r="D35" s="181"/>
      <c r="E35" s="181"/>
      <c r="F35" s="181"/>
      <c r="G35" s="181"/>
      <c r="H35" s="181"/>
      <c r="I35" s="181"/>
      <c r="J35" s="181"/>
    </row>
  </sheetData>
  <mergeCells count="17">
    <mergeCell ref="H18:M18"/>
    <mergeCell ref="B13:G13"/>
    <mergeCell ref="B14:G14"/>
    <mergeCell ref="A4:B4"/>
    <mergeCell ref="C4:E4"/>
    <mergeCell ref="B9:G9"/>
    <mergeCell ref="A10:A12"/>
    <mergeCell ref="B10:G10"/>
    <mergeCell ref="O10:T10"/>
    <mergeCell ref="B11:G11"/>
    <mergeCell ref="B12:G12"/>
    <mergeCell ref="A1:B1"/>
    <mergeCell ref="C1:E1"/>
    <mergeCell ref="A2:B2"/>
    <mergeCell ref="C2:E2"/>
    <mergeCell ref="A3:B3"/>
    <mergeCell ref="C3:E3"/>
  </mergeCells>
  <hyperlinks>
    <hyperlink ref="B11" r:id="rId1" display="WWW.resbank.co.za" xr:uid="{C95A0572-FE56-4F6F-AF76-5F26E3EB579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0E6E-5E4D-4F3A-ADD2-E16033CD2348}">
  <dimension ref="A1:V149"/>
  <sheetViews>
    <sheetView zoomScale="85" zoomScaleNormal="85" workbookViewId="0">
      <selection activeCell="E5" sqref="E5"/>
    </sheetView>
  </sheetViews>
  <sheetFormatPr defaultRowHeight="12.5" x14ac:dyDescent="0.35"/>
  <cols>
    <col min="1" max="1" width="23.7265625" style="320" customWidth="1"/>
    <col min="2" max="2" width="17.453125" style="286" customWidth="1"/>
    <col min="3" max="3" width="40.453125" style="286" customWidth="1"/>
    <col min="4" max="4" width="31.54296875" style="286" customWidth="1"/>
    <col min="5" max="5" width="23.1796875" style="286" customWidth="1"/>
    <col min="6" max="6" width="18.453125" style="286" customWidth="1"/>
    <col min="7" max="7" width="19.26953125" style="286" customWidth="1"/>
    <col min="8" max="8" width="14.7265625" style="286" customWidth="1"/>
    <col min="9" max="9" width="11.453125" style="286" customWidth="1"/>
    <col min="10" max="10" width="10.26953125" style="286" bestFit="1" customWidth="1"/>
    <col min="11" max="11" width="9.7265625" style="286" bestFit="1" customWidth="1"/>
    <col min="12" max="256" width="8.7265625" style="286"/>
    <col min="257" max="257" width="23.7265625" style="286" customWidth="1"/>
    <col min="258" max="258" width="17.453125" style="286" customWidth="1"/>
    <col min="259" max="259" width="40.453125" style="286" customWidth="1"/>
    <col min="260" max="260" width="31.54296875" style="286" customWidth="1"/>
    <col min="261" max="261" width="23.1796875" style="286" customWidth="1"/>
    <col min="262" max="262" width="18.453125" style="286" customWidth="1"/>
    <col min="263" max="263" width="19.26953125" style="286" customWidth="1"/>
    <col min="264" max="264" width="14.7265625" style="286" customWidth="1"/>
    <col min="265" max="265" width="11.453125" style="286" customWidth="1"/>
    <col min="266" max="266" width="10.26953125" style="286" bestFit="1" customWidth="1"/>
    <col min="267" max="267" width="9.7265625" style="286" bestFit="1" customWidth="1"/>
    <col min="268" max="512" width="8.7265625" style="286"/>
    <col min="513" max="513" width="23.7265625" style="286" customWidth="1"/>
    <col min="514" max="514" width="17.453125" style="286" customWidth="1"/>
    <col min="515" max="515" width="40.453125" style="286" customWidth="1"/>
    <col min="516" max="516" width="31.54296875" style="286" customWidth="1"/>
    <col min="517" max="517" width="23.1796875" style="286" customWidth="1"/>
    <col min="518" max="518" width="18.453125" style="286" customWidth="1"/>
    <col min="519" max="519" width="19.26953125" style="286" customWidth="1"/>
    <col min="520" max="520" width="14.7265625" style="286" customWidth="1"/>
    <col min="521" max="521" width="11.453125" style="286" customWidth="1"/>
    <col min="522" max="522" width="10.26953125" style="286" bestFit="1" customWidth="1"/>
    <col min="523" max="523" width="9.7265625" style="286" bestFit="1" customWidth="1"/>
    <col min="524" max="768" width="8.7265625" style="286"/>
    <col min="769" max="769" width="23.7265625" style="286" customWidth="1"/>
    <col min="770" max="770" width="17.453125" style="286" customWidth="1"/>
    <col min="771" max="771" width="40.453125" style="286" customWidth="1"/>
    <col min="772" max="772" width="31.54296875" style="286" customWidth="1"/>
    <col min="773" max="773" width="23.1796875" style="286" customWidth="1"/>
    <col min="774" max="774" width="18.453125" style="286" customWidth="1"/>
    <col min="775" max="775" width="19.26953125" style="286" customWidth="1"/>
    <col min="776" max="776" width="14.7265625" style="286" customWidth="1"/>
    <col min="777" max="777" width="11.453125" style="286" customWidth="1"/>
    <col min="778" max="778" width="10.26953125" style="286" bestFit="1" customWidth="1"/>
    <col min="779" max="779" width="9.7265625" style="286" bestFit="1" customWidth="1"/>
    <col min="780" max="1024" width="8.7265625" style="286"/>
    <col min="1025" max="1025" width="23.7265625" style="286" customWidth="1"/>
    <col min="1026" max="1026" width="17.453125" style="286" customWidth="1"/>
    <col min="1027" max="1027" width="40.453125" style="286" customWidth="1"/>
    <col min="1028" max="1028" width="31.54296875" style="286" customWidth="1"/>
    <col min="1029" max="1029" width="23.1796875" style="286" customWidth="1"/>
    <col min="1030" max="1030" width="18.453125" style="286" customWidth="1"/>
    <col min="1031" max="1031" width="19.26953125" style="286" customWidth="1"/>
    <col min="1032" max="1032" width="14.7265625" style="286" customWidth="1"/>
    <col min="1033" max="1033" width="11.453125" style="286" customWidth="1"/>
    <col min="1034" max="1034" width="10.26953125" style="286" bestFit="1" customWidth="1"/>
    <col min="1035" max="1035" width="9.7265625" style="286" bestFit="1" customWidth="1"/>
    <col min="1036" max="1280" width="8.7265625" style="286"/>
    <col min="1281" max="1281" width="23.7265625" style="286" customWidth="1"/>
    <col min="1282" max="1282" width="17.453125" style="286" customWidth="1"/>
    <col min="1283" max="1283" width="40.453125" style="286" customWidth="1"/>
    <col min="1284" max="1284" width="31.54296875" style="286" customWidth="1"/>
    <col min="1285" max="1285" width="23.1796875" style="286" customWidth="1"/>
    <col min="1286" max="1286" width="18.453125" style="286" customWidth="1"/>
    <col min="1287" max="1287" width="19.26953125" style="286" customWidth="1"/>
    <col min="1288" max="1288" width="14.7265625" style="286" customWidth="1"/>
    <col min="1289" max="1289" width="11.453125" style="286" customWidth="1"/>
    <col min="1290" max="1290" width="10.26953125" style="286" bestFit="1" customWidth="1"/>
    <col min="1291" max="1291" width="9.7265625" style="286" bestFit="1" customWidth="1"/>
    <col min="1292" max="1536" width="8.7265625" style="286"/>
    <col min="1537" max="1537" width="23.7265625" style="286" customWidth="1"/>
    <col min="1538" max="1538" width="17.453125" style="286" customWidth="1"/>
    <col min="1539" max="1539" width="40.453125" style="286" customWidth="1"/>
    <col min="1540" max="1540" width="31.54296875" style="286" customWidth="1"/>
    <col min="1541" max="1541" width="23.1796875" style="286" customWidth="1"/>
    <col min="1542" max="1542" width="18.453125" style="286" customWidth="1"/>
    <col min="1543" max="1543" width="19.26953125" style="286" customWidth="1"/>
    <col min="1544" max="1544" width="14.7265625" style="286" customWidth="1"/>
    <col min="1545" max="1545" width="11.453125" style="286" customWidth="1"/>
    <col min="1546" max="1546" width="10.26953125" style="286" bestFit="1" customWidth="1"/>
    <col min="1547" max="1547" width="9.7265625" style="286" bestFit="1" customWidth="1"/>
    <col min="1548" max="1792" width="8.7265625" style="286"/>
    <col min="1793" max="1793" width="23.7265625" style="286" customWidth="1"/>
    <col min="1794" max="1794" width="17.453125" style="286" customWidth="1"/>
    <col min="1795" max="1795" width="40.453125" style="286" customWidth="1"/>
    <col min="1796" max="1796" width="31.54296875" style="286" customWidth="1"/>
    <col min="1797" max="1797" width="23.1796875" style="286" customWidth="1"/>
    <col min="1798" max="1798" width="18.453125" style="286" customWidth="1"/>
    <col min="1799" max="1799" width="19.26953125" style="286" customWidth="1"/>
    <col min="1800" max="1800" width="14.7265625" style="286" customWidth="1"/>
    <col min="1801" max="1801" width="11.453125" style="286" customWidth="1"/>
    <col min="1802" max="1802" width="10.26953125" style="286" bestFit="1" customWidth="1"/>
    <col min="1803" max="1803" width="9.7265625" style="286" bestFit="1" customWidth="1"/>
    <col min="1804" max="2048" width="8.7265625" style="286"/>
    <col min="2049" max="2049" width="23.7265625" style="286" customWidth="1"/>
    <col min="2050" max="2050" width="17.453125" style="286" customWidth="1"/>
    <col min="2051" max="2051" width="40.453125" style="286" customWidth="1"/>
    <col min="2052" max="2052" width="31.54296875" style="286" customWidth="1"/>
    <col min="2053" max="2053" width="23.1796875" style="286" customWidth="1"/>
    <col min="2054" max="2054" width="18.453125" style="286" customWidth="1"/>
    <col min="2055" max="2055" width="19.26953125" style="286" customWidth="1"/>
    <col min="2056" max="2056" width="14.7265625" style="286" customWidth="1"/>
    <col min="2057" max="2057" width="11.453125" style="286" customWidth="1"/>
    <col min="2058" max="2058" width="10.26953125" style="286" bestFit="1" customWidth="1"/>
    <col min="2059" max="2059" width="9.7265625" style="286" bestFit="1" customWidth="1"/>
    <col min="2060" max="2304" width="8.7265625" style="286"/>
    <col min="2305" max="2305" width="23.7265625" style="286" customWidth="1"/>
    <col min="2306" max="2306" width="17.453125" style="286" customWidth="1"/>
    <col min="2307" max="2307" width="40.453125" style="286" customWidth="1"/>
    <col min="2308" max="2308" width="31.54296875" style="286" customWidth="1"/>
    <col min="2309" max="2309" width="23.1796875" style="286" customWidth="1"/>
    <col min="2310" max="2310" width="18.453125" style="286" customWidth="1"/>
    <col min="2311" max="2311" width="19.26953125" style="286" customWidth="1"/>
    <col min="2312" max="2312" width="14.7265625" style="286" customWidth="1"/>
    <col min="2313" max="2313" width="11.453125" style="286" customWidth="1"/>
    <col min="2314" max="2314" width="10.26953125" style="286" bestFit="1" customWidth="1"/>
    <col min="2315" max="2315" width="9.7265625" style="286" bestFit="1" customWidth="1"/>
    <col min="2316" max="2560" width="8.7265625" style="286"/>
    <col min="2561" max="2561" width="23.7265625" style="286" customWidth="1"/>
    <col min="2562" max="2562" width="17.453125" style="286" customWidth="1"/>
    <col min="2563" max="2563" width="40.453125" style="286" customWidth="1"/>
    <col min="2564" max="2564" width="31.54296875" style="286" customWidth="1"/>
    <col min="2565" max="2565" width="23.1796875" style="286" customWidth="1"/>
    <col min="2566" max="2566" width="18.453125" style="286" customWidth="1"/>
    <col min="2567" max="2567" width="19.26953125" style="286" customWidth="1"/>
    <col min="2568" max="2568" width="14.7265625" style="286" customWidth="1"/>
    <col min="2569" max="2569" width="11.453125" style="286" customWidth="1"/>
    <col min="2570" max="2570" width="10.26953125" style="286" bestFit="1" customWidth="1"/>
    <col min="2571" max="2571" width="9.7265625" style="286" bestFit="1" customWidth="1"/>
    <col min="2572" max="2816" width="8.7265625" style="286"/>
    <col min="2817" max="2817" width="23.7265625" style="286" customWidth="1"/>
    <col min="2818" max="2818" width="17.453125" style="286" customWidth="1"/>
    <col min="2819" max="2819" width="40.453125" style="286" customWidth="1"/>
    <col min="2820" max="2820" width="31.54296875" style="286" customWidth="1"/>
    <col min="2821" max="2821" width="23.1796875" style="286" customWidth="1"/>
    <col min="2822" max="2822" width="18.453125" style="286" customWidth="1"/>
    <col min="2823" max="2823" width="19.26953125" style="286" customWidth="1"/>
    <col min="2824" max="2824" width="14.7265625" style="286" customWidth="1"/>
    <col min="2825" max="2825" width="11.453125" style="286" customWidth="1"/>
    <col min="2826" max="2826" width="10.26953125" style="286" bestFit="1" customWidth="1"/>
    <col min="2827" max="2827" width="9.7265625" style="286" bestFit="1" customWidth="1"/>
    <col min="2828" max="3072" width="8.7265625" style="286"/>
    <col min="3073" max="3073" width="23.7265625" style="286" customWidth="1"/>
    <col min="3074" max="3074" width="17.453125" style="286" customWidth="1"/>
    <col min="3075" max="3075" width="40.453125" style="286" customWidth="1"/>
    <col min="3076" max="3076" width="31.54296875" style="286" customWidth="1"/>
    <col min="3077" max="3077" width="23.1796875" style="286" customWidth="1"/>
    <col min="3078" max="3078" width="18.453125" style="286" customWidth="1"/>
    <col min="3079" max="3079" width="19.26953125" style="286" customWidth="1"/>
    <col min="3080" max="3080" width="14.7265625" style="286" customWidth="1"/>
    <col min="3081" max="3081" width="11.453125" style="286" customWidth="1"/>
    <col min="3082" max="3082" width="10.26953125" style="286" bestFit="1" customWidth="1"/>
    <col min="3083" max="3083" width="9.7265625" style="286" bestFit="1" customWidth="1"/>
    <col min="3084" max="3328" width="8.7265625" style="286"/>
    <col min="3329" max="3329" width="23.7265625" style="286" customWidth="1"/>
    <col min="3330" max="3330" width="17.453125" style="286" customWidth="1"/>
    <col min="3331" max="3331" width="40.453125" style="286" customWidth="1"/>
    <col min="3332" max="3332" width="31.54296875" style="286" customWidth="1"/>
    <col min="3333" max="3333" width="23.1796875" style="286" customWidth="1"/>
    <col min="3334" max="3334" width="18.453125" style="286" customWidth="1"/>
    <col min="3335" max="3335" width="19.26953125" style="286" customWidth="1"/>
    <col min="3336" max="3336" width="14.7265625" style="286" customWidth="1"/>
    <col min="3337" max="3337" width="11.453125" style="286" customWidth="1"/>
    <col min="3338" max="3338" width="10.26953125" style="286" bestFit="1" customWidth="1"/>
    <col min="3339" max="3339" width="9.7265625" style="286" bestFit="1" customWidth="1"/>
    <col min="3340" max="3584" width="8.7265625" style="286"/>
    <col min="3585" max="3585" width="23.7265625" style="286" customWidth="1"/>
    <col min="3586" max="3586" width="17.453125" style="286" customWidth="1"/>
    <col min="3587" max="3587" width="40.453125" style="286" customWidth="1"/>
    <col min="3588" max="3588" width="31.54296875" style="286" customWidth="1"/>
    <col min="3589" max="3589" width="23.1796875" style="286" customWidth="1"/>
    <col min="3590" max="3590" width="18.453125" style="286" customWidth="1"/>
    <col min="3591" max="3591" width="19.26953125" style="286" customWidth="1"/>
    <col min="3592" max="3592" width="14.7265625" style="286" customWidth="1"/>
    <col min="3593" max="3593" width="11.453125" style="286" customWidth="1"/>
    <col min="3594" max="3594" width="10.26953125" style="286" bestFit="1" customWidth="1"/>
    <col min="3595" max="3595" width="9.7265625" style="286" bestFit="1" customWidth="1"/>
    <col min="3596" max="3840" width="8.7265625" style="286"/>
    <col min="3841" max="3841" width="23.7265625" style="286" customWidth="1"/>
    <col min="3842" max="3842" width="17.453125" style="286" customWidth="1"/>
    <col min="3843" max="3843" width="40.453125" style="286" customWidth="1"/>
    <col min="3844" max="3844" width="31.54296875" style="286" customWidth="1"/>
    <col min="3845" max="3845" width="23.1796875" style="286" customWidth="1"/>
    <col min="3846" max="3846" width="18.453125" style="286" customWidth="1"/>
    <col min="3847" max="3847" width="19.26953125" style="286" customWidth="1"/>
    <col min="3848" max="3848" width="14.7265625" style="286" customWidth="1"/>
    <col min="3849" max="3849" width="11.453125" style="286" customWidth="1"/>
    <col min="3850" max="3850" width="10.26953125" style="286" bestFit="1" customWidth="1"/>
    <col min="3851" max="3851" width="9.7265625" style="286" bestFit="1" customWidth="1"/>
    <col min="3852" max="4096" width="8.7265625" style="286"/>
    <col min="4097" max="4097" width="23.7265625" style="286" customWidth="1"/>
    <col min="4098" max="4098" width="17.453125" style="286" customWidth="1"/>
    <col min="4099" max="4099" width="40.453125" style="286" customWidth="1"/>
    <col min="4100" max="4100" width="31.54296875" style="286" customWidth="1"/>
    <col min="4101" max="4101" width="23.1796875" style="286" customWidth="1"/>
    <col min="4102" max="4102" width="18.453125" style="286" customWidth="1"/>
    <col min="4103" max="4103" width="19.26953125" style="286" customWidth="1"/>
    <col min="4104" max="4104" width="14.7265625" style="286" customWidth="1"/>
    <col min="4105" max="4105" width="11.453125" style="286" customWidth="1"/>
    <col min="4106" max="4106" width="10.26953125" style="286" bestFit="1" customWidth="1"/>
    <col min="4107" max="4107" width="9.7265625" style="286" bestFit="1" customWidth="1"/>
    <col min="4108" max="4352" width="8.7265625" style="286"/>
    <col min="4353" max="4353" width="23.7265625" style="286" customWidth="1"/>
    <col min="4354" max="4354" width="17.453125" style="286" customWidth="1"/>
    <col min="4355" max="4355" width="40.453125" style="286" customWidth="1"/>
    <col min="4356" max="4356" width="31.54296875" style="286" customWidth="1"/>
    <col min="4357" max="4357" width="23.1796875" style="286" customWidth="1"/>
    <col min="4358" max="4358" width="18.453125" style="286" customWidth="1"/>
    <col min="4359" max="4359" width="19.26953125" style="286" customWidth="1"/>
    <col min="4360" max="4360" width="14.7265625" style="286" customWidth="1"/>
    <col min="4361" max="4361" width="11.453125" style="286" customWidth="1"/>
    <col min="4362" max="4362" width="10.26953125" style="286" bestFit="1" customWidth="1"/>
    <col min="4363" max="4363" width="9.7265625" style="286" bestFit="1" customWidth="1"/>
    <col min="4364" max="4608" width="8.7265625" style="286"/>
    <col min="4609" max="4609" width="23.7265625" style="286" customWidth="1"/>
    <col min="4610" max="4610" width="17.453125" style="286" customWidth="1"/>
    <col min="4611" max="4611" width="40.453125" style="286" customWidth="1"/>
    <col min="4612" max="4612" width="31.54296875" style="286" customWidth="1"/>
    <col min="4613" max="4613" width="23.1796875" style="286" customWidth="1"/>
    <col min="4614" max="4614" width="18.453125" style="286" customWidth="1"/>
    <col min="4615" max="4615" width="19.26953125" style="286" customWidth="1"/>
    <col min="4616" max="4616" width="14.7265625" style="286" customWidth="1"/>
    <col min="4617" max="4617" width="11.453125" style="286" customWidth="1"/>
    <col min="4618" max="4618" width="10.26953125" style="286" bestFit="1" customWidth="1"/>
    <col min="4619" max="4619" width="9.7265625" style="286" bestFit="1" customWidth="1"/>
    <col min="4620" max="4864" width="8.7265625" style="286"/>
    <col min="4865" max="4865" width="23.7265625" style="286" customWidth="1"/>
    <col min="4866" max="4866" width="17.453125" style="286" customWidth="1"/>
    <col min="4867" max="4867" width="40.453125" style="286" customWidth="1"/>
    <col min="4868" max="4868" width="31.54296875" style="286" customWidth="1"/>
    <col min="4869" max="4869" width="23.1796875" style="286" customWidth="1"/>
    <col min="4870" max="4870" width="18.453125" style="286" customWidth="1"/>
    <col min="4871" max="4871" width="19.26953125" style="286" customWidth="1"/>
    <col min="4872" max="4872" width="14.7265625" style="286" customWidth="1"/>
    <col min="4873" max="4873" width="11.453125" style="286" customWidth="1"/>
    <col min="4874" max="4874" width="10.26953125" style="286" bestFit="1" customWidth="1"/>
    <col min="4875" max="4875" width="9.7265625" style="286" bestFit="1" customWidth="1"/>
    <col min="4876" max="5120" width="8.7265625" style="286"/>
    <col min="5121" max="5121" width="23.7265625" style="286" customWidth="1"/>
    <col min="5122" max="5122" width="17.453125" style="286" customWidth="1"/>
    <col min="5123" max="5123" width="40.453125" style="286" customWidth="1"/>
    <col min="5124" max="5124" width="31.54296875" style="286" customWidth="1"/>
    <col min="5125" max="5125" width="23.1796875" style="286" customWidth="1"/>
    <col min="5126" max="5126" width="18.453125" style="286" customWidth="1"/>
    <col min="5127" max="5127" width="19.26953125" style="286" customWidth="1"/>
    <col min="5128" max="5128" width="14.7265625" style="286" customWidth="1"/>
    <col min="5129" max="5129" width="11.453125" style="286" customWidth="1"/>
    <col min="5130" max="5130" width="10.26953125" style="286" bestFit="1" customWidth="1"/>
    <col min="5131" max="5131" width="9.7265625" style="286" bestFit="1" customWidth="1"/>
    <col min="5132" max="5376" width="8.7265625" style="286"/>
    <col min="5377" max="5377" width="23.7265625" style="286" customWidth="1"/>
    <col min="5378" max="5378" width="17.453125" style="286" customWidth="1"/>
    <col min="5379" max="5379" width="40.453125" style="286" customWidth="1"/>
    <col min="5380" max="5380" width="31.54296875" style="286" customWidth="1"/>
    <col min="5381" max="5381" width="23.1796875" style="286" customWidth="1"/>
    <col min="5382" max="5382" width="18.453125" style="286" customWidth="1"/>
    <col min="5383" max="5383" width="19.26953125" style="286" customWidth="1"/>
    <col min="5384" max="5384" width="14.7265625" style="286" customWidth="1"/>
    <col min="5385" max="5385" width="11.453125" style="286" customWidth="1"/>
    <col min="5386" max="5386" width="10.26953125" style="286" bestFit="1" customWidth="1"/>
    <col min="5387" max="5387" width="9.7265625" style="286" bestFit="1" customWidth="1"/>
    <col min="5388" max="5632" width="8.7265625" style="286"/>
    <col min="5633" max="5633" width="23.7265625" style="286" customWidth="1"/>
    <col min="5634" max="5634" width="17.453125" style="286" customWidth="1"/>
    <col min="5635" max="5635" width="40.453125" style="286" customWidth="1"/>
    <col min="5636" max="5636" width="31.54296875" style="286" customWidth="1"/>
    <col min="5637" max="5637" width="23.1796875" style="286" customWidth="1"/>
    <col min="5638" max="5638" width="18.453125" style="286" customWidth="1"/>
    <col min="5639" max="5639" width="19.26953125" style="286" customWidth="1"/>
    <col min="5640" max="5640" width="14.7265625" style="286" customWidth="1"/>
    <col min="5641" max="5641" width="11.453125" style="286" customWidth="1"/>
    <col min="5642" max="5642" width="10.26953125" style="286" bestFit="1" customWidth="1"/>
    <col min="5643" max="5643" width="9.7265625" style="286" bestFit="1" customWidth="1"/>
    <col min="5644" max="5888" width="8.7265625" style="286"/>
    <col min="5889" max="5889" width="23.7265625" style="286" customWidth="1"/>
    <col min="5890" max="5890" width="17.453125" style="286" customWidth="1"/>
    <col min="5891" max="5891" width="40.453125" style="286" customWidth="1"/>
    <col min="5892" max="5892" width="31.54296875" style="286" customWidth="1"/>
    <col min="5893" max="5893" width="23.1796875" style="286" customWidth="1"/>
    <col min="5894" max="5894" width="18.453125" style="286" customWidth="1"/>
    <col min="5895" max="5895" width="19.26953125" style="286" customWidth="1"/>
    <col min="5896" max="5896" width="14.7265625" style="286" customWidth="1"/>
    <col min="5897" max="5897" width="11.453125" style="286" customWidth="1"/>
    <col min="5898" max="5898" width="10.26953125" style="286" bestFit="1" customWidth="1"/>
    <col min="5899" max="5899" width="9.7265625" style="286" bestFit="1" customWidth="1"/>
    <col min="5900" max="6144" width="8.7265625" style="286"/>
    <col min="6145" max="6145" width="23.7265625" style="286" customWidth="1"/>
    <col min="6146" max="6146" width="17.453125" style="286" customWidth="1"/>
    <col min="6147" max="6147" width="40.453125" style="286" customWidth="1"/>
    <col min="6148" max="6148" width="31.54296875" style="286" customWidth="1"/>
    <col min="6149" max="6149" width="23.1796875" style="286" customWidth="1"/>
    <col min="6150" max="6150" width="18.453125" style="286" customWidth="1"/>
    <col min="6151" max="6151" width="19.26953125" style="286" customWidth="1"/>
    <col min="6152" max="6152" width="14.7265625" style="286" customWidth="1"/>
    <col min="6153" max="6153" width="11.453125" style="286" customWidth="1"/>
    <col min="6154" max="6154" width="10.26953125" style="286" bestFit="1" customWidth="1"/>
    <col min="6155" max="6155" width="9.7265625" style="286" bestFit="1" customWidth="1"/>
    <col min="6156" max="6400" width="8.7265625" style="286"/>
    <col min="6401" max="6401" width="23.7265625" style="286" customWidth="1"/>
    <col min="6402" max="6402" width="17.453125" style="286" customWidth="1"/>
    <col min="6403" max="6403" width="40.453125" style="286" customWidth="1"/>
    <col min="6404" max="6404" width="31.54296875" style="286" customWidth="1"/>
    <col min="6405" max="6405" width="23.1796875" style="286" customWidth="1"/>
    <col min="6406" max="6406" width="18.453125" style="286" customWidth="1"/>
    <col min="6407" max="6407" width="19.26953125" style="286" customWidth="1"/>
    <col min="6408" max="6408" width="14.7265625" style="286" customWidth="1"/>
    <col min="6409" max="6409" width="11.453125" style="286" customWidth="1"/>
    <col min="6410" max="6410" width="10.26953125" style="286" bestFit="1" customWidth="1"/>
    <col min="6411" max="6411" width="9.7265625" style="286" bestFit="1" customWidth="1"/>
    <col min="6412" max="6656" width="8.7265625" style="286"/>
    <col min="6657" max="6657" width="23.7265625" style="286" customWidth="1"/>
    <col min="6658" max="6658" width="17.453125" style="286" customWidth="1"/>
    <col min="6659" max="6659" width="40.453125" style="286" customWidth="1"/>
    <col min="6660" max="6660" width="31.54296875" style="286" customWidth="1"/>
    <col min="6661" max="6661" width="23.1796875" style="286" customWidth="1"/>
    <col min="6662" max="6662" width="18.453125" style="286" customWidth="1"/>
    <col min="6663" max="6663" width="19.26953125" style="286" customWidth="1"/>
    <col min="6664" max="6664" width="14.7265625" style="286" customWidth="1"/>
    <col min="6665" max="6665" width="11.453125" style="286" customWidth="1"/>
    <col min="6666" max="6666" width="10.26953125" style="286" bestFit="1" customWidth="1"/>
    <col min="6667" max="6667" width="9.7265625" style="286" bestFit="1" customWidth="1"/>
    <col min="6668" max="6912" width="8.7265625" style="286"/>
    <col min="6913" max="6913" width="23.7265625" style="286" customWidth="1"/>
    <col min="6914" max="6914" width="17.453125" style="286" customWidth="1"/>
    <col min="6915" max="6915" width="40.453125" style="286" customWidth="1"/>
    <col min="6916" max="6916" width="31.54296875" style="286" customWidth="1"/>
    <col min="6917" max="6917" width="23.1796875" style="286" customWidth="1"/>
    <col min="6918" max="6918" width="18.453125" style="286" customWidth="1"/>
    <col min="6919" max="6919" width="19.26953125" style="286" customWidth="1"/>
    <col min="6920" max="6920" width="14.7265625" style="286" customWidth="1"/>
    <col min="6921" max="6921" width="11.453125" style="286" customWidth="1"/>
    <col min="6922" max="6922" width="10.26953125" style="286" bestFit="1" customWidth="1"/>
    <col min="6923" max="6923" width="9.7265625" style="286" bestFit="1" customWidth="1"/>
    <col min="6924" max="7168" width="8.7265625" style="286"/>
    <col min="7169" max="7169" width="23.7265625" style="286" customWidth="1"/>
    <col min="7170" max="7170" width="17.453125" style="286" customWidth="1"/>
    <col min="7171" max="7171" width="40.453125" style="286" customWidth="1"/>
    <col min="7172" max="7172" width="31.54296875" style="286" customWidth="1"/>
    <col min="7173" max="7173" width="23.1796875" style="286" customWidth="1"/>
    <col min="7174" max="7174" width="18.453125" style="286" customWidth="1"/>
    <col min="7175" max="7175" width="19.26953125" style="286" customWidth="1"/>
    <col min="7176" max="7176" width="14.7265625" style="286" customWidth="1"/>
    <col min="7177" max="7177" width="11.453125" style="286" customWidth="1"/>
    <col min="7178" max="7178" width="10.26953125" style="286" bestFit="1" customWidth="1"/>
    <col min="7179" max="7179" width="9.7265625" style="286" bestFit="1" customWidth="1"/>
    <col min="7180" max="7424" width="8.7265625" style="286"/>
    <col min="7425" max="7425" width="23.7265625" style="286" customWidth="1"/>
    <col min="7426" max="7426" width="17.453125" style="286" customWidth="1"/>
    <col min="7427" max="7427" width="40.453125" style="286" customWidth="1"/>
    <col min="7428" max="7428" width="31.54296875" style="286" customWidth="1"/>
    <col min="7429" max="7429" width="23.1796875" style="286" customWidth="1"/>
    <col min="7430" max="7430" width="18.453125" style="286" customWidth="1"/>
    <col min="7431" max="7431" width="19.26953125" style="286" customWidth="1"/>
    <col min="7432" max="7432" width="14.7265625" style="286" customWidth="1"/>
    <col min="7433" max="7433" width="11.453125" style="286" customWidth="1"/>
    <col min="7434" max="7434" width="10.26953125" style="286" bestFit="1" customWidth="1"/>
    <col min="7435" max="7435" width="9.7265625" style="286" bestFit="1" customWidth="1"/>
    <col min="7436" max="7680" width="8.7265625" style="286"/>
    <col min="7681" max="7681" width="23.7265625" style="286" customWidth="1"/>
    <col min="7682" max="7682" width="17.453125" style="286" customWidth="1"/>
    <col min="7683" max="7683" width="40.453125" style="286" customWidth="1"/>
    <col min="7684" max="7684" width="31.54296875" style="286" customWidth="1"/>
    <col min="7685" max="7685" width="23.1796875" style="286" customWidth="1"/>
    <col min="7686" max="7686" width="18.453125" style="286" customWidth="1"/>
    <col min="7687" max="7687" width="19.26953125" style="286" customWidth="1"/>
    <col min="7688" max="7688" width="14.7265625" style="286" customWidth="1"/>
    <col min="7689" max="7689" width="11.453125" style="286" customWidth="1"/>
    <col min="7690" max="7690" width="10.26953125" style="286" bestFit="1" customWidth="1"/>
    <col min="7691" max="7691" width="9.7265625" style="286" bestFit="1" customWidth="1"/>
    <col min="7692" max="7936" width="8.7265625" style="286"/>
    <col min="7937" max="7937" width="23.7265625" style="286" customWidth="1"/>
    <col min="7938" max="7938" width="17.453125" style="286" customWidth="1"/>
    <col min="7939" max="7939" width="40.453125" style="286" customWidth="1"/>
    <col min="7940" max="7940" width="31.54296875" style="286" customWidth="1"/>
    <col min="7941" max="7941" width="23.1796875" style="286" customWidth="1"/>
    <col min="7942" max="7942" width="18.453125" style="286" customWidth="1"/>
    <col min="7943" max="7943" width="19.26953125" style="286" customWidth="1"/>
    <col min="7944" max="7944" width="14.7265625" style="286" customWidth="1"/>
    <col min="7945" max="7945" width="11.453125" style="286" customWidth="1"/>
    <col min="7946" max="7946" width="10.26953125" style="286" bestFit="1" customWidth="1"/>
    <col min="7947" max="7947" width="9.7265625" style="286" bestFit="1" customWidth="1"/>
    <col min="7948" max="8192" width="8.7265625" style="286"/>
    <col min="8193" max="8193" width="23.7265625" style="286" customWidth="1"/>
    <col min="8194" max="8194" width="17.453125" style="286" customWidth="1"/>
    <col min="8195" max="8195" width="40.453125" style="286" customWidth="1"/>
    <col min="8196" max="8196" width="31.54296875" style="286" customWidth="1"/>
    <col min="8197" max="8197" width="23.1796875" style="286" customWidth="1"/>
    <col min="8198" max="8198" width="18.453125" style="286" customWidth="1"/>
    <col min="8199" max="8199" width="19.26953125" style="286" customWidth="1"/>
    <col min="8200" max="8200" width="14.7265625" style="286" customWidth="1"/>
    <col min="8201" max="8201" width="11.453125" style="286" customWidth="1"/>
    <col min="8202" max="8202" width="10.26953125" style="286" bestFit="1" customWidth="1"/>
    <col min="8203" max="8203" width="9.7265625" style="286" bestFit="1" customWidth="1"/>
    <col min="8204" max="8448" width="8.7265625" style="286"/>
    <col min="8449" max="8449" width="23.7265625" style="286" customWidth="1"/>
    <col min="8450" max="8450" width="17.453125" style="286" customWidth="1"/>
    <col min="8451" max="8451" width="40.453125" style="286" customWidth="1"/>
    <col min="8452" max="8452" width="31.54296875" style="286" customWidth="1"/>
    <col min="8453" max="8453" width="23.1796875" style="286" customWidth="1"/>
    <col min="8454" max="8454" width="18.453125" style="286" customWidth="1"/>
    <col min="8455" max="8455" width="19.26953125" style="286" customWidth="1"/>
    <col min="8456" max="8456" width="14.7265625" style="286" customWidth="1"/>
    <col min="8457" max="8457" width="11.453125" style="286" customWidth="1"/>
    <col min="8458" max="8458" width="10.26953125" style="286" bestFit="1" customWidth="1"/>
    <col min="8459" max="8459" width="9.7265625" style="286" bestFit="1" customWidth="1"/>
    <col min="8460" max="8704" width="8.7265625" style="286"/>
    <col min="8705" max="8705" width="23.7265625" style="286" customWidth="1"/>
    <col min="8706" max="8706" width="17.453125" style="286" customWidth="1"/>
    <col min="8707" max="8707" width="40.453125" style="286" customWidth="1"/>
    <col min="8708" max="8708" width="31.54296875" style="286" customWidth="1"/>
    <col min="8709" max="8709" width="23.1796875" style="286" customWidth="1"/>
    <col min="8710" max="8710" width="18.453125" style="286" customWidth="1"/>
    <col min="8711" max="8711" width="19.26953125" style="286" customWidth="1"/>
    <col min="8712" max="8712" width="14.7265625" style="286" customWidth="1"/>
    <col min="8713" max="8713" width="11.453125" style="286" customWidth="1"/>
    <col min="8714" max="8714" width="10.26953125" style="286" bestFit="1" customWidth="1"/>
    <col min="8715" max="8715" width="9.7265625" style="286" bestFit="1" customWidth="1"/>
    <col min="8716" max="8960" width="8.7265625" style="286"/>
    <col min="8961" max="8961" width="23.7265625" style="286" customWidth="1"/>
    <col min="8962" max="8962" width="17.453125" style="286" customWidth="1"/>
    <col min="8963" max="8963" width="40.453125" style="286" customWidth="1"/>
    <col min="8964" max="8964" width="31.54296875" style="286" customWidth="1"/>
    <col min="8965" max="8965" width="23.1796875" style="286" customWidth="1"/>
    <col min="8966" max="8966" width="18.453125" style="286" customWidth="1"/>
    <col min="8967" max="8967" width="19.26953125" style="286" customWidth="1"/>
    <col min="8968" max="8968" width="14.7265625" style="286" customWidth="1"/>
    <col min="8969" max="8969" width="11.453125" style="286" customWidth="1"/>
    <col min="8970" max="8970" width="10.26953125" style="286" bestFit="1" customWidth="1"/>
    <col min="8971" max="8971" width="9.7265625" style="286" bestFit="1" customWidth="1"/>
    <col min="8972" max="9216" width="8.7265625" style="286"/>
    <col min="9217" max="9217" width="23.7265625" style="286" customWidth="1"/>
    <col min="9218" max="9218" width="17.453125" style="286" customWidth="1"/>
    <col min="9219" max="9219" width="40.453125" style="286" customWidth="1"/>
    <col min="9220" max="9220" width="31.54296875" style="286" customWidth="1"/>
    <col min="9221" max="9221" width="23.1796875" style="286" customWidth="1"/>
    <col min="9222" max="9222" width="18.453125" style="286" customWidth="1"/>
    <col min="9223" max="9223" width="19.26953125" style="286" customWidth="1"/>
    <col min="9224" max="9224" width="14.7265625" style="286" customWidth="1"/>
    <col min="9225" max="9225" width="11.453125" style="286" customWidth="1"/>
    <col min="9226" max="9226" width="10.26953125" style="286" bestFit="1" customWidth="1"/>
    <col min="9227" max="9227" width="9.7265625" style="286" bestFit="1" customWidth="1"/>
    <col min="9228" max="9472" width="8.7265625" style="286"/>
    <col min="9473" max="9473" width="23.7265625" style="286" customWidth="1"/>
    <col min="9474" max="9474" width="17.453125" style="286" customWidth="1"/>
    <col min="9475" max="9475" width="40.453125" style="286" customWidth="1"/>
    <col min="9476" max="9476" width="31.54296875" style="286" customWidth="1"/>
    <col min="9477" max="9477" width="23.1796875" style="286" customWidth="1"/>
    <col min="9478" max="9478" width="18.453125" style="286" customWidth="1"/>
    <col min="9479" max="9479" width="19.26953125" style="286" customWidth="1"/>
    <col min="9480" max="9480" width="14.7265625" style="286" customWidth="1"/>
    <col min="9481" max="9481" width="11.453125" style="286" customWidth="1"/>
    <col min="9482" max="9482" width="10.26953125" style="286" bestFit="1" customWidth="1"/>
    <col min="9483" max="9483" width="9.7265625" style="286" bestFit="1" customWidth="1"/>
    <col min="9484" max="9728" width="8.7265625" style="286"/>
    <col min="9729" max="9729" width="23.7265625" style="286" customWidth="1"/>
    <col min="9730" max="9730" width="17.453125" style="286" customWidth="1"/>
    <col min="9731" max="9731" width="40.453125" style="286" customWidth="1"/>
    <col min="9732" max="9732" width="31.54296875" style="286" customWidth="1"/>
    <col min="9733" max="9733" width="23.1796875" style="286" customWidth="1"/>
    <col min="9734" max="9734" width="18.453125" style="286" customWidth="1"/>
    <col min="9735" max="9735" width="19.26953125" style="286" customWidth="1"/>
    <col min="9736" max="9736" width="14.7265625" style="286" customWidth="1"/>
    <col min="9737" max="9737" width="11.453125" style="286" customWidth="1"/>
    <col min="9738" max="9738" width="10.26953125" style="286" bestFit="1" customWidth="1"/>
    <col min="9739" max="9739" width="9.7265625" style="286" bestFit="1" customWidth="1"/>
    <col min="9740" max="9984" width="8.7265625" style="286"/>
    <col min="9985" max="9985" width="23.7265625" style="286" customWidth="1"/>
    <col min="9986" max="9986" width="17.453125" style="286" customWidth="1"/>
    <col min="9987" max="9987" width="40.453125" style="286" customWidth="1"/>
    <col min="9988" max="9988" width="31.54296875" style="286" customWidth="1"/>
    <col min="9989" max="9989" width="23.1796875" style="286" customWidth="1"/>
    <col min="9990" max="9990" width="18.453125" style="286" customWidth="1"/>
    <col min="9991" max="9991" width="19.26953125" style="286" customWidth="1"/>
    <col min="9992" max="9992" width="14.7265625" style="286" customWidth="1"/>
    <col min="9993" max="9993" width="11.453125" style="286" customWidth="1"/>
    <col min="9994" max="9994" width="10.26953125" style="286" bestFit="1" customWidth="1"/>
    <col min="9995" max="9995" width="9.7265625" style="286" bestFit="1" customWidth="1"/>
    <col min="9996" max="10240" width="8.7265625" style="286"/>
    <col min="10241" max="10241" width="23.7265625" style="286" customWidth="1"/>
    <col min="10242" max="10242" width="17.453125" style="286" customWidth="1"/>
    <col min="10243" max="10243" width="40.453125" style="286" customWidth="1"/>
    <col min="10244" max="10244" width="31.54296875" style="286" customWidth="1"/>
    <col min="10245" max="10245" width="23.1796875" style="286" customWidth="1"/>
    <col min="10246" max="10246" width="18.453125" style="286" customWidth="1"/>
    <col min="10247" max="10247" width="19.26953125" style="286" customWidth="1"/>
    <col min="10248" max="10248" width="14.7265625" style="286" customWidth="1"/>
    <col min="10249" max="10249" width="11.453125" style="286" customWidth="1"/>
    <col min="10250" max="10250" width="10.26953125" style="286" bestFit="1" customWidth="1"/>
    <col min="10251" max="10251" width="9.7265625" style="286" bestFit="1" customWidth="1"/>
    <col min="10252" max="10496" width="8.7265625" style="286"/>
    <col min="10497" max="10497" width="23.7265625" style="286" customWidth="1"/>
    <col min="10498" max="10498" width="17.453125" style="286" customWidth="1"/>
    <col min="10499" max="10499" width="40.453125" style="286" customWidth="1"/>
    <col min="10500" max="10500" width="31.54296875" style="286" customWidth="1"/>
    <col min="10501" max="10501" width="23.1796875" style="286" customWidth="1"/>
    <col min="10502" max="10502" width="18.453125" style="286" customWidth="1"/>
    <col min="10503" max="10503" width="19.26953125" style="286" customWidth="1"/>
    <col min="10504" max="10504" width="14.7265625" style="286" customWidth="1"/>
    <col min="10505" max="10505" width="11.453125" style="286" customWidth="1"/>
    <col min="10506" max="10506" width="10.26953125" style="286" bestFit="1" customWidth="1"/>
    <col min="10507" max="10507" width="9.7265625" style="286" bestFit="1" customWidth="1"/>
    <col min="10508" max="10752" width="8.7265625" style="286"/>
    <col min="10753" max="10753" width="23.7265625" style="286" customWidth="1"/>
    <col min="10754" max="10754" width="17.453125" style="286" customWidth="1"/>
    <col min="10755" max="10755" width="40.453125" style="286" customWidth="1"/>
    <col min="10756" max="10756" width="31.54296875" style="286" customWidth="1"/>
    <col min="10757" max="10757" width="23.1796875" style="286" customWidth="1"/>
    <col min="10758" max="10758" width="18.453125" style="286" customWidth="1"/>
    <col min="10759" max="10759" width="19.26953125" style="286" customWidth="1"/>
    <col min="10760" max="10760" width="14.7265625" style="286" customWidth="1"/>
    <col min="10761" max="10761" width="11.453125" style="286" customWidth="1"/>
    <col min="10762" max="10762" width="10.26953125" style="286" bestFit="1" customWidth="1"/>
    <col min="10763" max="10763" width="9.7265625" style="286" bestFit="1" customWidth="1"/>
    <col min="10764" max="11008" width="8.7265625" style="286"/>
    <col min="11009" max="11009" width="23.7265625" style="286" customWidth="1"/>
    <col min="11010" max="11010" width="17.453125" style="286" customWidth="1"/>
    <col min="11011" max="11011" width="40.453125" style="286" customWidth="1"/>
    <col min="11012" max="11012" width="31.54296875" style="286" customWidth="1"/>
    <col min="11013" max="11013" width="23.1796875" style="286" customWidth="1"/>
    <col min="11014" max="11014" width="18.453125" style="286" customWidth="1"/>
    <col min="11015" max="11015" width="19.26953125" style="286" customWidth="1"/>
    <col min="11016" max="11016" width="14.7265625" style="286" customWidth="1"/>
    <col min="11017" max="11017" width="11.453125" style="286" customWidth="1"/>
    <col min="11018" max="11018" width="10.26953125" style="286" bestFit="1" customWidth="1"/>
    <col min="11019" max="11019" width="9.7265625" style="286" bestFit="1" customWidth="1"/>
    <col min="11020" max="11264" width="8.7265625" style="286"/>
    <col min="11265" max="11265" width="23.7265625" style="286" customWidth="1"/>
    <col min="11266" max="11266" width="17.453125" style="286" customWidth="1"/>
    <col min="11267" max="11267" width="40.453125" style="286" customWidth="1"/>
    <col min="11268" max="11268" width="31.54296875" style="286" customWidth="1"/>
    <col min="11269" max="11269" width="23.1796875" style="286" customWidth="1"/>
    <col min="11270" max="11270" width="18.453125" style="286" customWidth="1"/>
    <col min="11271" max="11271" width="19.26953125" style="286" customWidth="1"/>
    <col min="11272" max="11272" width="14.7265625" style="286" customWidth="1"/>
    <col min="11273" max="11273" width="11.453125" style="286" customWidth="1"/>
    <col min="11274" max="11274" width="10.26953125" style="286" bestFit="1" customWidth="1"/>
    <col min="11275" max="11275" width="9.7265625" style="286" bestFit="1" customWidth="1"/>
    <col min="11276" max="11520" width="8.7265625" style="286"/>
    <col min="11521" max="11521" width="23.7265625" style="286" customWidth="1"/>
    <col min="11522" max="11522" width="17.453125" style="286" customWidth="1"/>
    <col min="11523" max="11523" width="40.453125" style="286" customWidth="1"/>
    <col min="11524" max="11524" width="31.54296875" style="286" customWidth="1"/>
    <col min="11525" max="11525" width="23.1796875" style="286" customWidth="1"/>
    <col min="11526" max="11526" width="18.453125" style="286" customWidth="1"/>
    <col min="11527" max="11527" width="19.26953125" style="286" customWidth="1"/>
    <col min="11528" max="11528" width="14.7265625" style="286" customWidth="1"/>
    <col min="11529" max="11529" width="11.453125" style="286" customWidth="1"/>
    <col min="11530" max="11530" width="10.26953125" style="286" bestFit="1" customWidth="1"/>
    <col min="11531" max="11531" width="9.7265625" style="286" bestFit="1" customWidth="1"/>
    <col min="11532" max="11776" width="8.7265625" style="286"/>
    <col min="11777" max="11777" width="23.7265625" style="286" customWidth="1"/>
    <col min="11778" max="11778" width="17.453125" style="286" customWidth="1"/>
    <col min="11779" max="11779" width="40.453125" style="286" customWidth="1"/>
    <col min="11780" max="11780" width="31.54296875" style="286" customWidth="1"/>
    <col min="11781" max="11781" width="23.1796875" style="286" customWidth="1"/>
    <col min="11782" max="11782" width="18.453125" style="286" customWidth="1"/>
    <col min="11783" max="11783" width="19.26953125" style="286" customWidth="1"/>
    <col min="11784" max="11784" width="14.7265625" style="286" customWidth="1"/>
    <col min="11785" max="11785" width="11.453125" style="286" customWidth="1"/>
    <col min="11786" max="11786" width="10.26953125" style="286" bestFit="1" customWidth="1"/>
    <col min="11787" max="11787" width="9.7265625" style="286" bestFit="1" customWidth="1"/>
    <col min="11788" max="12032" width="8.7265625" style="286"/>
    <col min="12033" max="12033" width="23.7265625" style="286" customWidth="1"/>
    <col min="12034" max="12034" width="17.453125" style="286" customWidth="1"/>
    <col min="12035" max="12035" width="40.453125" style="286" customWidth="1"/>
    <col min="12036" max="12036" width="31.54296875" style="286" customWidth="1"/>
    <col min="12037" max="12037" width="23.1796875" style="286" customWidth="1"/>
    <col min="12038" max="12038" width="18.453125" style="286" customWidth="1"/>
    <col min="12039" max="12039" width="19.26953125" style="286" customWidth="1"/>
    <col min="12040" max="12040" width="14.7265625" style="286" customWidth="1"/>
    <col min="12041" max="12041" width="11.453125" style="286" customWidth="1"/>
    <col min="12042" max="12042" width="10.26953125" style="286" bestFit="1" customWidth="1"/>
    <col min="12043" max="12043" width="9.7265625" style="286" bestFit="1" customWidth="1"/>
    <col min="12044" max="12288" width="8.7265625" style="286"/>
    <col min="12289" max="12289" width="23.7265625" style="286" customWidth="1"/>
    <col min="12290" max="12290" width="17.453125" style="286" customWidth="1"/>
    <col min="12291" max="12291" width="40.453125" style="286" customWidth="1"/>
    <col min="12292" max="12292" width="31.54296875" style="286" customWidth="1"/>
    <col min="12293" max="12293" width="23.1796875" style="286" customWidth="1"/>
    <col min="12294" max="12294" width="18.453125" style="286" customWidth="1"/>
    <col min="12295" max="12295" width="19.26953125" style="286" customWidth="1"/>
    <col min="12296" max="12296" width="14.7265625" style="286" customWidth="1"/>
    <col min="12297" max="12297" width="11.453125" style="286" customWidth="1"/>
    <col min="12298" max="12298" width="10.26953125" style="286" bestFit="1" customWidth="1"/>
    <col min="12299" max="12299" width="9.7265625" style="286" bestFit="1" customWidth="1"/>
    <col min="12300" max="12544" width="8.7265625" style="286"/>
    <col min="12545" max="12545" width="23.7265625" style="286" customWidth="1"/>
    <col min="12546" max="12546" width="17.453125" style="286" customWidth="1"/>
    <col min="12547" max="12547" width="40.453125" style="286" customWidth="1"/>
    <col min="12548" max="12548" width="31.54296875" style="286" customWidth="1"/>
    <col min="12549" max="12549" width="23.1796875" style="286" customWidth="1"/>
    <col min="12550" max="12550" width="18.453125" style="286" customWidth="1"/>
    <col min="12551" max="12551" width="19.26953125" style="286" customWidth="1"/>
    <col min="12552" max="12552" width="14.7265625" style="286" customWidth="1"/>
    <col min="12553" max="12553" width="11.453125" style="286" customWidth="1"/>
    <col min="12554" max="12554" width="10.26953125" style="286" bestFit="1" customWidth="1"/>
    <col min="12555" max="12555" width="9.7265625" style="286" bestFit="1" customWidth="1"/>
    <col min="12556" max="12800" width="8.7265625" style="286"/>
    <col min="12801" max="12801" width="23.7265625" style="286" customWidth="1"/>
    <col min="12802" max="12802" width="17.453125" style="286" customWidth="1"/>
    <col min="12803" max="12803" width="40.453125" style="286" customWidth="1"/>
    <col min="12804" max="12804" width="31.54296875" style="286" customWidth="1"/>
    <col min="12805" max="12805" width="23.1796875" style="286" customWidth="1"/>
    <col min="12806" max="12806" width="18.453125" style="286" customWidth="1"/>
    <col min="12807" max="12807" width="19.26953125" style="286" customWidth="1"/>
    <col min="12808" max="12808" width="14.7265625" style="286" customWidth="1"/>
    <col min="12809" max="12809" width="11.453125" style="286" customWidth="1"/>
    <col min="12810" max="12810" width="10.26953125" style="286" bestFit="1" customWidth="1"/>
    <col min="12811" max="12811" width="9.7265625" style="286" bestFit="1" customWidth="1"/>
    <col min="12812" max="13056" width="8.7265625" style="286"/>
    <col min="13057" max="13057" width="23.7265625" style="286" customWidth="1"/>
    <col min="13058" max="13058" width="17.453125" style="286" customWidth="1"/>
    <col min="13059" max="13059" width="40.453125" style="286" customWidth="1"/>
    <col min="13060" max="13060" width="31.54296875" style="286" customWidth="1"/>
    <col min="13061" max="13061" width="23.1796875" style="286" customWidth="1"/>
    <col min="13062" max="13062" width="18.453125" style="286" customWidth="1"/>
    <col min="13063" max="13063" width="19.26953125" style="286" customWidth="1"/>
    <col min="13064" max="13064" width="14.7265625" style="286" customWidth="1"/>
    <col min="13065" max="13065" width="11.453125" style="286" customWidth="1"/>
    <col min="13066" max="13066" width="10.26953125" style="286" bestFit="1" customWidth="1"/>
    <col min="13067" max="13067" width="9.7265625" style="286" bestFit="1" customWidth="1"/>
    <col min="13068" max="13312" width="8.7265625" style="286"/>
    <col min="13313" max="13313" width="23.7265625" style="286" customWidth="1"/>
    <col min="13314" max="13314" width="17.453125" style="286" customWidth="1"/>
    <col min="13315" max="13315" width="40.453125" style="286" customWidth="1"/>
    <col min="13316" max="13316" width="31.54296875" style="286" customWidth="1"/>
    <col min="13317" max="13317" width="23.1796875" style="286" customWidth="1"/>
    <col min="13318" max="13318" width="18.453125" style="286" customWidth="1"/>
    <col min="13319" max="13319" width="19.26953125" style="286" customWidth="1"/>
    <col min="13320" max="13320" width="14.7265625" style="286" customWidth="1"/>
    <col min="13321" max="13321" width="11.453125" style="286" customWidth="1"/>
    <col min="13322" max="13322" width="10.26953125" style="286" bestFit="1" customWidth="1"/>
    <col min="13323" max="13323" width="9.7265625" style="286" bestFit="1" customWidth="1"/>
    <col min="13324" max="13568" width="8.7265625" style="286"/>
    <col min="13569" max="13569" width="23.7265625" style="286" customWidth="1"/>
    <col min="13570" max="13570" width="17.453125" style="286" customWidth="1"/>
    <col min="13571" max="13571" width="40.453125" style="286" customWidth="1"/>
    <col min="13572" max="13572" width="31.54296875" style="286" customWidth="1"/>
    <col min="13573" max="13573" width="23.1796875" style="286" customWidth="1"/>
    <col min="13574" max="13574" width="18.453125" style="286" customWidth="1"/>
    <col min="13575" max="13575" width="19.26953125" style="286" customWidth="1"/>
    <col min="13576" max="13576" width="14.7265625" style="286" customWidth="1"/>
    <col min="13577" max="13577" width="11.453125" style="286" customWidth="1"/>
    <col min="13578" max="13578" width="10.26953125" style="286" bestFit="1" customWidth="1"/>
    <col min="13579" max="13579" width="9.7265625" style="286" bestFit="1" customWidth="1"/>
    <col min="13580" max="13824" width="8.7265625" style="286"/>
    <col min="13825" max="13825" width="23.7265625" style="286" customWidth="1"/>
    <col min="13826" max="13826" width="17.453125" style="286" customWidth="1"/>
    <col min="13827" max="13827" width="40.453125" style="286" customWidth="1"/>
    <col min="13828" max="13828" width="31.54296875" style="286" customWidth="1"/>
    <col min="13829" max="13829" width="23.1796875" style="286" customWidth="1"/>
    <col min="13830" max="13830" width="18.453125" style="286" customWidth="1"/>
    <col min="13831" max="13831" width="19.26953125" style="286" customWidth="1"/>
    <col min="13832" max="13832" width="14.7265625" style="286" customWidth="1"/>
    <col min="13833" max="13833" width="11.453125" style="286" customWidth="1"/>
    <col min="13834" max="13834" width="10.26953125" style="286" bestFit="1" customWidth="1"/>
    <col min="13835" max="13835" width="9.7265625" style="286" bestFit="1" customWidth="1"/>
    <col min="13836" max="14080" width="8.7265625" style="286"/>
    <col min="14081" max="14081" width="23.7265625" style="286" customWidth="1"/>
    <col min="14082" max="14082" width="17.453125" style="286" customWidth="1"/>
    <col min="14083" max="14083" width="40.453125" style="286" customWidth="1"/>
    <col min="14084" max="14084" width="31.54296875" style="286" customWidth="1"/>
    <col min="14085" max="14085" width="23.1796875" style="286" customWidth="1"/>
    <col min="14086" max="14086" width="18.453125" style="286" customWidth="1"/>
    <col min="14087" max="14087" width="19.26953125" style="286" customWidth="1"/>
    <col min="14088" max="14088" width="14.7265625" style="286" customWidth="1"/>
    <col min="14089" max="14089" width="11.453125" style="286" customWidth="1"/>
    <col min="14090" max="14090" width="10.26953125" style="286" bestFit="1" customWidth="1"/>
    <col min="14091" max="14091" width="9.7265625" style="286" bestFit="1" customWidth="1"/>
    <col min="14092" max="14336" width="8.7265625" style="286"/>
    <col min="14337" max="14337" width="23.7265625" style="286" customWidth="1"/>
    <col min="14338" max="14338" width="17.453125" style="286" customWidth="1"/>
    <col min="14339" max="14339" width="40.453125" style="286" customWidth="1"/>
    <col min="14340" max="14340" width="31.54296875" style="286" customWidth="1"/>
    <col min="14341" max="14341" width="23.1796875" style="286" customWidth="1"/>
    <col min="14342" max="14342" width="18.453125" style="286" customWidth="1"/>
    <col min="14343" max="14343" width="19.26953125" style="286" customWidth="1"/>
    <col min="14344" max="14344" width="14.7265625" style="286" customWidth="1"/>
    <col min="14345" max="14345" width="11.453125" style="286" customWidth="1"/>
    <col min="14346" max="14346" width="10.26953125" style="286" bestFit="1" customWidth="1"/>
    <col min="14347" max="14347" width="9.7265625" style="286" bestFit="1" customWidth="1"/>
    <col min="14348" max="14592" width="8.7265625" style="286"/>
    <col min="14593" max="14593" width="23.7265625" style="286" customWidth="1"/>
    <col min="14594" max="14594" width="17.453125" style="286" customWidth="1"/>
    <col min="14595" max="14595" width="40.453125" style="286" customWidth="1"/>
    <col min="14596" max="14596" width="31.54296875" style="286" customWidth="1"/>
    <col min="14597" max="14597" width="23.1796875" style="286" customWidth="1"/>
    <col min="14598" max="14598" width="18.453125" style="286" customWidth="1"/>
    <col min="14599" max="14599" width="19.26953125" style="286" customWidth="1"/>
    <col min="14600" max="14600" width="14.7265625" style="286" customWidth="1"/>
    <col min="14601" max="14601" width="11.453125" style="286" customWidth="1"/>
    <col min="14602" max="14602" width="10.26953125" style="286" bestFit="1" customWidth="1"/>
    <col min="14603" max="14603" width="9.7265625" style="286" bestFit="1" customWidth="1"/>
    <col min="14604" max="14848" width="8.7265625" style="286"/>
    <col min="14849" max="14849" width="23.7265625" style="286" customWidth="1"/>
    <col min="14850" max="14850" width="17.453125" style="286" customWidth="1"/>
    <col min="14851" max="14851" width="40.453125" style="286" customWidth="1"/>
    <col min="14852" max="14852" width="31.54296875" style="286" customWidth="1"/>
    <col min="14853" max="14853" width="23.1796875" style="286" customWidth="1"/>
    <col min="14854" max="14854" width="18.453125" style="286" customWidth="1"/>
    <col min="14855" max="14855" width="19.26953125" style="286" customWidth="1"/>
    <col min="14856" max="14856" width="14.7265625" style="286" customWidth="1"/>
    <col min="14857" max="14857" width="11.453125" style="286" customWidth="1"/>
    <col min="14858" max="14858" width="10.26953125" style="286" bestFit="1" customWidth="1"/>
    <col min="14859" max="14859" width="9.7265625" style="286" bestFit="1" customWidth="1"/>
    <col min="14860" max="15104" width="8.7265625" style="286"/>
    <col min="15105" max="15105" width="23.7265625" style="286" customWidth="1"/>
    <col min="15106" max="15106" width="17.453125" style="286" customWidth="1"/>
    <col min="15107" max="15107" width="40.453125" style="286" customWidth="1"/>
    <col min="15108" max="15108" width="31.54296875" style="286" customWidth="1"/>
    <col min="15109" max="15109" width="23.1796875" style="286" customWidth="1"/>
    <col min="15110" max="15110" width="18.453125" style="286" customWidth="1"/>
    <col min="15111" max="15111" width="19.26953125" style="286" customWidth="1"/>
    <col min="15112" max="15112" width="14.7265625" style="286" customWidth="1"/>
    <col min="15113" max="15113" width="11.453125" style="286" customWidth="1"/>
    <col min="15114" max="15114" width="10.26953125" style="286" bestFit="1" customWidth="1"/>
    <col min="15115" max="15115" width="9.7265625" style="286" bestFit="1" customWidth="1"/>
    <col min="15116" max="15360" width="8.7265625" style="286"/>
    <col min="15361" max="15361" width="23.7265625" style="286" customWidth="1"/>
    <col min="15362" max="15362" width="17.453125" style="286" customWidth="1"/>
    <col min="15363" max="15363" width="40.453125" style="286" customWidth="1"/>
    <col min="15364" max="15364" width="31.54296875" style="286" customWidth="1"/>
    <col min="15365" max="15365" width="23.1796875" style="286" customWidth="1"/>
    <col min="15366" max="15366" width="18.453125" style="286" customWidth="1"/>
    <col min="15367" max="15367" width="19.26953125" style="286" customWidth="1"/>
    <col min="15368" max="15368" width="14.7265625" style="286" customWidth="1"/>
    <col min="15369" max="15369" width="11.453125" style="286" customWidth="1"/>
    <col min="15370" max="15370" width="10.26953125" style="286" bestFit="1" customWidth="1"/>
    <col min="15371" max="15371" width="9.7265625" style="286" bestFit="1" customWidth="1"/>
    <col min="15372" max="15616" width="8.7265625" style="286"/>
    <col min="15617" max="15617" width="23.7265625" style="286" customWidth="1"/>
    <col min="15618" max="15618" width="17.453125" style="286" customWidth="1"/>
    <col min="15619" max="15619" width="40.453125" style="286" customWidth="1"/>
    <col min="15620" max="15620" width="31.54296875" style="286" customWidth="1"/>
    <col min="15621" max="15621" width="23.1796875" style="286" customWidth="1"/>
    <col min="15622" max="15622" width="18.453125" style="286" customWidth="1"/>
    <col min="15623" max="15623" width="19.26953125" style="286" customWidth="1"/>
    <col min="15624" max="15624" width="14.7265625" style="286" customWidth="1"/>
    <col min="15625" max="15625" width="11.453125" style="286" customWidth="1"/>
    <col min="15626" max="15626" width="10.26953125" style="286" bestFit="1" customWidth="1"/>
    <col min="15627" max="15627" width="9.7265625" style="286" bestFit="1" customWidth="1"/>
    <col min="15628" max="15872" width="8.7265625" style="286"/>
    <col min="15873" max="15873" width="23.7265625" style="286" customWidth="1"/>
    <col min="15874" max="15874" width="17.453125" style="286" customWidth="1"/>
    <col min="15875" max="15875" width="40.453125" style="286" customWidth="1"/>
    <col min="15876" max="15876" width="31.54296875" style="286" customWidth="1"/>
    <col min="15877" max="15877" width="23.1796875" style="286" customWidth="1"/>
    <col min="15878" max="15878" width="18.453125" style="286" customWidth="1"/>
    <col min="15879" max="15879" width="19.26953125" style="286" customWidth="1"/>
    <col min="15880" max="15880" width="14.7265625" style="286" customWidth="1"/>
    <col min="15881" max="15881" width="11.453125" style="286" customWidth="1"/>
    <col min="15882" max="15882" width="10.26953125" style="286" bestFit="1" customWidth="1"/>
    <col min="15883" max="15883" width="9.7265625" style="286" bestFit="1" customWidth="1"/>
    <col min="15884" max="16128" width="8.7265625" style="286"/>
    <col min="16129" max="16129" width="23.7265625" style="286" customWidth="1"/>
    <col min="16130" max="16130" width="17.453125" style="286" customWidth="1"/>
    <col min="16131" max="16131" width="40.453125" style="286" customWidth="1"/>
    <col min="16132" max="16132" width="31.54296875" style="286" customWidth="1"/>
    <col min="16133" max="16133" width="23.1796875" style="286" customWidth="1"/>
    <col min="16134" max="16134" width="18.453125" style="286" customWidth="1"/>
    <col min="16135" max="16135" width="19.26953125" style="286" customWidth="1"/>
    <col min="16136" max="16136" width="14.7265625" style="286" customWidth="1"/>
    <col min="16137" max="16137" width="11.453125" style="286" customWidth="1"/>
    <col min="16138" max="16138" width="10.26953125" style="286" bestFit="1" customWidth="1"/>
    <col min="16139" max="16139" width="9.7265625" style="286" bestFit="1" customWidth="1"/>
    <col min="16140" max="16384" width="8.7265625" style="286"/>
  </cols>
  <sheetData>
    <row r="1" spans="1:9" s="279" customFormat="1" ht="15.5" x14ac:dyDescent="0.35">
      <c r="A1" s="510" t="s">
        <v>187</v>
      </c>
      <c r="B1" s="511"/>
      <c r="C1" s="277"/>
      <c r="D1" s="278"/>
      <c r="G1" s="280"/>
      <c r="I1" s="280"/>
    </row>
    <row r="2" spans="1:9" s="279" customFormat="1" ht="63.65" customHeight="1" x14ac:dyDescent="0.35">
      <c r="A2" s="510" t="s">
        <v>384</v>
      </c>
      <c r="B2" s="511"/>
      <c r="C2" s="281" t="s">
        <v>389</v>
      </c>
      <c r="G2" s="280"/>
      <c r="H2" s="282"/>
      <c r="I2" s="283"/>
    </row>
    <row r="3" spans="1:9" s="279" customFormat="1" ht="15.5" x14ac:dyDescent="0.35">
      <c r="A3" s="510" t="s">
        <v>189</v>
      </c>
      <c r="B3" s="511"/>
      <c r="C3" s="277"/>
      <c r="G3" s="280"/>
      <c r="H3" s="282"/>
      <c r="I3" s="283"/>
    </row>
    <row r="4" spans="1:9" s="279" customFormat="1" ht="15.5" x14ac:dyDescent="0.35">
      <c r="A4" s="510" t="s">
        <v>190</v>
      </c>
      <c r="B4" s="511"/>
      <c r="C4" s="277" t="str">
        <f>'[16]Read Me'!C4</f>
        <v>Main Offer Only</v>
      </c>
      <c r="G4" s="280"/>
      <c r="H4" s="282"/>
      <c r="I4" s="283"/>
    </row>
    <row r="5" spans="1:9" ht="15.5" x14ac:dyDescent="0.35">
      <c r="A5" s="284"/>
      <c r="B5" s="279"/>
      <c r="C5" s="285"/>
    </row>
    <row r="6" spans="1:9" ht="48" customHeight="1" x14ac:dyDescent="0.35">
      <c r="A6" s="512" t="s">
        <v>258</v>
      </c>
      <c r="B6" s="512"/>
      <c r="C6" s="512"/>
      <c r="D6" s="512"/>
      <c r="E6" s="512"/>
    </row>
    <row r="7" spans="1:9" ht="13.5" thickBot="1" x14ac:dyDescent="0.4">
      <c r="A7" s="287"/>
    </row>
    <row r="8" spans="1:9" ht="16" thickBot="1" x14ac:dyDescent="0.4">
      <c r="A8" s="288" t="s">
        <v>259</v>
      </c>
      <c r="B8" s="289" t="s">
        <v>260</v>
      </c>
      <c r="C8" s="290" t="s">
        <v>261</v>
      </c>
      <c r="D8" s="290"/>
      <c r="E8" s="291"/>
    </row>
    <row r="9" spans="1:9" ht="16" thickBot="1" x14ac:dyDescent="0.4">
      <c r="A9" s="292">
        <v>1</v>
      </c>
      <c r="B9" s="293" t="s">
        <v>85</v>
      </c>
      <c r="C9" s="527" t="s">
        <v>262</v>
      </c>
      <c r="D9" s="527"/>
      <c r="E9" s="294"/>
      <c r="F9" s="513" t="s">
        <v>263</v>
      </c>
      <c r="G9" s="514"/>
      <c r="H9" s="515"/>
    </row>
    <row r="10" spans="1:9" ht="14" x14ac:dyDescent="0.35">
      <c r="A10" s="295">
        <v>2</v>
      </c>
      <c r="B10" s="296" t="s">
        <v>264</v>
      </c>
      <c r="C10" s="516" t="s">
        <v>265</v>
      </c>
      <c r="D10" s="516"/>
      <c r="E10" s="517"/>
      <c r="F10" s="518" t="s">
        <v>266</v>
      </c>
      <c r="G10" s="519"/>
      <c r="H10" s="520"/>
    </row>
    <row r="11" spans="1:9" ht="14" x14ac:dyDescent="0.35">
      <c r="A11" s="295">
        <v>3</v>
      </c>
      <c r="B11" s="296" t="s">
        <v>267</v>
      </c>
      <c r="C11" s="516" t="s">
        <v>311</v>
      </c>
      <c r="D11" s="516"/>
      <c r="E11" s="517"/>
      <c r="F11" s="521"/>
      <c r="G11" s="522"/>
      <c r="H11" s="523"/>
    </row>
    <row r="12" spans="1:9" ht="14" x14ac:dyDescent="0.35">
      <c r="A12" s="295">
        <v>4</v>
      </c>
      <c r="B12" s="296" t="s">
        <v>268</v>
      </c>
      <c r="C12" s="516" t="s">
        <v>320</v>
      </c>
      <c r="D12" s="516"/>
      <c r="E12" s="517"/>
      <c r="F12" s="521"/>
      <c r="G12" s="522"/>
      <c r="H12" s="523"/>
    </row>
    <row r="13" spans="1:9" ht="14" x14ac:dyDescent="0.35">
      <c r="A13" s="295">
        <v>5</v>
      </c>
      <c r="B13" s="296" t="s">
        <v>269</v>
      </c>
      <c r="C13" s="516" t="s">
        <v>265</v>
      </c>
      <c r="D13" s="516"/>
      <c r="E13" s="517"/>
      <c r="F13" s="521"/>
      <c r="G13" s="522"/>
      <c r="H13" s="523"/>
    </row>
    <row r="14" spans="1:9" ht="14" x14ac:dyDescent="0.35">
      <c r="A14" s="295">
        <v>6</v>
      </c>
      <c r="B14" s="296" t="s">
        <v>270</v>
      </c>
      <c r="C14" s="516" t="str">
        <f>B85</f>
        <v>Tenderer's description of Formula E</v>
      </c>
      <c r="D14" s="516"/>
      <c r="E14" s="517"/>
      <c r="F14" s="521"/>
      <c r="G14" s="522"/>
      <c r="H14" s="523"/>
    </row>
    <row r="15" spans="1:9" ht="14" x14ac:dyDescent="0.35">
      <c r="A15" s="295">
        <v>7</v>
      </c>
      <c r="B15" s="296" t="s">
        <v>271</v>
      </c>
      <c r="C15" s="516" t="str">
        <f>B96</f>
        <v>Tenderer's description of Formula F</v>
      </c>
      <c r="D15" s="516"/>
      <c r="E15" s="517"/>
      <c r="F15" s="521"/>
      <c r="G15" s="522"/>
      <c r="H15" s="523"/>
    </row>
    <row r="16" spans="1:9" ht="14" x14ac:dyDescent="0.35">
      <c r="A16" s="295">
        <v>8</v>
      </c>
      <c r="B16" s="296" t="s">
        <v>272</v>
      </c>
      <c r="C16" s="516" t="str">
        <f>B107</f>
        <v>Tenderer's description of Formula G</v>
      </c>
      <c r="D16" s="516"/>
      <c r="E16" s="517"/>
      <c r="F16" s="521"/>
      <c r="G16" s="522"/>
      <c r="H16" s="523"/>
    </row>
    <row r="17" spans="1:9" ht="14" x14ac:dyDescent="0.35">
      <c r="A17" s="295">
        <v>9</v>
      </c>
      <c r="B17" s="296" t="s">
        <v>273</v>
      </c>
      <c r="C17" s="516" t="str">
        <f>B118</f>
        <v>Tenderer's description of Formula H</v>
      </c>
      <c r="D17" s="516"/>
      <c r="E17" s="517"/>
      <c r="F17" s="521"/>
      <c r="G17" s="522"/>
      <c r="H17" s="523"/>
    </row>
    <row r="18" spans="1:9" ht="14" x14ac:dyDescent="0.35">
      <c r="A18" s="295">
        <v>10</v>
      </c>
      <c r="B18" s="296" t="s">
        <v>274</v>
      </c>
      <c r="C18" s="516" t="str">
        <f>B129</f>
        <v>Tenderer's description of Formula I</v>
      </c>
      <c r="D18" s="516"/>
      <c r="E18" s="517"/>
      <c r="F18" s="521"/>
      <c r="G18" s="522"/>
      <c r="H18" s="523"/>
    </row>
    <row r="19" spans="1:9" ht="14.5" thickBot="1" x14ac:dyDescent="0.4">
      <c r="A19" s="297">
        <v>11</v>
      </c>
      <c r="B19" s="298" t="s">
        <v>275</v>
      </c>
      <c r="C19" s="528" t="str">
        <f>B140</f>
        <v>Tenderer's description of Formula J</v>
      </c>
      <c r="D19" s="528"/>
      <c r="E19" s="529"/>
      <c r="F19" s="524"/>
      <c r="G19" s="525"/>
      <c r="H19" s="526"/>
    </row>
    <row r="20" spans="1:9" ht="13" x14ac:dyDescent="0.35">
      <c r="A20" s="287"/>
      <c r="B20" s="299"/>
      <c r="C20" s="299"/>
      <c r="D20" s="299"/>
    </row>
    <row r="21" spans="1:9" ht="36" x14ac:dyDescent="0.4">
      <c r="A21" s="300" t="s">
        <v>276</v>
      </c>
      <c r="B21" s="301"/>
      <c r="C21" s="299"/>
      <c r="D21" s="299"/>
    </row>
    <row r="22" spans="1:9" ht="36.75" customHeight="1" x14ac:dyDescent="0.3">
      <c r="A22" s="302">
        <v>1</v>
      </c>
      <c r="B22" s="505" t="s">
        <v>277</v>
      </c>
      <c r="C22" s="506"/>
      <c r="D22" s="506"/>
      <c r="E22" s="506"/>
      <c r="F22" s="506"/>
      <c r="G22" s="507"/>
    </row>
    <row r="23" spans="1:9" ht="14" x14ac:dyDescent="0.3">
      <c r="A23" s="302">
        <v>2</v>
      </c>
      <c r="B23" s="508" t="s">
        <v>278</v>
      </c>
      <c r="C23" s="509"/>
      <c r="D23" s="509"/>
      <c r="E23" s="509"/>
      <c r="F23" s="509"/>
      <c r="G23" s="509"/>
    </row>
    <row r="24" spans="1:9" ht="14" x14ac:dyDescent="0.3">
      <c r="A24" s="303"/>
      <c r="B24" s="304"/>
      <c r="C24" s="299"/>
      <c r="D24" s="299"/>
    </row>
    <row r="25" spans="1:9" ht="18" customHeight="1" x14ac:dyDescent="0.35">
      <c r="A25" s="305" t="s">
        <v>279</v>
      </c>
      <c r="B25" s="306"/>
      <c r="C25" s="306"/>
    </row>
    <row r="26" spans="1:9" s="279" customFormat="1" ht="62.15" customHeight="1" x14ac:dyDescent="0.35">
      <c r="A26" s="307">
        <v>1</v>
      </c>
      <c r="B26" s="530" t="s">
        <v>280</v>
      </c>
      <c r="C26" s="530"/>
      <c r="D26" s="530"/>
      <c r="E26" s="530"/>
      <c r="F26" s="530"/>
      <c r="G26" s="530"/>
    </row>
    <row r="27" spans="1:9" s="279" customFormat="1" ht="62.15" customHeight="1" x14ac:dyDescent="0.35">
      <c r="A27" s="307">
        <v>2</v>
      </c>
      <c r="B27" s="530" t="s">
        <v>281</v>
      </c>
      <c r="C27" s="530"/>
      <c r="D27" s="530"/>
      <c r="E27" s="530"/>
      <c r="F27" s="530"/>
      <c r="G27" s="530"/>
      <c r="H27" s="308"/>
      <c r="I27" s="308"/>
    </row>
    <row r="28" spans="1:9" s="279" customFormat="1" ht="62.15" customHeight="1" x14ac:dyDescent="0.35">
      <c r="A28" s="309">
        <v>3</v>
      </c>
      <c r="B28" s="530" t="s">
        <v>282</v>
      </c>
      <c r="C28" s="530"/>
      <c r="D28" s="530"/>
      <c r="E28" s="530"/>
      <c r="F28" s="530"/>
      <c r="G28" s="530"/>
    </row>
    <row r="29" spans="1:9" s="279" customFormat="1" ht="62.15" customHeight="1" x14ac:dyDescent="0.35">
      <c r="A29" s="309">
        <v>4</v>
      </c>
      <c r="B29" s="530" t="s">
        <v>283</v>
      </c>
      <c r="C29" s="530"/>
      <c r="D29" s="530"/>
      <c r="E29" s="530"/>
      <c r="F29" s="530"/>
      <c r="G29" s="530"/>
      <c r="H29" s="310"/>
    </row>
    <row r="30" spans="1:9" s="279" customFormat="1" ht="62.15" customHeight="1" x14ac:dyDescent="0.35">
      <c r="A30" s="309">
        <v>5</v>
      </c>
      <c r="B30" s="530" t="s">
        <v>284</v>
      </c>
      <c r="C30" s="530"/>
      <c r="D30" s="530"/>
      <c r="E30" s="530"/>
      <c r="F30" s="530"/>
      <c r="G30" s="530"/>
    </row>
    <row r="31" spans="1:9" s="279" customFormat="1" ht="62.15" customHeight="1" x14ac:dyDescent="0.35">
      <c r="A31" s="309">
        <v>6</v>
      </c>
      <c r="B31" s="530" t="s">
        <v>285</v>
      </c>
      <c r="C31" s="530"/>
      <c r="D31" s="530"/>
      <c r="E31" s="530"/>
      <c r="F31" s="530"/>
      <c r="G31" s="530"/>
    </row>
    <row r="32" spans="1:9" ht="64.5" customHeight="1" x14ac:dyDescent="0.35">
      <c r="A32" s="305" t="s">
        <v>286</v>
      </c>
      <c r="B32" s="311"/>
      <c r="C32" s="306"/>
    </row>
    <row r="33" spans="1:22" s="313" customFormat="1" ht="63" customHeight="1" x14ac:dyDescent="0.35">
      <c r="A33" s="307">
        <v>1</v>
      </c>
      <c r="B33" s="530" t="s">
        <v>287</v>
      </c>
      <c r="C33" s="530"/>
      <c r="D33" s="530"/>
      <c r="E33" s="530"/>
      <c r="F33" s="530"/>
      <c r="G33" s="530"/>
      <c r="H33" s="312"/>
      <c r="I33" s="312"/>
    </row>
    <row r="34" spans="1:22" s="313" customFormat="1" ht="51.75" customHeight="1" x14ac:dyDescent="0.35">
      <c r="A34" s="307">
        <v>2</v>
      </c>
      <c r="B34" s="530" t="s">
        <v>288</v>
      </c>
      <c r="C34" s="530"/>
      <c r="D34" s="530"/>
      <c r="E34" s="530"/>
      <c r="F34" s="530"/>
      <c r="G34" s="530"/>
      <c r="H34" s="312"/>
      <c r="I34" s="312"/>
    </row>
    <row r="35" spans="1:22" s="313" customFormat="1" ht="66" customHeight="1" x14ac:dyDescent="0.35">
      <c r="A35" s="314">
        <v>3</v>
      </c>
      <c r="B35" s="533" t="s">
        <v>289</v>
      </c>
      <c r="C35" s="533"/>
      <c r="D35" s="533"/>
      <c r="E35" s="533"/>
      <c r="F35" s="533"/>
      <c r="G35" s="533"/>
      <c r="H35" s="312"/>
      <c r="I35" s="312"/>
    </row>
    <row r="36" spans="1:22" s="313" customFormat="1" ht="87.75" customHeight="1" x14ac:dyDescent="0.35">
      <c r="A36" s="307">
        <v>4</v>
      </c>
      <c r="B36" s="530" t="s">
        <v>290</v>
      </c>
      <c r="C36" s="530"/>
      <c r="D36" s="530"/>
      <c r="E36" s="530"/>
      <c r="F36" s="530"/>
      <c r="G36" s="530"/>
      <c r="H36" s="312"/>
      <c r="I36" s="312"/>
    </row>
    <row r="37" spans="1:22" s="313" customFormat="1" ht="42" customHeight="1" x14ac:dyDescent="0.35">
      <c r="A37" s="315">
        <v>5</v>
      </c>
      <c r="B37" s="534" t="s">
        <v>291</v>
      </c>
      <c r="C37" s="534"/>
      <c r="D37" s="534"/>
      <c r="E37" s="534"/>
      <c r="F37" s="534"/>
      <c r="G37" s="534"/>
      <c r="H37" s="312"/>
      <c r="I37" s="312"/>
    </row>
    <row r="38" spans="1:22" s="313" customFormat="1" ht="14" x14ac:dyDescent="0.35">
      <c r="A38" s="316" t="s">
        <v>25</v>
      </c>
      <c r="B38" s="317" t="s">
        <v>25</v>
      </c>
      <c r="C38" s="318"/>
      <c r="D38" s="319"/>
      <c r="E38" s="319"/>
      <c r="F38" s="319"/>
      <c r="G38" s="319"/>
    </row>
    <row r="39" spans="1:22" ht="14" x14ac:dyDescent="0.35">
      <c r="C39" s="306"/>
      <c r="D39" s="306"/>
      <c r="E39" s="306"/>
      <c r="F39" s="306"/>
      <c r="G39" s="306"/>
    </row>
    <row r="40" spans="1:22" ht="13" x14ac:dyDescent="0.35">
      <c r="A40" s="321"/>
    </row>
    <row r="41" spans="1:22" ht="34.15" customHeight="1" x14ac:dyDescent="0.35">
      <c r="A41" s="322" t="s">
        <v>292</v>
      </c>
      <c r="B41" s="531" t="s">
        <v>265</v>
      </c>
      <c r="C41" s="532"/>
      <c r="D41" s="532"/>
      <c r="E41" s="532"/>
      <c r="F41" s="532"/>
      <c r="G41" s="532"/>
      <c r="H41" s="323"/>
      <c r="I41" s="323"/>
      <c r="J41" s="323"/>
      <c r="K41" s="324"/>
    </row>
    <row r="42" spans="1:22" ht="81" customHeight="1" x14ac:dyDescent="0.35">
      <c r="A42" s="325" t="s">
        <v>293</v>
      </c>
      <c r="B42" s="326" t="s">
        <v>294</v>
      </c>
      <c r="C42" s="325" t="s">
        <v>295</v>
      </c>
      <c r="D42" s="325" t="s">
        <v>296</v>
      </c>
      <c r="E42" s="326" t="s">
        <v>297</v>
      </c>
      <c r="F42" s="326" t="s">
        <v>298</v>
      </c>
      <c r="G42" s="325" t="s">
        <v>299</v>
      </c>
      <c r="H42" s="327" t="s">
        <v>300</v>
      </c>
      <c r="I42" s="328" t="s">
        <v>301</v>
      </c>
      <c r="J42" s="328" t="s">
        <v>301</v>
      </c>
      <c r="K42" s="328" t="s">
        <v>301</v>
      </c>
      <c r="L42" s="328" t="s">
        <v>301</v>
      </c>
      <c r="M42" s="328" t="s">
        <v>301</v>
      </c>
      <c r="N42" s="328" t="s">
        <v>301</v>
      </c>
    </row>
    <row r="43" spans="1:22" x14ac:dyDescent="0.35">
      <c r="A43" s="329" t="s">
        <v>302</v>
      </c>
      <c r="B43" s="330"/>
      <c r="C43" s="331"/>
      <c r="D43" s="331"/>
      <c r="E43" s="332"/>
      <c r="F43" s="333"/>
      <c r="G43" s="334"/>
      <c r="H43" s="335"/>
      <c r="I43" s="336"/>
      <c r="J43" s="337"/>
      <c r="K43" s="337"/>
      <c r="L43" s="337"/>
      <c r="M43" s="337"/>
      <c r="N43" s="337"/>
      <c r="O43" s="338"/>
      <c r="P43" s="338"/>
      <c r="Q43" s="338"/>
      <c r="R43" s="338"/>
      <c r="S43" s="338"/>
      <c r="T43" s="338"/>
      <c r="U43" s="338"/>
      <c r="V43" s="338"/>
    </row>
    <row r="44" spans="1:22" x14ac:dyDescent="0.35">
      <c r="A44" s="329" t="s">
        <v>303</v>
      </c>
      <c r="B44" s="339"/>
      <c r="C44" s="337"/>
      <c r="D44" s="331"/>
      <c r="E44" s="332"/>
      <c r="F44" s="333"/>
      <c r="G44" s="334"/>
      <c r="H44" s="335"/>
      <c r="I44" s="336"/>
      <c r="J44" s="337"/>
      <c r="K44" s="337"/>
      <c r="L44" s="337"/>
      <c r="M44" s="337"/>
      <c r="N44" s="337"/>
      <c r="O44" s="338"/>
      <c r="P44" s="338"/>
      <c r="Q44" s="338"/>
      <c r="R44" s="338"/>
      <c r="S44" s="338"/>
      <c r="T44" s="338"/>
      <c r="U44" s="338"/>
      <c r="V44" s="338"/>
    </row>
    <row r="45" spans="1:22" x14ac:dyDescent="0.35">
      <c r="A45" s="329" t="s">
        <v>304</v>
      </c>
      <c r="B45" s="339"/>
      <c r="C45" s="337"/>
      <c r="D45" s="331"/>
      <c r="E45" s="332"/>
      <c r="F45" s="333"/>
      <c r="G45" s="334"/>
      <c r="H45" s="335"/>
      <c r="I45" s="336"/>
      <c r="J45" s="337"/>
      <c r="K45" s="337"/>
      <c r="L45" s="337"/>
      <c r="M45" s="337"/>
      <c r="N45" s="337"/>
      <c r="O45" s="338"/>
      <c r="P45" s="338"/>
      <c r="Q45" s="338"/>
      <c r="R45" s="338"/>
      <c r="S45" s="338"/>
      <c r="T45" s="338"/>
      <c r="U45" s="338"/>
      <c r="V45" s="338"/>
    </row>
    <row r="46" spans="1:22" x14ac:dyDescent="0.35">
      <c r="A46" s="329" t="s">
        <v>305</v>
      </c>
      <c r="B46" s="339"/>
      <c r="C46" s="337"/>
      <c r="D46" s="337"/>
      <c r="E46" s="337"/>
      <c r="F46" s="340"/>
      <c r="G46" s="340"/>
      <c r="H46" s="337"/>
      <c r="I46" s="336"/>
      <c r="J46" s="337"/>
      <c r="K46" s="337"/>
      <c r="L46" s="337"/>
      <c r="M46" s="337"/>
      <c r="N46" s="337"/>
      <c r="O46" s="338"/>
      <c r="P46" s="338"/>
      <c r="Q46" s="338"/>
      <c r="R46" s="338"/>
      <c r="S46" s="338"/>
      <c r="T46" s="338"/>
      <c r="U46" s="338"/>
      <c r="V46" s="338"/>
    </row>
    <row r="47" spans="1:22" x14ac:dyDescent="0.35">
      <c r="A47" s="329" t="s">
        <v>306</v>
      </c>
      <c r="B47" s="339"/>
      <c r="C47" s="337"/>
      <c r="D47" s="337"/>
      <c r="E47" s="337"/>
      <c r="F47" s="340"/>
      <c r="G47" s="340"/>
      <c r="H47" s="337"/>
      <c r="I47" s="336"/>
      <c r="J47" s="337"/>
      <c r="K47" s="337"/>
      <c r="L47" s="337"/>
      <c r="M47" s="337"/>
      <c r="N47" s="337"/>
      <c r="O47" s="338"/>
      <c r="P47" s="338"/>
      <c r="Q47" s="338"/>
      <c r="R47" s="338"/>
      <c r="S47" s="338"/>
      <c r="T47" s="338"/>
      <c r="U47" s="338"/>
      <c r="V47" s="338"/>
    </row>
    <row r="48" spans="1:22" ht="13" x14ac:dyDescent="0.35">
      <c r="A48" s="329" t="s">
        <v>307</v>
      </c>
      <c r="B48" s="341">
        <v>0.15</v>
      </c>
      <c r="C48" s="342" t="s">
        <v>308</v>
      </c>
      <c r="D48" s="343"/>
      <c r="E48" s="344"/>
    </row>
    <row r="49" spans="1:14" ht="13" x14ac:dyDescent="0.35">
      <c r="A49" s="345"/>
      <c r="B49" s="341">
        <f>SUM(B43:B48)</f>
        <v>0.15</v>
      </c>
      <c r="C49" s="346" t="s">
        <v>89</v>
      </c>
      <c r="D49" s="347" t="s">
        <v>309</v>
      </c>
      <c r="E49" s="347"/>
      <c r="F49" s="347"/>
      <c r="G49" s="347"/>
    </row>
    <row r="50" spans="1:14" x14ac:dyDescent="0.35">
      <c r="A50" s="348"/>
    </row>
    <row r="51" spans="1:14" ht="13" x14ac:dyDescent="0.35">
      <c r="A51" s="321"/>
    </row>
    <row r="52" spans="1:14" ht="42.65" customHeight="1" x14ac:dyDescent="0.35">
      <c r="A52" s="322" t="s">
        <v>310</v>
      </c>
      <c r="B52" s="531" t="s">
        <v>311</v>
      </c>
      <c r="C52" s="532"/>
      <c r="D52" s="532"/>
      <c r="E52" s="532"/>
      <c r="F52" s="532"/>
      <c r="G52" s="532"/>
      <c r="H52" s="323"/>
      <c r="I52" s="323"/>
      <c r="J52" s="323"/>
      <c r="K52" s="324"/>
    </row>
    <row r="53" spans="1:14" ht="78.75" customHeight="1" x14ac:dyDescent="0.35">
      <c r="A53" s="325" t="s">
        <v>293</v>
      </c>
      <c r="B53" s="326" t="s">
        <v>294</v>
      </c>
      <c r="C53" s="325" t="s">
        <v>295</v>
      </c>
      <c r="D53" s="325" t="s">
        <v>296</v>
      </c>
      <c r="E53" s="326" t="s">
        <v>297</v>
      </c>
      <c r="F53" s="326" t="s">
        <v>298</v>
      </c>
      <c r="G53" s="325" t="s">
        <v>299</v>
      </c>
      <c r="H53" s="327" t="s">
        <v>312</v>
      </c>
      <c r="I53" s="328" t="s">
        <v>301</v>
      </c>
      <c r="J53" s="328" t="s">
        <v>301</v>
      </c>
      <c r="K53" s="328" t="s">
        <v>301</v>
      </c>
      <c r="L53" s="328" t="s">
        <v>301</v>
      </c>
      <c r="M53" s="328" t="s">
        <v>301</v>
      </c>
      <c r="N53" s="328" t="s">
        <v>301</v>
      </c>
    </row>
    <row r="54" spans="1:14" x14ac:dyDescent="0.35">
      <c r="A54" s="329" t="s">
        <v>313</v>
      </c>
      <c r="B54" s="330"/>
      <c r="C54" s="331"/>
      <c r="D54" s="331"/>
      <c r="E54" s="331"/>
      <c r="F54" s="333"/>
      <c r="G54" s="334"/>
      <c r="H54" s="335"/>
      <c r="I54" s="336"/>
      <c r="J54" s="337"/>
      <c r="K54" s="337"/>
      <c r="L54" s="337"/>
      <c r="M54" s="337"/>
      <c r="N54" s="337"/>
    </row>
    <row r="55" spans="1:14" x14ac:dyDescent="0.35">
      <c r="A55" s="329" t="s">
        <v>314</v>
      </c>
      <c r="B55" s="339"/>
      <c r="C55" s="337"/>
      <c r="D55" s="331"/>
      <c r="E55" s="331"/>
      <c r="F55" s="333"/>
      <c r="G55" s="334"/>
      <c r="H55" s="335"/>
      <c r="I55" s="336"/>
      <c r="J55" s="337"/>
      <c r="K55" s="337"/>
      <c r="L55" s="337"/>
      <c r="M55" s="337"/>
      <c r="N55" s="337"/>
    </row>
    <row r="56" spans="1:14" x14ac:dyDescent="0.35">
      <c r="A56" s="329" t="s">
        <v>315</v>
      </c>
      <c r="B56" s="339"/>
      <c r="C56" s="337"/>
      <c r="D56" s="331"/>
      <c r="E56" s="331"/>
      <c r="F56" s="333"/>
      <c r="G56" s="334"/>
      <c r="H56" s="335"/>
      <c r="I56" s="336"/>
      <c r="J56" s="337"/>
      <c r="K56" s="337"/>
      <c r="L56" s="337"/>
      <c r="M56" s="337"/>
      <c r="N56" s="337"/>
    </row>
    <row r="57" spans="1:14" x14ac:dyDescent="0.35">
      <c r="A57" s="329" t="s">
        <v>316</v>
      </c>
      <c r="B57" s="339" t="s">
        <v>25</v>
      </c>
      <c r="C57" s="337"/>
      <c r="D57" s="337"/>
      <c r="E57" s="337"/>
      <c r="F57" s="340"/>
      <c r="G57" s="340"/>
      <c r="H57" s="337"/>
      <c r="I57" s="336"/>
      <c r="J57" s="337"/>
      <c r="K57" s="337"/>
      <c r="L57" s="337"/>
      <c r="M57" s="337"/>
      <c r="N57" s="337"/>
    </row>
    <row r="58" spans="1:14" x14ac:dyDescent="0.35">
      <c r="A58" s="329" t="s">
        <v>317</v>
      </c>
      <c r="B58" s="339" t="s">
        <v>25</v>
      </c>
      <c r="C58" s="337"/>
      <c r="D58" s="337"/>
      <c r="E58" s="337"/>
      <c r="F58" s="340"/>
      <c r="G58" s="340"/>
      <c r="H58" s="337"/>
      <c r="I58" s="336"/>
      <c r="J58" s="337"/>
      <c r="K58" s="337"/>
      <c r="L58" s="337"/>
      <c r="M58" s="337"/>
      <c r="N58" s="337"/>
    </row>
    <row r="59" spans="1:14" ht="13" x14ac:dyDescent="0.35">
      <c r="A59" s="329" t="s">
        <v>318</v>
      </c>
      <c r="B59" s="341">
        <v>0.15</v>
      </c>
      <c r="C59" s="342" t="s">
        <v>308</v>
      </c>
      <c r="D59" s="343"/>
      <c r="E59" s="344"/>
    </row>
    <row r="60" spans="1:14" ht="13" x14ac:dyDescent="0.35">
      <c r="A60" s="345"/>
      <c r="B60" s="341">
        <f>SUM(B54:B59)</f>
        <v>0.15</v>
      </c>
      <c r="C60" s="346" t="s">
        <v>89</v>
      </c>
      <c r="D60" s="347" t="s">
        <v>309</v>
      </c>
      <c r="E60" s="347"/>
      <c r="F60" s="347"/>
      <c r="G60" s="347"/>
    </row>
    <row r="61" spans="1:14" x14ac:dyDescent="0.35">
      <c r="A61" s="348"/>
    </row>
    <row r="62" spans="1:14" ht="13" x14ac:dyDescent="0.35">
      <c r="A62" s="321"/>
    </row>
    <row r="63" spans="1:14" ht="31.15" customHeight="1" x14ac:dyDescent="0.35">
      <c r="A63" s="322" t="s">
        <v>319</v>
      </c>
      <c r="B63" s="531" t="s">
        <v>320</v>
      </c>
      <c r="C63" s="532"/>
      <c r="D63" s="532"/>
      <c r="E63" s="532"/>
      <c r="F63" s="532"/>
      <c r="G63" s="532"/>
      <c r="H63" s="323"/>
      <c r="I63" s="323"/>
      <c r="J63" s="323"/>
      <c r="K63" s="324"/>
    </row>
    <row r="64" spans="1:14" ht="82.5" customHeight="1" x14ac:dyDescent="0.35">
      <c r="A64" s="325" t="s">
        <v>293</v>
      </c>
      <c r="B64" s="326" t="s">
        <v>294</v>
      </c>
      <c r="C64" s="325" t="s">
        <v>295</v>
      </c>
      <c r="D64" s="325" t="s">
        <v>296</v>
      </c>
      <c r="E64" s="326" t="s">
        <v>297</v>
      </c>
      <c r="F64" s="326" t="s">
        <v>298</v>
      </c>
      <c r="G64" s="325" t="s">
        <v>299</v>
      </c>
      <c r="H64" s="327" t="s">
        <v>312</v>
      </c>
      <c r="I64" s="328" t="s">
        <v>301</v>
      </c>
      <c r="J64" s="328" t="s">
        <v>301</v>
      </c>
      <c r="K64" s="328" t="s">
        <v>301</v>
      </c>
      <c r="L64" s="328" t="s">
        <v>301</v>
      </c>
      <c r="M64" s="328" t="s">
        <v>301</v>
      </c>
      <c r="N64" s="328" t="s">
        <v>301</v>
      </c>
    </row>
    <row r="65" spans="1:21" x14ac:dyDescent="0.35">
      <c r="A65" s="329" t="s">
        <v>321</v>
      </c>
      <c r="B65" s="330"/>
      <c r="C65" s="331"/>
      <c r="D65" s="331"/>
      <c r="E65" s="332"/>
      <c r="F65" s="333" t="s">
        <v>25</v>
      </c>
      <c r="G65" s="334" t="s">
        <v>25</v>
      </c>
      <c r="H65" s="335" t="s">
        <v>25</v>
      </c>
      <c r="I65" s="336"/>
      <c r="J65" s="337"/>
      <c r="K65" s="337"/>
      <c r="L65" s="337"/>
      <c r="M65" s="337"/>
      <c r="N65" s="337"/>
      <c r="O65" s="338"/>
      <c r="P65" s="338"/>
      <c r="Q65" s="338"/>
      <c r="R65" s="338"/>
      <c r="S65" s="338"/>
      <c r="T65" s="338"/>
      <c r="U65" s="338"/>
    </row>
    <row r="66" spans="1:21" x14ac:dyDescent="0.35">
      <c r="A66" s="329" t="s">
        <v>322</v>
      </c>
      <c r="B66" s="339" t="s">
        <v>25</v>
      </c>
      <c r="C66" s="337"/>
      <c r="D66" s="337"/>
      <c r="E66" s="337"/>
      <c r="F66" s="340"/>
      <c r="G66" s="340"/>
      <c r="H66" s="337"/>
      <c r="I66" s="336"/>
      <c r="J66" s="337"/>
      <c r="K66" s="337"/>
      <c r="L66" s="337"/>
      <c r="M66" s="337"/>
      <c r="N66" s="337"/>
      <c r="O66" s="338"/>
      <c r="P66" s="338"/>
      <c r="Q66" s="338"/>
      <c r="R66" s="338"/>
      <c r="S66" s="338"/>
      <c r="T66" s="338"/>
      <c r="U66" s="338"/>
    </row>
    <row r="67" spans="1:21" x14ac:dyDescent="0.35">
      <c r="A67" s="329" t="s">
        <v>323</v>
      </c>
      <c r="B67" s="339"/>
      <c r="C67" s="337"/>
      <c r="D67" s="337"/>
      <c r="E67" s="337"/>
      <c r="F67" s="340"/>
      <c r="G67" s="340"/>
      <c r="H67" s="337"/>
      <c r="I67" s="336"/>
      <c r="J67" s="337"/>
      <c r="K67" s="337"/>
      <c r="L67" s="337"/>
      <c r="M67" s="337"/>
      <c r="N67" s="337"/>
      <c r="O67" s="338"/>
      <c r="P67" s="338"/>
      <c r="Q67" s="338"/>
      <c r="R67" s="338"/>
      <c r="S67" s="338"/>
      <c r="T67" s="338"/>
      <c r="U67" s="338"/>
    </row>
    <row r="68" spans="1:21" x14ac:dyDescent="0.35">
      <c r="A68" s="329" t="s">
        <v>324</v>
      </c>
      <c r="B68" s="339" t="s">
        <v>25</v>
      </c>
      <c r="C68" s="337"/>
      <c r="D68" s="337"/>
      <c r="E68" s="337"/>
      <c r="F68" s="340"/>
      <c r="G68" s="340"/>
      <c r="H68" s="337"/>
      <c r="I68" s="336"/>
      <c r="J68" s="337"/>
      <c r="K68" s="337"/>
      <c r="L68" s="337"/>
      <c r="M68" s="337"/>
      <c r="N68" s="337"/>
      <c r="O68" s="338"/>
      <c r="P68" s="338"/>
      <c r="Q68" s="338"/>
      <c r="R68" s="338"/>
      <c r="S68" s="338"/>
      <c r="T68" s="338"/>
      <c r="U68" s="338"/>
    </row>
    <row r="69" spans="1:21" x14ac:dyDescent="0.35">
      <c r="A69" s="329" t="s">
        <v>325</v>
      </c>
      <c r="B69" s="339" t="s">
        <v>25</v>
      </c>
      <c r="C69" s="337"/>
      <c r="D69" s="337"/>
      <c r="E69" s="337"/>
      <c r="F69" s="340"/>
      <c r="G69" s="340"/>
      <c r="H69" s="337"/>
      <c r="I69" s="336"/>
      <c r="J69" s="337"/>
      <c r="K69" s="337"/>
      <c r="L69" s="337"/>
      <c r="M69" s="337"/>
      <c r="N69" s="337"/>
      <c r="O69" s="338"/>
      <c r="P69" s="338"/>
      <c r="Q69" s="338"/>
      <c r="R69" s="338"/>
      <c r="S69" s="338"/>
      <c r="T69" s="338"/>
      <c r="U69" s="338"/>
    </row>
    <row r="70" spans="1:21" ht="13" x14ac:dyDescent="0.35">
      <c r="A70" s="329" t="s">
        <v>326</v>
      </c>
      <c r="B70" s="341">
        <v>0.15</v>
      </c>
      <c r="C70" s="342" t="s">
        <v>308</v>
      </c>
      <c r="D70" s="343"/>
      <c r="E70" s="344"/>
    </row>
    <row r="71" spans="1:21" ht="13" x14ac:dyDescent="0.35">
      <c r="A71" s="345"/>
      <c r="B71" s="341">
        <f>SUM(B65:B70)</f>
        <v>0.15</v>
      </c>
      <c r="C71" s="346" t="s">
        <v>89</v>
      </c>
      <c r="D71" s="347" t="s">
        <v>309</v>
      </c>
      <c r="E71" s="347"/>
      <c r="F71" s="347"/>
      <c r="G71" s="347"/>
    </row>
    <row r="72" spans="1:21" x14ac:dyDescent="0.35">
      <c r="A72" s="348"/>
    </row>
    <row r="73" spans="1:21" ht="13" x14ac:dyDescent="0.35">
      <c r="A73" s="321"/>
    </row>
    <row r="74" spans="1:21" ht="36.65" customHeight="1" x14ac:dyDescent="0.35">
      <c r="A74" s="322" t="s">
        <v>327</v>
      </c>
      <c r="B74" s="531" t="s">
        <v>328</v>
      </c>
      <c r="C74" s="532"/>
      <c r="D74" s="532"/>
      <c r="E74" s="532"/>
      <c r="F74" s="532"/>
      <c r="G74" s="532"/>
      <c r="H74" s="323"/>
      <c r="I74" s="323"/>
      <c r="J74" s="323"/>
      <c r="K74" s="324"/>
    </row>
    <row r="75" spans="1:21" ht="87" customHeight="1" x14ac:dyDescent="0.35">
      <c r="A75" s="325" t="s">
        <v>293</v>
      </c>
      <c r="B75" s="326" t="s">
        <v>294</v>
      </c>
      <c r="C75" s="325" t="s">
        <v>295</v>
      </c>
      <c r="D75" s="325" t="s">
        <v>296</v>
      </c>
      <c r="E75" s="326" t="s">
        <v>297</v>
      </c>
      <c r="F75" s="326" t="s">
        <v>298</v>
      </c>
      <c r="G75" s="325" t="s">
        <v>299</v>
      </c>
      <c r="H75" s="327" t="s">
        <v>312</v>
      </c>
      <c r="I75" s="328" t="s">
        <v>301</v>
      </c>
      <c r="J75" s="328" t="s">
        <v>301</v>
      </c>
      <c r="K75" s="328" t="s">
        <v>301</v>
      </c>
      <c r="L75" s="328" t="s">
        <v>301</v>
      </c>
      <c r="M75" s="328" t="s">
        <v>301</v>
      </c>
      <c r="N75" s="328" t="s">
        <v>301</v>
      </c>
    </row>
    <row r="76" spans="1:21" x14ac:dyDescent="0.35">
      <c r="A76" s="329" t="s">
        <v>329</v>
      </c>
      <c r="B76" s="330" t="s">
        <v>25</v>
      </c>
      <c r="C76" s="331"/>
      <c r="D76" s="331"/>
      <c r="E76" s="332"/>
      <c r="F76" s="333"/>
      <c r="G76" s="333"/>
      <c r="H76" s="332"/>
      <c r="I76" s="336"/>
      <c r="J76" s="337"/>
      <c r="K76" s="337"/>
      <c r="L76" s="337"/>
      <c r="M76" s="337"/>
      <c r="N76" s="337"/>
      <c r="O76" s="338"/>
      <c r="P76" s="338"/>
      <c r="Q76" s="338"/>
      <c r="R76" s="338"/>
      <c r="S76" s="338"/>
      <c r="T76" s="338"/>
    </row>
    <row r="77" spans="1:21" x14ac:dyDescent="0.35">
      <c r="A77" s="329" t="s">
        <v>330</v>
      </c>
      <c r="B77" s="339" t="s">
        <v>25</v>
      </c>
      <c r="C77" s="337"/>
      <c r="D77" s="337"/>
      <c r="E77" s="337"/>
      <c r="F77" s="340"/>
      <c r="G77" s="340"/>
      <c r="H77" s="337"/>
      <c r="I77" s="336"/>
      <c r="J77" s="337"/>
      <c r="K77" s="337"/>
      <c r="L77" s="337"/>
      <c r="M77" s="337"/>
      <c r="N77" s="337"/>
      <c r="O77" s="338"/>
      <c r="P77" s="338"/>
      <c r="Q77" s="338"/>
      <c r="R77" s="338"/>
      <c r="S77" s="338"/>
      <c r="T77" s="338"/>
    </row>
    <row r="78" spans="1:21" x14ac:dyDescent="0.35">
      <c r="A78" s="329" t="s">
        <v>331</v>
      </c>
      <c r="B78" s="339"/>
      <c r="C78" s="337"/>
      <c r="D78" s="337"/>
      <c r="E78" s="337"/>
      <c r="F78" s="340"/>
      <c r="G78" s="340"/>
      <c r="H78" s="337"/>
      <c r="I78" s="336"/>
      <c r="J78" s="337"/>
      <c r="K78" s="337"/>
      <c r="L78" s="337"/>
      <c r="M78" s="337"/>
      <c r="N78" s="337"/>
      <c r="O78" s="338"/>
      <c r="P78" s="338"/>
      <c r="Q78" s="338"/>
      <c r="R78" s="338"/>
      <c r="S78" s="338"/>
      <c r="T78" s="338"/>
    </row>
    <row r="79" spans="1:21" x14ac:dyDescent="0.35">
      <c r="A79" s="329" t="s">
        <v>332</v>
      </c>
      <c r="B79" s="339" t="s">
        <v>25</v>
      </c>
      <c r="C79" s="337"/>
      <c r="D79" s="337"/>
      <c r="E79" s="337"/>
      <c r="F79" s="340"/>
      <c r="G79" s="340"/>
      <c r="H79" s="337"/>
      <c r="I79" s="336"/>
      <c r="J79" s="337"/>
      <c r="K79" s="337"/>
      <c r="L79" s="337"/>
      <c r="M79" s="337"/>
      <c r="N79" s="337"/>
      <c r="O79" s="338"/>
      <c r="P79" s="338"/>
      <c r="Q79" s="338"/>
      <c r="R79" s="338"/>
      <c r="S79" s="338"/>
      <c r="T79" s="338"/>
    </row>
    <row r="80" spans="1:21" x14ac:dyDescent="0.35">
      <c r="A80" s="329" t="s">
        <v>333</v>
      </c>
      <c r="B80" s="339" t="s">
        <v>25</v>
      </c>
      <c r="C80" s="337"/>
      <c r="D80" s="337"/>
      <c r="E80" s="337"/>
      <c r="F80" s="340"/>
      <c r="G80" s="340"/>
      <c r="H80" s="337"/>
      <c r="I80" s="336"/>
      <c r="J80" s="337"/>
      <c r="K80" s="337"/>
      <c r="L80" s="337"/>
      <c r="M80" s="337"/>
      <c r="N80" s="337"/>
      <c r="O80" s="338"/>
      <c r="P80" s="338"/>
      <c r="Q80" s="338"/>
      <c r="R80" s="338"/>
      <c r="S80" s="338"/>
      <c r="T80" s="338"/>
    </row>
    <row r="81" spans="1:22" ht="13" x14ac:dyDescent="0.35">
      <c r="A81" s="329" t="s">
        <v>334</v>
      </c>
      <c r="B81" s="341">
        <v>0.15</v>
      </c>
      <c r="C81" s="342" t="s">
        <v>308</v>
      </c>
      <c r="D81" s="343"/>
      <c r="E81" s="344"/>
    </row>
    <row r="82" spans="1:22" ht="13" x14ac:dyDescent="0.35">
      <c r="A82" s="345"/>
      <c r="B82" s="341">
        <f>SUM(B76:B81)</f>
        <v>0.15</v>
      </c>
      <c r="C82" s="346" t="s">
        <v>89</v>
      </c>
      <c r="D82" s="347" t="s">
        <v>309</v>
      </c>
      <c r="E82" s="347"/>
      <c r="F82" s="347"/>
      <c r="G82" s="347"/>
    </row>
    <row r="83" spans="1:22" x14ac:dyDescent="0.35">
      <c r="A83" s="348"/>
    </row>
    <row r="84" spans="1:22" ht="13" x14ac:dyDescent="0.35">
      <c r="A84" s="321"/>
    </row>
    <row r="85" spans="1:22" ht="37.15" customHeight="1" x14ac:dyDescent="0.35">
      <c r="A85" s="322" t="s">
        <v>335</v>
      </c>
      <c r="B85" s="531" t="s">
        <v>336</v>
      </c>
      <c r="C85" s="532"/>
      <c r="D85" s="532"/>
      <c r="E85" s="532"/>
      <c r="F85" s="532"/>
      <c r="G85" s="532"/>
      <c r="H85" s="323"/>
      <c r="I85" s="323"/>
      <c r="J85" s="323"/>
      <c r="K85" s="324"/>
    </row>
    <row r="86" spans="1:22" ht="81.75" customHeight="1" x14ac:dyDescent="0.35">
      <c r="A86" s="325" t="s">
        <v>293</v>
      </c>
      <c r="B86" s="326" t="s">
        <v>294</v>
      </c>
      <c r="C86" s="325" t="s">
        <v>295</v>
      </c>
      <c r="D86" s="325" t="s">
        <v>296</v>
      </c>
      <c r="E86" s="326" t="s">
        <v>297</v>
      </c>
      <c r="F86" s="326" t="s">
        <v>298</v>
      </c>
      <c r="G86" s="325" t="s">
        <v>299</v>
      </c>
      <c r="H86" s="327" t="s">
        <v>312</v>
      </c>
      <c r="I86" s="328" t="s">
        <v>301</v>
      </c>
      <c r="J86" s="328" t="s">
        <v>301</v>
      </c>
      <c r="K86" s="328" t="s">
        <v>301</v>
      </c>
      <c r="L86" s="328" t="s">
        <v>301</v>
      </c>
      <c r="M86" s="328" t="s">
        <v>301</v>
      </c>
      <c r="N86" s="328" t="s">
        <v>301</v>
      </c>
    </row>
    <row r="87" spans="1:22" x14ac:dyDescent="0.35">
      <c r="A87" s="329" t="s">
        <v>337</v>
      </c>
      <c r="B87" s="330" t="s">
        <v>25</v>
      </c>
      <c r="C87" s="331"/>
      <c r="D87" s="331"/>
      <c r="E87" s="332"/>
      <c r="F87" s="333"/>
      <c r="G87" s="333"/>
      <c r="H87" s="332"/>
      <c r="I87" s="336"/>
      <c r="J87" s="337"/>
      <c r="K87" s="337"/>
      <c r="L87" s="337"/>
      <c r="M87" s="337"/>
      <c r="N87" s="337"/>
      <c r="O87" s="338"/>
      <c r="P87" s="338"/>
      <c r="Q87" s="338"/>
      <c r="R87" s="338"/>
      <c r="S87" s="338"/>
      <c r="T87" s="338"/>
      <c r="U87" s="338"/>
      <c r="V87" s="338"/>
    </row>
    <row r="88" spans="1:22" x14ac:dyDescent="0.35">
      <c r="A88" s="329" t="s">
        <v>338</v>
      </c>
      <c r="B88" s="339" t="s">
        <v>25</v>
      </c>
      <c r="C88" s="337"/>
      <c r="D88" s="337"/>
      <c r="E88" s="337"/>
      <c r="F88" s="340"/>
      <c r="G88" s="340"/>
      <c r="H88" s="337"/>
      <c r="I88" s="336"/>
      <c r="J88" s="337"/>
      <c r="K88" s="337"/>
      <c r="L88" s="337"/>
      <c r="M88" s="337"/>
      <c r="N88" s="337"/>
      <c r="O88" s="338"/>
      <c r="P88" s="338"/>
      <c r="Q88" s="338"/>
      <c r="R88" s="338"/>
      <c r="S88" s="338"/>
      <c r="T88" s="338"/>
      <c r="U88" s="338"/>
      <c r="V88" s="338"/>
    </row>
    <row r="89" spans="1:22" x14ac:dyDescent="0.35">
      <c r="A89" s="329" t="s">
        <v>339</v>
      </c>
      <c r="B89" s="339"/>
      <c r="C89" s="337"/>
      <c r="D89" s="337"/>
      <c r="E89" s="337"/>
      <c r="F89" s="340"/>
      <c r="G89" s="340"/>
      <c r="H89" s="337"/>
      <c r="I89" s="336"/>
      <c r="J89" s="337"/>
      <c r="K89" s="337"/>
      <c r="L89" s="337"/>
      <c r="M89" s="337"/>
      <c r="N89" s="337"/>
      <c r="O89" s="338"/>
      <c r="P89" s="338"/>
      <c r="Q89" s="338"/>
      <c r="R89" s="338"/>
      <c r="S89" s="338"/>
      <c r="T89" s="338"/>
      <c r="U89" s="338"/>
      <c r="V89" s="338"/>
    </row>
    <row r="90" spans="1:22" x14ac:dyDescent="0.35">
      <c r="A90" s="329" t="s">
        <v>340</v>
      </c>
      <c r="B90" s="339" t="s">
        <v>25</v>
      </c>
      <c r="C90" s="337"/>
      <c r="D90" s="337"/>
      <c r="E90" s="337"/>
      <c r="F90" s="340"/>
      <c r="G90" s="340"/>
      <c r="H90" s="337"/>
      <c r="I90" s="336"/>
      <c r="J90" s="337"/>
      <c r="K90" s="337"/>
      <c r="L90" s="337"/>
      <c r="M90" s="337"/>
      <c r="N90" s="337"/>
      <c r="O90" s="338"/>
      <c r="P90" s="338"/>
      <c r="Q90" s="338"/>
      <c r="R90" s="338"/>
      <c r="S90" s="338"/>
      <c r="T90" s="338"/>
      <c r="U90" s="338"/>
      <c r="V90" s="338"/>
    </row>
    <row r="91" spans="1:22" x14ac:dyDescent="0.35">
      <c r="A91" s="329" t="s">
        <v>341</v>
      </c>
      <c r="B91" s="339" t="s">
        <v>25</v>
      </c>
      <c r="C91" s="337"/>
      <c r="D91" s="337"/>
      <c r="E91" s="337"/>
      <c r="F91" s="340"/>
      <c r="G91" s="340"/>
      <c r="H91" s="337"/>
      <c r="I91" s="336"/>
      <c r="J91" s="337"/>
      <c r="K91" s="337"/>
      <c r="L91" s="337"/>
      <c r="M91" s="337"/>
      <c r="N91" s="337"/>
      <c r="O91" s="338"/>
      <c r="P91" s="338"/>
      <c r="Q91" s="338"/>
      <c r="R91" s="338"/>
      <c r="S91" s="338"/>
      <c r="T91" s="338"/>
      <c r="U91" s="338"/>
      <c r="V91" s="338"/>
    </row>
    <row r="92" spans="1:22" ht="13" x14ac:dyDescent="0.35">
      <c r="A92" s="329" t="s">
        <v>342</v>
      </c>
      <c r="B92" s="341">
        <v>0.15</v>
      </c>
      <c r="C92" s="342" t="s">
        <v>308</v>
      </c>
      <c r="D92" s="343"/>
      <c r="E92" s="344"/>
    </row>
    <row r="93" spans="1:22" ht="13" x14ac:dyDescent="0.35">
      <c r="A93" s="345"/>
      <c r="B93" s="341">
        <f>SUM(B87:B92)</f>
        <v>0.15</v>
      </c>
      <c r="C93" s="346" t="s">
        <v>89</v>
      </c>
      <c r="D93" s="347" t="s">
        <v>309</v>
      </c>
      <c r="E93" s="347"/>
      <c r="F93" s="347"/>
      <c r="G93" s="347"/>
    </row>
    <row r="94" spans="1:22" x14ac:dyDescent="0.35">
      <c r="A94" s="348"/>
    </row>
    <row r="95" spans="1:22" ht="13" x14ac:dyDescent="0.35">
      <c r="A95" s="321"/>
    </row>
    <row r="96" spans="1:22" ht="41.5" customHeight="1" x14ac:dyDescent="0.35">
      <c r="A96" s="322" t="s">
        <v>343</v>
      </c>
      <c r="B96" s="531" t="s">
        <v>344</v>
      </c>
      <c r="C96" s="532"/>
      <c r="D96" s="532"/>
      <c r="E96" s="532"/>
      <c r="F96" s="532"/>
      <c r="G96" s="532"/>
      <c r="H96" s="323"/>
      <c r="I96" s="323"/>
      <c r="J96" s="323"/>
      <c r="K96" s="324"/>
    </row>
    <row r="97" spans="1:21" ht="83.25" customHeight="1" x14ac:dyDescent="0.35">
      <c r="A97" s="325" t="s">
        <v>293</v>
      </c>
      <c r="B97" s="326" t="s">
        <v>294</v>
      </c>
      <c r="C97" s="325" t="s">
        <v>295</v>
      </c>
      <c r="D97" s="325" t="s">
        <v>296</v>
      </c>
      <c r="E97" s="326" t="s">
        <v>297</v>
      </c>
      <c r="F97" s="326" t="s">
        <v>298</v>
      </c>
      <c r="G97" s="325" t="s">
        <v>299</v>
      </c>
      <c r="H97" s="327" t="s">
        <v>312</v>
      </c>
      <c r="I97" s="328" t="s">
        <v>301</v>
      </c>
      <c r="J97" s="328" t="s">
        <v>301</v>
      </c>
      <c r="K97" s="328" t="s">
        <v>301</v>
      </c>
      <c r="L97" s="328" t="s">
        <v>301</v>
      </c>
      <c r="M97" s="328" t="s">
        <v>301</v>
      </c>
      <c r="N97" s="328" t="s">
        <v>301</v>
      </c>
    </row>
    <row r="98" spans="1:21" x14ac:dyDescent="0.35">
      <c r="A98" s="329" t="s">
        <v>345</v>
      </c>
      <c r="B98" s="330"/>
      <c r="C98" s="331"/>
      <c r="D98" s="331"/>
      <c r="E98" s="332"/>
      <c r="F98" s="333"/>
      <c r="G98" s="333"/>
      <c r="H98" s="332"/>
      <c r="I98" s="336"/>
      <c r="J98" s="337"/>
      <c r="K98" s="337"/>
      <c r="L98" s="337"/>
      <c r="M98" s="337"/>
      <c r="N98" s="337"/>
      <c r="O98" s="338"/>
      <c r="P98" s="338"/>
      <c r="Q98" s="338"/>
      <c r="R98" s="338"/>
      <c r="S98" s="338"/>
      <c r="T98" s="338"/>
      <c r="U98" s="338"/>
    </row>
    <row r="99" spans="1:21" x14ac:dyDescent="0.35">
      <c r="A99" s="329" t="s">
        <v>346</v>
      </c>
      <c r="B99" s="339"/>
      <c r="C99" s="337"/>
      <c r="D99" s="337"/>
      <c r="E99" s="337"/>
      <c r="F99" s="340"/>
      <c r="G99" s="340"/>
      <c r="H99" s="337"/>
      <c r="I99" s="336"/>
      <c r="J99" s="337"/>
      <c r="K99" s="337"/>
      <c r="L99" s="337"/>
      <c r="M99" s="337"/>
      <c r="N99" s="337"/>
      <c r="O99" s="338"/>
      <c r="P99" s="338"/>
      <c r="Q99" s="338"/>
      <c r="R99" s="338"/>
      <c r="S99" s="338"/>
      <c r="T99" s="338"/>
      <c r="U99" s="338"/>
    </row>
    <row r="100" spans="1:21" x14ac:dyDescent="0.35">
      <c r="A100" s="329" t="s">
        <v>347</v>
      </c>
      <c r="B100" s="339"/>
      <c r="C100" s="337"/>
      <c r="D100" s="337"/>
      <c r="E100" s="337"/>
      <c r="F100" s="340"/>
      <c r="G100" s="340"/>
      <c r="H100" s="337"/>
      <c r="I100" s="336"/>
      <c r="J100" s="337"/>
      <c r="K100" s="337"/>
      <c r="L100" s="337"/>
      <c r="M100" s="337"/>
      <c r="N100" s="337"/>
      <c r="O100" s="338"/>
      <c r="P100" s="338"/>
      <c r="Q100" s="338"/>
      <c r="R100" s="338"/>
      <c r="S100" s="338"/>
      <c r="T100" s="338"/>
      <c r="U100" s="338"/>
    </row>
    <row r="101" spans="1:21" x14ac:dyDescent="0.35">
      <c r="A101" s="329" t="s">
        <v>348</v>
      </c>
      <c r="B101" s="339"/>
      <c r="C101" s="337"/>
      <c r="D101" s="337"/>
      <c r="E101" s="337"/>
      <c r="F101" s="340"/>
      <c r="G101" s="340"/>
      <c r="H101" s="337"/>
      <c r="I101" s="336"/>
      <c r="J101" s="337"/>
      <c r="K101" s="337"/>
      <c r="L101" s="337"/>
      <c r="M101" s="337"/>
      <c r="N101" s="337"/>
      <c r="O101" s="338"/>
      <c r="P101" s="338"/>
      <c r="Q101" s="338"/>
      <c r="R101" s="338"/>
      <c r="S101" s="338"/>
      <c r="T101" s="338"/>
      <c r="U101" s="338"/>
    </row>
    <row r="102" spans="1:21" x14ac:dyDescent="0.35">
      <c r="A102" s="329" t="s">
        <v>349</v>
      </c>
      <c r="B102" s="339"/>
      <c r="C102" s="337"/>
      <c r="D102" s="337"/>
      <c r="E102" s="337"/>
      <c r="F102" s="340"/>
      <c r="G102" s="340"/>
      <c r="H102" s="337"/>
      <c r="I102" s="336"/>
      <c r="J102" s="337"/>
      <c r="K102" s="337"/>
      <c r="L102" s="337"/>
      <c r="M102" s="337"/>
      <c r="N102" s="337"/>
      <c r="O102" s="338"/>
      <c r="P102" s="338"/>
      <c r="Q102" s="338"/>
      <c r="R102" s="338"/>
      <c r="S102" s="338"/>
      <c r="T102" s="338"/>
      <c r="U102" s="338"/>
    </row>
    <row r="103" spans="1:21" ht="13" x14ac:dyDescent="0.35">
      <c r="A103" s="329" t="s">
        <v>350</v>
      </c>
      <c r="B103" s="341">
        <v>0.15</v>
      </c>
      <c r="C103" s="342" t="s">
        <v>308</v>
      </c>
      <c r="D103" s="343"/>
      <c r="E103" s="344"/>
    </row>
    <row r="104" spans="1:21" ht="13" x14ac:dyDescent="0.35">
      <c r="A104" s="345"/>
      <c r="B104" s="341">
        <f>SUM(B98:B103)</f>
        <v>0.15</v>
      </c>
      <c r="C104" s="346" t="s">
        <v>89</v>
      </c>
      <c r="D104" s="347" t="s">
        <v>309</v>
      </c>
      <c r="E104" s="347"/>
      <c r="F104" s="347"/>
      <c r="G104" s="347"/>
    </row>
    <row r="105" spans="1:21" x14ac:dyDescent="0.35">
      <c r="A105" s="348"/>
    </row>
    <row r="106" spans="1:21" ht="13" x14ac:dyDescent="0.35">
      <c r="A106" s="321"/>
    </row>
    <row r="107" spans="1:21" ht="40.15" customHeight="1" x14ac:dyDescent="0.35">
      <c r="A107" s="322" t="s">
        <v>351</v>
      </c>
      <c r="B107" s="531" t="s">
        <v>352</v>
      </c>
      <c r="C107" s="532"/>
      <c r="D107" s="532"/>
      <c r="E107" s="532"/>
      <c r="F107" s="532"/>
      <c r="G107" s="532"/>
      <c r="H107" s="323"/>
      <c r="I107" s="323"/>
      <c r="J107" s="323"/>
      <c r="K107" s="324"/>
    </row>
    <row r="108" spans="1:21" ht="79.5" customHeight="1" x14ac:dyDescent="0.35">
      <c r="A108" s="325" t="s">
        <v>293</v>
      </c>
      <c r="B108" s="326" t="s">
        <v>294</v>
      </c>
      <c r="C108" s="325" t="s">
        <v>295</v>
      </c>
      <c r="D108" s="325" t="s">
        <v>296</v>
      </c>
      <c r="E108" s="326" t="s">
        <v>297</v>
      </c>
      <c r="F108" s="326" t="s">
        <v>298</v>
      </c>
      <c r="G108" s="325" t="s">
        <v>299</v>
      </c>
      <c r="H108" s="327" t="s">
        <v>312</v>
      </c>
      <c r="I108" s="328" t="s">
        <v>301</v>
      </c>
      <c r="J108" s="328" t="s">
        <v>301</v>
      </c>
      <c r="K108" s="328" t="s">
        <v>301</v>
      </c>
      <c r="L108" s="328" t="s">
        <v>301</v>
      </c>
      <c r="M108" s="328" t="s">
        <v>301</v>
      </c>
      <c r="N108" s="328" t="s">
        <v>301</v>
      </c>
    </row>
    <row r="109" spans="1:21" x14ac:dyDescent="0.35">
      <c r="A109" s="329" t="s">
        <v>353</v>
      </c>
      <c r="B109" s="330" t="s">
        <v>25</v>
      </c>
      <c r="C109" s="331"/>
      <c r="D109" s="331"/>
      <c r="E109" s="332"/>
      <c r="F109" s="333"/>
      <c r="G109" s="333"/>
      <c r="H109" s="332"/>
      <c r="I109" s="336"/>
      <c r="J109" s="337"/>
      <c r="K109" s="337"/>
      <c r="L109" s="337"/>
      <c r="M109" s="337"/>
      <c r="N109" s="337"/>
      <c r="O109" s="338"/>
      <c r="P109" s="338"/>
      <c r="Q109" s="338"/>
      <c r="R109" s="338"/>
      <c r="S109" s="338"/>
      <c r="T109" s="338"/>
      <c r="U109" s="338"/>
    </row>
    <row r="110" spans="1:21" x14ac:dyDescent="0.35">
      <c r="A110" s="329" t="s">
        <v>354</v>
      </c>
      <c r="B110" s="339" t="s">
        <v>25</v>
      </c>
      <c r="C110" s="337"/>
      <c r="D110" s="337"/>
      <c r="E110" s="337"/>
      <c r="F110" s="340"/>
      <c r="G110" s="340"/>
      <c r="H110" s="337"/>
      <c r="I110" s="336"/>
      <c r="J110" s="337"/>
      <c r="K110" s="337"/>
      <c r="L110" s="337"/>
      <c r="M110" s="337"/>
      <c r="N110" s="337"/>
      <c r="O110" s="338"/>
      <c r="P110" s="338"/>
      <c r="Q110" s="338"/>
      <c r="R110" s="338"/>
      <c r="S110" s="338"/>
      <c r="T110" s="338"/>
      <c r="U110" s="338"/>
    </row>
    <row r="111" spans="1:21" x14ac:dyDescent="0.35">
      <c r="A111" s="329" t="s">
        <v>355</v>
      </c>
      <c r="B111" s="339" t="s">
        <v>25</v>
      </c>
      <c r="C111" s="337"/>
      <c r="D111" s="337"/>
      <c r="E111" s="337"/>
      <c r="F111" s="340"/>
      <c r="G111" s="340"/>
      <c r="H111" s="337"/>
      <c r="I111" s="336"/>
      <c r="J111" s="337"/>
      <c r="K111" s="337"/>
      <c r="L111" s="337"/>
      <c r="M111" s="337"/>
      <c r="N111" s="337"/>
      <c r="O111" s="338"/>
      <c r="P111" s="338"/>
      <c r="Q111" s="338"/>
      <c r="R111" s="338"/>
      <c r="S111" s="338"/>
      <c r="T111" s="338"/>
      <c r="U111" s="338"/>
    </row>
    <row r="112" spans="1:21" x14ac:dyDescent="0.35">
      <c r="A112" s="329" t="s">
        <v>356</v>
      </c>
      <c r="B112" s="339"/>
      <c r="C112" s="337"/>
      <c r="D112" s="337"/>
      <c r="E112" s="337"/>
      <c r="F112" s="340"/>
      <c r="G112" s="340"/>
      <c r="H112" s="337"/>
      <c r="I112" s="336"/>
      <c r="J112" s="337"/>
      <c r="K112" s="337"/>
      <c r="L112" s="337"/>
      <c r="M112" s="337"/>
      <c r="N112" s="337"/>
      <c r="O112" s="338"/>
      <c r="P112" s="338"/>
      <c r="Q112" s="338"/>
      <c r="R112" s="338"/>
      <c r="S112" s="338"/>
      <c r="T112" s="338"/>
      <c r="U112" s="338"/>
    </row>
    <row r="113" spans="1:22" x14ac:dyDescent="0.35">
      <c r="A113" s="329" t="s">
        <v>357</v>
      </c>
      <c r="B113" s="339" t="s">
        <v>25</v>
      </c>
      <c r="C113" s="337"/>
      <c r="D113" s="337"/>
      <c r="E113" s="337"/>
      <c r="F113" s="340"/>
      <c r="G113" s="340"/>
      <c r="H113" s="337"/>
      <c r="I113" s="336"/>
      <c r="J113" s="337"/>
      <c r="K113" s="337"/>
      <c r="L113" s="337"/>
      <c r="M113" s="337"/>
      <c r="N113" s="337"/>
      <c r="O113" s="338"/>
      <c r="P113" s="338"/>
      <c r="Q113" s="338"/>
      <c r="R113" s="338"/>
      <c r="S113" s="338"/>
      <c r="T113" s="338"/>
      <c r="U113" s="338"/>
    </row>
    <row r="114" spans="1:22" ht="13" x14ac:dyDescent="0.35">
      <c r="A114" s="329" t="s">
        <v>358</v>
      </c>
      <c r="B114" s="341">
        <v>0.15</v>
      </c>
      <c r="C114" s="342" t="s">
        <v>308</v>
      </c>
      <c r="D114" s="343"/>
      <c r="E114" s="344"/>
    </row>
    <row r="115" spans="1:22" ht="13" x14ac:dyDescent="0.35">
      <c r="A115" s="345"/>
      <c r="B115" s="341">
        <f>SUM(B109:B114)</f>
        <v>0.15</v>
      </c>
      <c r="C115" s="346" t="s">
        <v>89</v>
      </c>
      <c r="D115" s="347" t="s">
        <v>309</v>
      </c>
      <c r="E115" s="347"/>
      <c r="F115" s="347"/>
      <c r="G115" s="347"/>
    </row>
    <row r="116" spans="1:22" x14ac:dyDescent="0.35">
      <c r="A116" s="348"/>
    </row>
    <row r="117" spans="1:22" ht="13" x14ac:dyDescent="0.35">
      <c r="A117" s="321"/>
    </row>
    <row r="118" spans="1:22" ht="34.9" customHeight="1" x14ac:dyDescent="0.35">
      <c r="A118" s="322" t="s">
        <v>359</v>
      </c>
      <c r="B118" s="531" t="s">
        <v>360</v>
      </c>
      <c r="C118" s="532"/>
      <c r="D118" s="532"/>
      <c r="E118" s="532"/>
      <c r="F118" s="532"/>
      <c r="G118" s="532"/>
      <c r="H118" s="323"/>
      <c r="I118" s="323"/>
      <c r="J118" s="323"/>
      <c r="K118" s="324"/>
    </row>
    <row r="119" spans="1:22" ht="78" customHeight="1" x14ac:dyDescent="0.35">
      <c r="A119" s="325" t="s">
        <v>293</v>
      </c>
      <c r="B119" s="326" t="s">
        <v>294</v>
      </c>
      <c r="C119" s="325" t="s">
        <v>295</v>
      </c>
      <c r="D119" s="325" t="s">
        <v>296</v>
      </c>
      <c r="E119" s="326" t="s">
        <v>297</v>
      </c>
      <c r="F119" s="326" t="s">
        <v>298</v>
      </c>
      <c r="G119" s="325" t="s">
        <v>299</v>
      </c>
      <c r="H119" s="327" t="s">
        <v>312</v>
      </c>
      <c r="I119" s="328" t="s">
        <v>301</v>
      </c>
      <c r="J119" s="328" t="s">
        <v>301</v>
      </c>
      <c r="K119" s="328" t="s">
        <v>301</v>
      </c>
      <c r="L119" s="328" t="s">
        <v>301</v>
      </c>
      <c r="M119" s="328" t="s">
        <v>301</v>
      </c>
      <c r="N119" s="328" t="s">
        <v>301</v>
      </c>
    </row>
    <row r="120" spans="1:22" x14ac:dyDescent="0.35">
      <c r="A120" s="329" t="s">
        <v>361</v>
      </c>
      <c r="B120" s="330" t="s">
        <v>25</v>
      </c>
      <c r="C120" s="331"/>
      <c r="D120" s="331"/>
      <c r="E120" s="332"/>
      <c r="F120" s="333"/>
      <c r="G120" s="333"/>
      <c r="H120" s="332"/>
      <c r="I120" s="336"/>
      <c r="J120" s="337"/>
      <c r="K120" s="337"/>
      <c r="L120" s="337"/>
      <c r="M120" s="337"/>
      <c r="N120" s="337"/>
      <c r="O120" s="338"/>
      <c r="P120" s="338"/>
      <c r="Q120" s="338"/>
      <c r="R120" s="338"/>
      <c r="S120" s="338"/>
      <c r="T120" s="338"/>
      <c r="U120" s="338"/>
      <c r="V120" s="338"/>
    </row>
    <row r="121" spans="1:22" x14ac:dyDescent="0.35">
      <c r="A121" s="329" t="s">
        <v>362</v>
      </c>
      <c r="B121" s="339" t="s">
        <v>25</v>
      </c>
      <c r="C121" s="337"/>
      <c r="D121" s="337"/>
      <c r="E121" s="337"/>
      <c r="F121" s="340"/>
      <c r="G121" s="340"/>
      <c r="H121" s="337"/>
      <c r="I121" s="336"/>
      <c r="J121" s="337"/>
      <c r="K121" s="337"/>
      <c r="L121" s="337"/>
      <c r="M121" s="337"/>
      <c r="N121" s="337"/>
      <c r="O121" s="338"/>
      <c r="P121" s="338"/>
      <c r="Q121" s="338"/>
      <c r="R121" s="338"/>
      <c r="S121" s="338"/>
      <c r="T121" s="338"/>
      <c r="U121" s="338"/>
      <c r="V121" s="338"/>
    </row>
    <row r="122" spans="1:22" x14ac:dyDescent="0.35">
      <c r="A122" s="329" t="s">
        <v>363</v>
      </c>
      <c r="B122" s="339" t="s">
        <v>25</v>
      </c>
      <c r="C122" s="337"/>
      <c r="D122" s="337"/>
      <c r="E122" s="337"/>
      <c r="F122" s="340"/>
      <c r="G122" s="340"/>
      <c r="H122" s="337"/>
      <c r="I122" s="336"/>
      <c r="J122" s="337"/>
      <c r="K122" s="337"/>
      <c r="L122" s="337"/>
      <c r="M122" s="337"/>
      <c r="N122" s="337"/>
      <c r="O122" s="338"/>
      <c r="P122" s="338"/>
      <c r="Q122" s="338"/>
      <c r="R122" s="338"/>
      <c r="S122" s="338"/>
      <c r="T122" s="338"/>
      <c r="U122" s="338"/>
      <c r="V122" s="338"/>
    </row>
    <row r="123" spans="1:22" x14ac:dyDescent="0.35">
      <c r="A123" s="329" t="s">
        <v>364</v>
      </c>
      <c r="B123" s="339" t="s">
        <v>25</v>
      </c>
      <c r="C123" s="337"/>
      <c r="D123" s="337"/>
      <c r="E123" s="337"/>
      <c r="F123" s="340"/>
      <c r="G123" s="340"/>
      <c r="H123" s="337"/>
      <c r="I123" s="336"/>
      <c r="J123" s="337"/>
      <c r="K123" s="337"/>
      <c r="L123" s="337"/>
      <c r="M123" s="337"/>
      <c r="N123" s="337"/>
      <c r="O123" s="338"/>
      <c r="P123" s="338"/>
      <c r="Q123" s="338"/>
      <c r="R123" s="338"/>
      <c r="S123" s="338"/>
      <c r="T123" s="338"/>
      <c r="U123" s="338"/>
      <c r="V123" s="338"/>
    </row>
    <row r="124" spans="1:22" x14ac:dyDescent="0.35">
      <c r="A124" s="329" t="s">
        <v>365</v>
      </c>
      <c r="B124" s="339" t="s">
        <v>25</v>
      </c>
      <c r="C124" s="337"/>
      <c r="D124" s="337"/>
      <c r="E124" s="337"/>
      <c r="F124" s="340"/>
      <c r="G124" s="340"/>
      <c r="H124" s="337"/>
      <c r="I124" s="336"/>
      <c r="J124" s="337"/>
      <c r="K124" s="337"/>
      <c r="L124" s="337"/>
      <c r="M124" s="337"/>
      <c r="N124" s="337"/>
      <c r="O124" s="338"/>
      <c r="P124" s="338"/>
      <c r="Q124" s="338"/>
      <c r="R124" s="338"/>
      <c r="S124" s="338"/>
      <c r="T124" s="338"/>
      <c r="U124" s="338"/>
      <c r="V124" s="338"/>
    </row>
    <row r="125" spans="1:22" ht="13" x14ac:dyDescent="0.35">
      <c r="A125" s="329" t="s">
        <v>366</v>
      </c>
      <c r="B125" s="341">
        <v>0.15</v>
      </c>
      <c r="C125" s="342" t="s">
        <v>308</v>
      </c>
      <c r="D125" s="343"/>
      <c r="E125" s="344"/>
    </row>
    <row r="126" spans="1:22" ht="13" x14ac:dyDescent="0.35">
      <c r="A126" s="345"/>
      <c r="B126" s="341">
        <f>SUM(B120:B125)</f>
        <v>0.15</v>
      </c>
      <c r="C126" s="346" t="s">
        <v>89</v>
      </c>
      <c r="D126" s="347" t="s">
        <v>309</v>
      </c>
      <c r="E126" s="347"/>
      <c r="F126" s="347"/>
      <c r="G126" s="347"/>
    </row>
    <row r="127" spans="1:22" x14ac:dyDescent="0.35">
      <c r="A127" s="348"/>
    </row>
    <row r="128" spans="1:22" ht="13" x14ac:dyDescent="0.35">
      <c r="A128" s="321"/>
    </row>
    <row r="129" spans="1:21" ht="29.5" customHeight="1" x14ac:dyDescent="0.35">
      <c r="A129" s="322" t="s">
        <v>367</v>
      </c>
      <c r="B129" s="531" t="s">
        <v>368</v>
      </c>
      <c r="C129" s="532"/>
      <c r="D129" s="532"/>
      <c r="E129" s="532"/>
      <c r="F129" s="532"/>
      <c r="G129" s="532"/>
      <c r="H129" s="323"/>
      <c r="I129" s="323"/>
      <c r="J129" s="323"/>
      <c r="K129" s="324"/>
    </row>
    <row r="130" spans="1:21" ht="78" customHeight="1" x14ac:dyDescent="0.35">
      <c r="A130" s="325" t="s">
        <v>293</v>
      </c>
      <c r="B130" s="326" t="s">
        <v>294</v>
      </c>
      <c r="C130" s="325" t="s">
        <v>295</v>
      </c>
      <c r="D130" s="325" t="s">
        <v>296</v>
      </c>
      <c r="E130" s="326" t="s">
        <v>297</v>
      </c>
      <c r="F130" s="326" t="s">
        <v>298</v>
      </c>
      <c r="G130" s="325" t="s">
        <v>299</v>
      </c>
      <c r="H130" s="327" t="s">
        <v>312</v>
      </c>
      <c r="I130" s="328" t="s">
        <v>301</v>
      </c>
      <c r="J130" s="328" t="s">
        <v>301</v>
      </c>
      <c r="K130" s="328" t="s">
        <v>301</v>
      </c>
      <c r="L130" s="328" t="s">
        <v>301</v>
      </c>
      <c r="M130" s="328" t="s">
        <v>301</v>
      </c>
      <c r="N130" s="328" t="s">
        <v>301</v>
      </c>
    </row>
    <row r="131" spans="1:21" x14ac:dyDescent="0.35">
      <c r="A131" s="329" t="s">
        <v>369</v>
      </c>
      <c r="B131" s="330" t="s">
        <v>25</v>
      </c>
      <c r="C131" s="331"/>
      <c r="D131" s="331"/>
      <c r="E131" s="332"/>
      <c r="F131" s="333"/>
      <c r="G131" s="333"/>
      <c r="H131" s="332"/>
      <c r="I131" s="336"/>
      <c r="J131" s="337"/>
      <c r="K131" s="337"/>
      <c r="L131" s="337"/>
      <c r="M131" s="337"/>
      <c r="N131" s="337"/>
      <c r="O131" s="338"/>
      <c r="P131" s="338"/>
      <c r="Q131" s="338"/>
      <c r="R131" s="338"/>
      <c r="S131" s="338"/>
      <c r="T131" s="338"/>
      <c r="U131" s="338"/>
    </row>
    <row r="132" spans="1:21" x14ac:dyDescent="0.35">
      <c r="A132" s="329" t="s">
        <v>370</v>
      </c>
      <c r="B132" s="339" t="s">
        <v>25</v>
      </c>
      <c r="C132" s="337"/>
      <c r="D132" s="337"/>
      <c r="E132" s="337"/>
      <c r="F132" s="340"/>
      <c r="G132" s="340"/>
      <c r="H132" s="337"/>
      <c r="I132" s="336"/>
      <c r="J132" s="337"/>
      <c r="K132" s="337"/>
      <c r="L132" s="337"/>
      <c r="M132" s="337"/>
      <c r="N132" s="337"/>
      <c r="O132" s="338"/>
      <c r="P132" s="338"/>
      <c r="Q132" s="338"/>
      <c r="R132" s="338"/>
      <c r="S132" s="338"/>
      <c r="T132" s="338"/>
      <c r="U132" s="338"/>
    </row>
    <row r="133" spans="1:21" x14ac:dyDescent="0.35">
      <c r="A133" s="329" t="s">
        <v>371</v>
      </c>
      <c r="B133" s="339" t="s">
        <v>25</v>
      </c>
      <c r="C133" s="337"/>
      <c r="D133" s="337"/>
      <c r="E133" s="337"/>
      <c r="F133" s="340"/>
      <c r="G133" s="340"/>
      <c r="H133" s="337"/>
      <c r="I133" s="336"/>
      <c r="J133" s="337"/>
      <c r="K133" s="337"/>
      <c r="L133" s="337"/>
      <c r="M133" s="337"/>
      <c r="N133" s="337"/>
      <c r="O133" s="338"/>
      <c r="P133" s="338"/>
      <c r="Q133" s="338"/>
      <c r="R133" s="338"/>
      <c r="S133" s="338"/>
      <c r="T133" s="338"/>
      <c r="U133" s="338"/>
    </row>
    <row r="134" spans="1:21" x14ac:dyDescent="0.35">
      <c r="A134" s="329" t="s">
        <v>372</v>
      </c>
      <c r="B134" s="339"/>
      <c r="C134" s="337"/>
      <c r="D134" s="337"/>
      <c r="E134" s="337"/>
      <c r="F134" s="340"/>
      <c r="G134" s="340"/>
      <c r="H134" s="337"/>
      <c r="I134" s="336"/>
      <c r="J134" s="337"/>
      <c r="K134" s="337"/>
      <c r="L134" s="337"/>
      <c r="M134" s="337"/>
      <c r="N134" s="337"/>
      <c r="O134" s="338"/>
      <c r="P134" s="338"/>
      <c r="Q134" s="338"/>
      <c r="R134" s="338"/>
      <c r="S134" s="338"/>
      <c r="T134" s="338"/>
      <c r="U134" s="338"/>
    </row>
    <row r="135" spans="1:21" x14ac:dyDescent="0.35">
      <c r="A135" s="329" t="s">
        <v>373</v>
      </c>
      <c r="B135" s="339" t="s">
        <v>25</v>
      </c>
      <c r="C135" s="337"/>
      <c r="D135" s="337"/>
      <c r="E135" s="337"/>
      <c r="F135" s="340"/>
      <c r="G135" s="340"/>
      <c r="H135" s="337"/>
      <c r="I135" s="336"/>
      <c r="J135" s="337"/>
      <c r="K135" s="337"/>
      <c r="L135" s="337"/>
      <c r="M135" s="337"/>
      <c r="N135" s="337"/>
      <c r="O135" s="338"/>
      <c r="P135" s="338"/>
      <c r="Q135" s="338"/>
      <c r="R135" s="338"/>
      <c r="S135" s="338"/>
      <c r="T135" s="338"/>
      <c r="U135" s="338"/>
    </row>
    <row r="136" spans="1:21" ht="13" x14ac:dyDescent="0.35">
      <c r="A136" s="329" t="s">
        <v>374</v>
      </c>
      <c r="B136" s="341">
        <v>0.15</v>
      </c>
      <c r="C136" s="342" t="s">
        <v>308</v>
      </c>
      <c r="D136" s="343"/>
      <c r="E136" s="344"/>
    </row>
    <row r="137" spans="1:21" ht="13" x14ac:dyDescent="0.35">
      <c r="A137" s="345"/>
      <c r="B137" s="341">
        <f>SUM(B131:B136)</f>
        <v>0.15</v>
      </c>
      <c r="C137" s="346" t="s">
        <v>89</v>
      </c>
      <c r="D137" s="347" t="s">
        <v>309</v>
      </c>
      <c r="E137" s="347"/>
      <c r="F137" s="347"/>
      <c r="G137" s="347"/>
    </row>
    <row r="138" spans="1:21" x14ac:dyDescent="0.35">
      <c r="A138" s="348"/>
    </row>
    <row r="139" spans="1:21" ht="13" x14ac:dyDescent="0.35">
      <c r="A139" s="321"/>
    </row>
    <row r="140" spans="1:21" ht="30" customHeight="1" x14ac:dyDescent="0.35">
      <c r="A140" s="322" t="s">
        <v>375</v>
      </c>
      <c r="B140" s="531" t="s">
        <v>376</v>
      </c>
      <c r="C140" s="532"/>
      <c r="D140" s="532"/>
      <c r="E140" s="532"/>
      <c r="F140" s="532"/>
      <c r="G140" s="532"/>
      <c r="H140" s="323"/>
      <c r="I140" s="323"/>
      <c r="J140" s="323"/>
      <c r="K140" s="324"/>
    </row>
    <row r="141" spans="1:21" ht="79.5" customHeight="1" x14ac:dyDescent="0.35">
      <c r="A141" s="325" t="s">
        <v>293</v>
      </c>
      <c r="B141" s="326" t="s">
        <v>294</v>
      </c>
      <c r="C141" s="325" t="s">
        <v>295</v>
      </c>
      <c r="D141" s="325" t="s">
        <v>296</v>
      </c>
      <c r="E141" s="326" t="s">
        <v>297</v>
      </c>
      <c r="F141" s="326" t="s">
        <v>298</v>
      </c>
      <c r="G141" s="325" t="s">
        <v>299</v>
      </c>
      <c r="H141" s="327" t="s">
        <v>312</v>
      </c>
      <c r="I141" s="328" t="s">
        <v>301</v>
      </c>
      <c r="J141" s="328" t="s">
        <v>301</v>
      </c>
      <c r="K141" s="328" t="s">
        <v>301</v>
      </c>
      <c r="L141" s="328" t="s">
        <v>301</v>
      </c>
      <c r="M141" s="328" t="s">
        <v>301</v>
      </c>
      <c r="N141" s="328" t="s">
        <v>301</v>
      </c>
    </row>
    <row r="142" spans="1:21" x14ac:dyDescent="0.35">
      <c r="A142" s="329" t="s">
        <v>377</v>
      </c>
      <c r="B142" s="330" t="s">
        <v>25</v>
      </c>
      <c r="C142" s="331"/>
      <c r="D142" s="331"/>
      <c r="E142" s="332"/>
      <c r="F142" s="333"/>
      <c r="G142" s="333"/>
      <c r="H142" s="332"/>
      <c r="I142" s="336"/>
      <c r="J142" s="337"/>
      <c r="K142" s="337"/>
      <c r="L142" s="337"/>
      <c r="M142" s="337"/>
      <c r="N142" s="337"/>
      <c r="O142" s="338"/>
      <c r="P142" s="338"/>
      <c r="Q142" s="338"/>
      <c r="R142" s="338"/>
      <c r="S142" s="338"/>
      <c r="T142" s="338"/>
      <c r="U142" s="338"/>
    </row>
    <row r="143" spans="1:21" x14ac:dyDescent="0.35">
      <c r="A143" s="329" t="s">
        <v>378</v>
      </c>
      <c r="B143" s="339"/>
      <c r="C143" s="337"/>
      <c r="D143" s="337"/>
      <c r="E143" s="337"/>
      <c r="F143" s="340"/>
      <c r="G143" s="340"/>
      <c r="H143" s="337"/>
      <c r="I143" s="336"/>
      <c r="J143" s="337"/>
      <c r="K143" s="337"/>
      <c r="L143" s="337"/>
      <c r="M143" s="337"/>
      <c r="N143" s="337"/>
      <c r="O143" s="338"/>
      <c r="P143" s="338"/>
      <c r="Q143" s="338"/>
      <c r="R143" s="338"/>
      <c r="S143" s="338"/>
      <c r="T143" s="338"/>
      <c r="U143" s="338"/>
    </row>
    <row r="144" spans="1:21" x14ac:dyDescent="0.35">
      <c r="A144" s="329" t="s">
        <v>379</v>
      </c>
      <c r="B144" s="339" t="s">
        <v>25</v>
      </c>
      <c r="C144" s="337"/>
      <c r="D144" s="337"/>
      <c r="E144" s="337"/>
      <c r="F144" s="340"/>
      <c r="G144" s="340"/>
      <c r="H144" s="337"/>
      <c r="I144" s="336"/>
      <c r="J144" s="337"/>
      <c r="K144" s="337"/>
      <c r="L144" s="337"/>
      <c r="M144" s="337"/>
      <c r="N144" s="337"/>
      <c r="O144" s="338"/>
      <c r="P144" s="338"/>
      <c r="Q144" s="338"/>
      <c r="R144" s="338"/>
      <c r="S144" s="338"/>
      <c r="T144" s="338"/>
      <c r="U144" s="338"/>
    </row>
    <row r="145" spans="1:21" x14ac:dyDescent="0.35">
      <c r="A145" s="329" t="s">
        <v>380</v>
      </c>
      <c r="B145" s="339" t="s">
        <v>25</v>
      </c>
      <c r="C145" s="337"/>
      <c r="D145" s="337"/>
      <c r="E145" s="337"/>
      <c r="F145" s="340"/>
      <c r="G145" s="340"/>
      <c r="H145" s="337"/>
      <c r="I145" s="336"/>
      <c r="J145" s="337"/>
      <c r="K145" s="337"/>
      <c r="L145" s="337"/>
      <c r="M145" s="337"/>
      <c r="N145" s="337"/>
      <c r="O145" s="338"/>
      <c r="P145" s="338"/>
      <c r="Q145" s="338"/>
      <c r="R145" s="338"/>
      <c r="S145" s="338"/>
      <c r="T145" s="338"/>
      <c r="U145" s="338"/>
    </row>
    <row r="146" spans="1:21" x14ac:dyDescent="0.35">
      <c r="A146" s="329" t="s">
        <v>381</v>
      </c>
      <c r="B146" s="339" t="s">
        <v>25</v>
      </c>
      <c r="C146" s="337"/>
      <c r="D146" s="337"/>
      <c r="E146" s="337"/>
      <c r="F146" s="340"/>
      <c r="G146" s="340"/>
      <c r="H146" s="337"/>
      <c r="I146" s="336"/>
      <c r="J146" s="337"/>
      <c r="K146" s="337"/>
      <c r="L146" s="337"/>
      <c r="M146" s="337"/>
      <c r="N146" s="337"/>
      <c r="O146" s="338"/>
      <c r="P146" s="338"/>
      <c r="Q146" s="338"/>
      <c r="R146" s="338"/>
      <c r="S146" s="338"/>
      <c r="T146" s="338"/>
      <c r="U146" s="338"/>
    </row>
    <row r="147" spans="1:21" ht="13" x14ac:dyDescent="0.35">
      <c r="A147" s="329" t="s">
        <v>382</v>
      </c>
      <c r="B147" s="341">
        <v>0.15</v>
      </c>
      <c r="C147" s="342" t="s">
        <v>308</v>
      </c>
      <c r="D147" s="343"/>
      <c r="E147" s="344"/>
    </row>
    <row r="148" spans="1:21" ht="13" x14ac:dyDescent="0.35">
      <c r="A148" s="345"/>
      <c r="B148" s="341">
        <f>SUM(B142:B147)</f>
        <v>0.15</v>
      </c>
      <c r="C148" s="346" t="s">
        <v>89</v>
      </c>
      <c r="D148" s="347" t="s">
        <v>309</v>
      </c>
      <c r="E148" s="347"/>
      <c r="F148" s="347"/>
      <c r="G148" s="347"/>
    </row>
    <row r="149" spans="1:21" x14ac:dyDescent="0.35">
      <c r="A149" s="348"/>
    </row>
  </sheetData>
  <mergeCells count="41">
    <mergeCell ref="B27:G27"/>
    <mergeCell ref="B140:G140"/>
    <mergeCell ref="B74:G74"/>
    <mergeCell ref="B85:G85"/>
    <mergeCell ref="B96:G96"/>
    <mergeCell ref="B107:G107"/>
    <mergeCell ref="B118:G118"/>
    <mergeCell ref="B129:G129"/>
    <mergeCell ref="B63:G63"/>
    <mergeCell ref="B28:G28"/>
    <mergeCell ref="B29:G29"/>
    <mergeCell ref="B30:G30"/>
    <mergeCell ref="B31:G31"/>
    <mergeCell ref="B33:G33"/>
    <mergeCell ref="B34:G34"/>
    <mergeCell ref="B35:G35"/>
    <mergeCell ref="B36:G36"/>
    <mergeCell ref="B37:G37"/>
    <mergeCell ref="B41:G41"/>
    <mergeCell ref="B52:G52"/>
    <mergeCell ref="C17:E17"/>
    <mergeCell ref="C9:D9"/>
    <mergeCell ref="C18:E18"/>
    <mergeCell ref="C19:E19"/>
    <mergeCell ref="B26:G26"/>
    <mergeCell ref="B22:G22"/>
    <mergeCell ref="B23:G23"/>
    <mergeCell ref="A1:B1"/>
    <mergeCell ref="A2:B2"/>
    <mergeCell ref="A3:B3"/>
    <mergeCell ref="A4:B4"/>
    <mergeCell ref="A6:E6"/>
    <mergeCell ref="F9:H9"/>
    <mergeCell ref="C10:E10"/>
    <mergeCell ref="F10:H19"/>
    <mergeCell ref="C11:E11"/>
    <mergeCell ref="C12:E12"/>
    <mergeCell ref="C13:E13"/>
    <mergeCell ref="C14:E14"/>
    <mergeCell ref="C15:E15"/>
    <mergeCell ref="C16:E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23A2A0C1948D4B96AD0DA64CA7CDE8" ma:contentTypeVersion="12" ma:contentTypeDescription="Create a new document." ma:contentTypeScope="" ma:versionID="c92025c53b1e204b3cbfc050fc0f22bc">
  <xsd:schema xmlns:xsd="http://www.w3.org/2001/XMLSchema" xmlns:xs="http://www.w3.org/2001/XMLSchema" xmlns:p="http://schemas.microsoft.com/office/2006/metadata/properties" xmlns:ns2="0e857090-b87a-41bc-8af4-ece260164568" xmlns:ns3="bdf46571-6fec-4cd1-9ecf-50ac844268df" targetNamespace="http://schemas.microsoft.com/office/2006/metadata/properties" ma:root="true" ma:fieldsID="9e589359003b99dc1787b83bbef66d7b" ns2:_="" ns3:_="">
    <xsd:import namespace="0e857090-b87a-41bc-8af4-ece260164568"/>
    <xsd:import namespace="bdf46571-6fec-4cd1-9ecf-50ac844268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57090-b87a-41bc-8af4-ece260164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f46571-6fec-4cd1-9ecf-50ac844268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a6a272-9054-4116-9925-abe4654bfed2}" ma:internalName="TaxCatchAll" ma:showField="CatchAllData" ma:web="bdf46571-6fec-4cd1-9ecf-50ac844268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f46571-6fec-4cd1-9ecf-50ac844268df" xsi:nil="true"/>
    <lcf76f155ced4ddcb4097134ff3c332f xmlns="0e857090-b87a-41bc-8af4-ece26016456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D312CA-C7EA-4262-B224-B3CE6BF2FFFA}"/>
</file>

<file path=customXml/itemProps2.xml><?xml version="1.0" encoding="utf-8"?>
<ds:datastoreItem xmlns:ds="http://schemas.openxmlformats.org/officeDocument/2006/customXml" ds:itemID="{C4C0296B-B44D-41F6-AE9C-BE07FB718489}"/>
</file>

<file path=customXml/itemProps3.xml><?xml version="1.0" encoding="utf-8"?>
<ds:datastoreItem xmlns:ds="http://schemas.openxmlformats.org/officeDocument/2006/customXml" ds:itemID="{ED3526AE-C02F-49D7-906D-F3EF48A78AEC}"/>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vt:lpstr>
      <vt:lpstr>PREAMBLE</vt:lpstr>
      <vt:lpstr>Typical Activity Schedule</vt:lpstr>
      <vt:lpstr>Exchange rates</vt:lpstr>
      <vt:lpstr>CPA Formula</vt:lpstr>
      <vt:lpstr>'Typical Activity Schedule'!Data</vt:lpstr>
      <vt:lpstr>'COVER  '!Print_Area</vt:lpstr>
      <vt:lpstr>PREAMBLE!Print_Area</vt:lpstr>
      <vt:lpstr>'Typical Activity Schedule'!Print_Titles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Mnoneleli Qwele</dc:creator>
  <cp:lastModifiedBy>Aunese Mahlaku</cp:lastModifiedBy>
  <cp:lastPrinted>2024-02-27T11:50:21Z</cp:lastPrinted>
  <dcterms:created xsi:type="dcterms:W3CDTF">2021-04-12T11:41:36Z</dcterms:created>
  <dcterms:modified xsi:type="dcterms:W3CDTF">2026-01-22T10:30:47Z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0x0101006A23A2A0C1948D4B96AD0DA64CA7CDE8</vt:lpwstr>
  </property>
</Properties>
</file>