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MinahH\Desktop\"/>
    </mc:Choice>
  </mc:AlternateContent>
  <xr:revisionPtr revIDLastSave="0" documentId="8_{7FA7763C-9CF8-4EF3-930D-B94A3CFFE95D}" xr6:coauthVersionLast="47" xr6:coauthVersionMax="47" xr10:uidLastSave="{00000000-0000-0000-0000-000000000000}"/>
  <bookViews>
    <workbookView xWindow="-110" yWindow="-110" windowWidth="19420" windowHeight="11620" tabRatio="653" xr2:uid="{00000000-000D-0000-FFFF-FFFF00000000}"/>
  </bookViews>
  <sheets>
    <sheet name="COVER SHEET" sheetId="33" r:id="rId1"/>
    <sheet name="On Site" sheetId="34" r:id="rId2"/>
    <sheet name="Off site" sheetId="35" r:id="rId3"/>
    <sheet name="Summary" sheetId="37" r:id="rId4"/>
  </sheets>
  <definedNames>
    <definedName name="AA">#REF!</definedName>
    <definedName name="Answers_to_Template4_Q">#REF!</definedName>
    <definedName name="Cost_Changes">#REF!</definedName>
    <definedName name="EE">#REF!</definedName>
    <definedName name="Names_cells">#REF!</definedName>
    <definedName name="_xlnm.Print_Area" localSheetId="0">'COVER SHEET'!$A$1:$M$45</definedName>
    <definedName name="_xlnm.Print_Area" localSheetId="1">'On Site'!$A$1:$F$55</definedName>
    <definedName name="QQ">#REF!</definedName>
    <definedName name="RR">#REF!</definedName>
    <definedName name="SS">#REF!</definedName>
    <definedName name="TOTAL_E">#REF!</definedName>
    <definedName name="TOTAL_I">#REF!</definedName>
    <definedName name="TOTAL_M">#REF!</definedName>
    <definedName name="TT">#REF!</definedName>
    <definedName name="WW">#REF!</definedName>
    <definedName name="XX">#REF!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34" l="1"/>
  <c r="E50" i="34"/>
  <c r="E49" i="34"/>
  <c r="E48" i="34"/>
  <c r="E47" i="34"/>
  <c r="E46" i="34"/>
  <c r="E45" i="34"/>
  <c r="E44" i="34"/>
  <c r="E43" i="34"/>
  <c r="E42" i="34"/>
  <c r="E41" i="34"/>
  <c r="E40" i="34"/>
  <c r="E39" i="34"/>
  <c r="E38" i="34"/>
  <c r="E37" i="34"/>
  <c r="E36" i="34"/>
  <c r="E35" i="34"/>
  <c r="E34" i="34"/>
  <c r="E33" i="34"/>
  <c r="E32" i="34"/>
  <c r="E31" i="34"/>
  <c r="E30" i="34"/>
  <c r="E29" i="34"/>
  <c r="E28" i="34"/>
  <c r="E27" i="34"/>
  <c r="E26" i="34"/>
  <c r="E25" i="34"/>
  <c r="E24" i="34"/>
  <c r="E23" i="34"/>
  <c r="E22" i="34"/>
  <c r="E21" i="34"/>
  <c r="E20" i="34"/>
  <c r="E19" i="34"/>
  <c r="E18" i="34"/>
  <c r="E17" i="34"/>
  <c r="E16" i="34"/>
  <c r="E15" i="34"/>
  <c r="E14" i="34"/>
  <c r="E51" i="35"/>
  <c r="E50" i="35"/>
  <c r="E49" i="35"/>
  <c r="E48" i="35"/>
  <c r="E47" i="35"/>
  <c r="E46" i="35"/>
  <c r="E45" i="35"/>
  <c r="E44" i="35"/>
  <c r="E43" i="35"/>
  <c r="E42" i="35"/>
  <c r="E41" i="35"/>
  <c r="E40" i="35"/>
  <c r="E39" i="35"/>
  <c r="E38" i="35"/>
  <c r="E37" i="35"/>
  <c r="E36" i="35"/>
  <c r="E35" i="35"/>
  <c r="E34" i="35"/>
  <c r="E33" i="35"/>
  <c r="E32" i="35"/>
  <c r="E31" i="35"/>
  <c r="E30" i="35"/>
  <c r="E29" i="35"/>
  <c r="E28" i="35"/>
  <c r="E27" i="35"/>
  <c r="E26" i="35"/>
  <c r="E25" i="35"/>
  <c r="E24" i="35"/>
  <c r="E23" i="35"/>
  <c r="E22" i="35"/>
  <c r="E21" i="35"/>
  <c r="E20" i="35"/>
  <c r="E19" i="35"/>
  <c r="E18" i="35"/>
  <c r="E17" i="35"/>
  <c r="E16" i="35"/>
  <c r="E15" i="35"/>
  <c r="E14" i="35"/>
  <c r="F51" i="34" l="1"/>
  <c r="F51" i="35"/>
  <c r="C8" i="37" l="1"/>
  <c r="F50" i="35"/>
  <c r="F49" i="35"/>
  <c r="F48" i="35"/>
  <c r="F47" i="35"/>
  <c r="F46" i="35"/>
  <c r="F45" i="35"/>
  <c r="F44" i="35"/>
  <c r="F43" i="35"/>
  <c r="F42" i="35"/>
  <c r="F41" i="35"/>
  <c r="F40" i="35"/>
  <c r="F39" i="35"/>
  <c r="F38" i="35"/>
  <c r="F37" i="35"/>
  <c r="F36" i="35"/>
  <c r="F35" i="35"/>
  <c r="F34" i="35"/>
  <c r="F33" i="35"/>
  <c r="F32" i="35"/>
  <c r="F31" i="35"/>
  <c r="F30" i="35"/>
  <c r="F29" i="35"/>
  <c r="F28" i="35"/>
  <c r="F27" i="35"/>
  <c r="F26" i="35"/>
  <c r="F25" i="35"/>
  <c r="F24" i="35"/>
  <c r="F23" i="35"/>
  <c r="F22" i="35"/>
  <c r="F21" i="35"/>
  <c r="F20" i="35"/>
  <c r="F19" i="35"/>
  <c r="F18" i="35"/>
  <c r="F17" i="35"/>
  <c r="F16" i="35"/>
  <c r="F15" i="35"/>
  <c r="F14" i="35"/>
  <c r="C8" i="35"/>
  <c r="F53" i="35" l="1"/>
  <c r="F15" i="37" s="1"/>
  <c r="F48" i="34"/>
  <c r="F49" i="34"/>
  <c r="F15" i="34" l="1"/>
  <c r="F16" i="34"/>
  <c r="F17" i="34"/>
  <c r="F18" i="34"/>
  <c r="F19" i="34"/>
  <c r="F20" i="34"/>
  <c r="F21" i="34"/>
  <c r="F22" i="34"/>
  <c r="F23" i="34"/>
  <c r="F24" i="34"/>
  <c r="F25" i="34"/>
  <c r="F26" i="34"/>
  <c r="F27" i="34"/>
  <c r="F28" i="34"/>
  <c r="F29" i="34"/>
  <c r="F30" i="34"/>
  <c r="F31" i="34"/>
  <c r="F32" i="34"/>
  <c r="F33" i="34"/>
  <c r="F34" i="34"/>
  <c r="F35" i="34"/>
  <c r="F36" i="34"/>
  <c r="F37" i="34"/>
  <c r="F38" i="34"/>
  <c r="F39" i="34"/>
  <c r="F40" i="34"/>
  <c r="F41" i="34"/>
  <c r="F42" i="34"/>
  <c r="F43" i="34"/>
  <c r="F44" i="34"/>
  <c r="F45" i="34"/>
  <c r="F46" i="34"/>
  <c r="F47" i="34"/>
  <c r="F50" i="34"/>
  <c r="F14" i="34"/>
  <c r="C8" i="34"/>
  <c r="F53" i="34" l="1"/>
  <c r="F14" i="37" s="1"/>
</calcChain>
</file>

<file path=xl/sharedStrings.xml><?xml version="1.0" encoding="utf-8"?>
<sst xmlns="http://schemas.openxmlformats.org/spreadsheetml/2006/main" count="155" uniqueCount="89">
  <si>
    <t>PRICING SUBMISSION</t>
  </si>
  <si>
    <t>Cancellations</t>
  </si>
  <si>
    <t>Total</t>
  </si>
  <si>
    <t>RFP NAME:</t>
  </si>
  <si>
    <t>PRICE INSTRUCTIONS</t>
  </si>
  <si>
    <t>2.1.2 Bidders must sign all paper copies of their Pricing Schedule.</t>
  </si>
  <si>
    <t>ITEM</t>
  </si>
  <si>
    <t>Parking bookings</t>
  </si>
  <si>
    <t>Changes to bookings</t>
  </si>
  <si>
    <t>ONLINE BOOKINGS</t>
  </si>
  <si>
    <t>1.1  TRANSACTION FEES</t>
  </si>
  <si>
    <t>ON-SITE SERVICES</t>
  </si>
  <si>
    <t>1.  STRUCTURE OF THE TENDER</t>
  </si>
  <si>
    <t>2.  GENERAL INSTRUCTIONS FOR COMPLETING THE PRICING SCHEDULE TEMPLATES</t>
  </si>
  <si>
    <t>2.1  Tender submission format</t>
  </si>
  <si>
    <t>2.2  Input spreadsheets</t>
  </si>
  <si>
    <t>2.3  Currency and VAT</t>
  </si>
  <si>
    <t>ANNEXURE A3</t>
  </si>
  <si>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</si>
  <si>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2.2.2 Bidders must not  make any changes to the spreadsheets or change the formatting of the Pricing Schedule.</t>
  </si>
  <si>
    <t>Travel vaccinations</t>
  </si>
  <si>
    <t xml:space="preserve">Conference (cost per pax ) </t>
  </si>
  <si>
    <t>RFP NO.:</t>
  </si>
  <si>
    <t>BIDDER NAME:</t>
  </si>
  <si>
    <r>
      <t xml:space="preserve">This spreadsheet for </t>
    </r>
    <r>
      <rPr>
        <b/>
        <sz val="11"/>
        <color rgb="FF00B0F0"/>
        <rFont val="Arial"/>
        <family val="2"/>
      </rPr>
      <t>RFP/BID ________________</t>
    </r>
    <r>
      <rPr>
        <sz val="11"/>
        <rFont val="Arial"/>
        <family val="2"/>
      </rPr>
      <t xml:space="preserve"> contains the financial response templates for the bid. The bid pricing submission instructions in this document must be read in conjunction with instructions or notes embedded in the various tabs of the spreadsheet (Pricing Schedule).</t>
    </r>
  </si>
  <si>
    <t>2.2.1 The Pricing Schedule templates are contained within the one (1) Excel Workbook.</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</si>
  <si>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</si>
  <si>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</si>
  <si>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</si>
  <si>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Transaction type</t>
  </si>
  <si>
    <t>Estimated volume</t>
  </si>
  <si>
    <t>Unit price
(excl VAT)</t>
  </si>
  <si>
    <t>Unit price
(incl VAT)</t>
  </si>
  <si>
    <t>TOTAL price
(incl VAT)</t>
  </si>
  <si>
    <t>Air travel – regional</t>
  </si>
  <si>
    <t xml:space="preserve">Air travel – domestic </t>
  </si>
  <si>
    <t>Air travel – international (re-issue)</t>
  </si>
  <si>
    <t>Air travel – regional (re-issue)</t>
  </si>
  <si>
    <t>Air travel – domestic (re-issue)</t>
  </si>
  <si>
    <t>Refunds – air domestic</t>
  </si>
  <si>
    <t>Refunds – air regional</t>
  </si>
  <si>
    <t>Refunds – air international</t>
  </si>
  <si>
    <t>Car rental – domestic</t>
  </si>
  <si>
    <t xml:space="preserve">Car rental – regional </t>
  </si>
  <si>
    <t>Car rental – international</t>
  </si>
  <si>
    <t>Transfers/shuttle – domestic</t>
  </si>
  <si>
    <t>Transfers/shuttle – regional</t>
  </si>
  <si>
    <t>Transfers/shuttle – international</t>
  </si>
  <si>
    <t>Accommodation – domestic</t>
  </si>
  <si>
    <t>Accommodation – regional</t>
  </si>
  <si>
    <t>Accommodation – international</t>
  </si>
  <si>
    <t>Bus/coach bookings</t>
  </si>
  <si>
    <t>Train bookings – international</t>
  </si>
  <si>
    <t>Visa assistance 
(provision of documents and advice)</t>
  </si>
  <si>
    <t>SMS notifications</t>
  </si>
  <si>
    <t>After-hours services</t>
  </si>
  <si>
    <t>Additional ad hoc reports (per report)</t>
  </si>
  <si>
    <t>Debtors account reconciliation</t>
  </si>
  <si>
    <t>0-51 pax</t>
  </si>
  <si>
    <t>51-100 pax</t>
  </si>
  <si>
    <t>101-500 pax</t>
  </si>
  <si>
    <t>501-unlimited pax</t>
  </si>
  <si>
    <t>Travel insurance</t>
  </si>
  <si>
    <t>Forex assistance</t>
  </si>
  <si>
    <t xml:space="preserve">Customised reports </t>
  </si>
  <si>
    <t xml:space="preserve">2.1.3 Bidders must complete and submit the templates attached, </t>
  </si>
  <si>
    <t>2.1.4 Bidders must reference main document section 6.2 for current travel volumes.</t>
  </si>
  <si>
    <t>BID NAME:</t>
  </si>
  <si>
    <t>BID NO.:</t>
  </si>
  <si>
    <t>Appointment of an In-house Travel Management Company in respect of travel and accommodation arrangements for a period of 36 months</t>
  </si>
  <si>
    <t>TOTAL PRICE THAT WILL BE USED FOR EVALUATION PURPOSES</t>
  </si>
  <si>
    <t xml:space="preserve">Air travel – international </t>
  </si>
  <si>
    <t>NB</t>
  </si>
  <si>
    <t xml:space="preserve">All air travel trips must be quoted as return trips irrespective of airlines </t>
  </si>
  <si>
    <t>Training and workshops</t>
  </si>
  <si>
    <t>OFF-SITE SERVICES</t>
  </si>
  <si>
    <t>Total Transaction Fee - Onsite</t>
  </si>
  <si>
    <t>Total Transaction Fee - OffSite</t>
  </si>
  <si>
    <t>TOTAL BASKET PRICE</t>
  </si>
  <si>
    <t>Summary Basket Price</t>
  </si>
  <si>
    <t>2.2.4 Cells highlighted in YELLOW are for Stats SA purposes only. Please do not amend. No other cells must be changed in any way whatsoever.</t>
  </si>
  <si>
    <t>ANNEXURE A3.1: TRANSACTION FEE MODEL</t>
  </si>
  <si>
    <t>ANNEXURE A3.2: TRANSACTION FEE MODEL</t>
  </si>
  <si>
    <t>ANNEXURE A3.3: TRANSACTION FEE SUMMARY</t>
  </si>
  <si>
    <r>
      <t xml:space="preserve">2.3.3 The Pricing Schedule template is designed such that VAT(15%)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</si>
  <si>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STATS SA 002/24                                                                          CLOSING DATE: 11 DECEMBER 2024</t>
  </si>
  <si>
    <t>STATS SA 002/24                                                                                  CLOSING DATE: 11 DECEMBER 2024</t>
  </si>
  <si>
    <t>STATS SA  002/24              CLOSING DATE: 11 DECEMBER 2024</t>
  </si>
  <si>
    <t>STATS SA 002/24                                                               CLOSING DATE: 11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</si>
</sst>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14" x14ac:knownFonts="1">
    <font>
      <sz val="10"/>
      <name val="Arial"/>
    </font>
    <font>
      <sz val="10"/>
      <name val="Arial"/>
      <family val="2"/>
    </font>
    <font>
      <sz val="12"/>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sz val="11"/>
      <color rgb="FF00B0F0"/>
      <name val="Arial"/>
      <family val="2"/>
    </font>
    <font>
      <b/>
      <sz val="11"/>
      <color rgb="FF00B050"/>
      <name val="Arial"/>
      <family val="2"/>
    </font>
    <font>
      <b/>
      <sz val="14"/>
      <name val="Arial"/>
      <family val="2"/>
    </font>
    <font>
      <b/>
      <sz val="14"/>
      <color rgb="FFFF0000"/>
      <name val="Arial"/>
      <family val="2"/>
    </font>
    <font>
      <i/>
      <sz val="11"/>
      <name val="Arial"/>
      <family val="2"/>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
      <patternFill patternType="solid">
        <fgColor rgb="FFFF000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2">
    <xf numFmtId="0" fontId="0" fillId="0" borderId="0"/>
    <xf numFmtId="164" fontId="1" fillId="0" borderId="0" applyFont="0" applyFill="0" applyBorder="0" applyAlignment="0" applyProtection="0"/>
  </cellStyleXfs>
  <cellXfs count="104">
    <xf numFmtId="0" fontId="0" fillId="0" borderId="0" xfId="0"/>
    <xf numFmtId="0" fontId="3" fillId="0" borderId="0" xfId="0" applyFont="1"/>
    <xf numFmtId="0" fontId="5" fillId="0" borderId="0" xfId="0" applyFont="1"/>
    <xf numFmtId="0" fontId="5" fillId="0" borderId="0" xfId="0" applyFont="1" applyAlignment="1">
      <alignment wrapText="1"/>
    </xf>
    <xf numFmtId="0" fontId="0" fillId="2" borderId="4" xfId="0" applyFill="1" applyBorder="1"/>
    <xf numFmtId="0" fontId="0" fillId="2" borderId="11" xfId="0" applyFill="1" applyBorder="1"/>
    <xf numFmtId="0" fontId="0" fillId="2" borderId="5" xfId="0" applyFill="1" applyBorder="1"/>
    <xf numFmtId="0" fontId="0" fillId="2" borderId="3" xfId="0" applyFill="1" applyBorder="1"/>
    <xf numFmtId="0" fontId="0" fillId="2" borderId="0" xfId="0" applyFill="1"/>
    <xf numFmtId="0" fontId="0" fillId="2" borderId="8" xfId="0" applyFill="1" applyBorder="1"/>
    <xf numFmtId="0" fontId="4" fillId="2" borderId="3" xfId="0" applyFont="1" applyFill="1" applyBorder="1"/>
    <xf numFmtId="0" fontId="5" fillId="2" borderId="0" xfId="0" applyFont="1" applyFill="1"/>
    <xf numFmtId="0" fontId="2" fillId="2" borderId="0" xfId="0" applyFont="1" applyFill="1"/>
    <xf numFmtId="0" fontId="5" fillId="0" borderId="0" xfId="0" applyFont="1" applyAlignment="1">
      <alignment horizontal="justify" vertical="center" wrapText="1"/>
    </xf>
    <xf numFmtId="0" fontId="3" fillId="2" borderId="0" xfId="0" applyFont="1" applyFill="1"/>
    <xf numFmtId="0" fontId="5" fillId="2" borderId="0" xfId="0" applyFont="1" applyFill="1" applyAlignment="1">
      <alignment horizontal="center"/>
    </xf>
    <xf numFmtId="0" fontId="3" fillId="0" borderId="13" xfId="0" applyFont="1" applyBorder="1" applyAlignment="1">
      <alignment horizontal="justify" vertical="center" wrapText="1"/>
    </xf>
    <xf numFmtId="164" fontId="5" fillId="0" borderId="0" xfId="1" applyFont="1" applyBorder="1"/>
    <xf numFmtId="0" fontId="3" fillId="0" borderId="2" xfId="0" applyFont="1" applyBorder="1"/>
    <xf numFmtId="0" fontId="3" fillId="3" borderId="2" xfId="0" applyFont="1" applyFill="1" applyBorder="1" applyAlignment="1">
      <alignment wrapText="1"/>
    </xf>
    <xf numFmtId="0" fontId="3" fillId="3" borderId="2" xfId="0" applyFont="1" applyFill="1" applyBorder="1" applyAlignment="1">
      <alignment horizontal="center" wrapText="1"/>
    </xf>
    <xf numFmtId="0" fontId="3" fillId="3" borderId="9" xfId="0" applyFont="1" applyFill="1" applyBorder="1" applyAlignment="1">
      <alignment horizontal="center" wrapText="1"/>
    </xf>
    <xf numFmtId="0" fontId="3" fillId="2" borderId="0" xfId="0" applyFont="1" applyFill="1" applyAlignment="1">
      <alignment horizontal="center"/>
    </xf>
    <xf numFmtId="0" fontId="5" fillId="2" borderId="16" xfId="0" applyFont="1" applyFill="1" applyBorder="1"/>
    <xf numFmtId="0" fontId="5" fillId="2" borderId="17" xfId="0" applyFont="1" applyFill="1" applyBorder="1"/>
    <xf numFmtId="0" fontId="5" fillId="2" borderId="19" xfId="0" applyFont="1" applyFill="1" applyBorder="1"/>
    <xf numFmtId="0" fontId="3" fillId="3" borderId="23" xfId="0" applyFont="1" applyFill="1" applyBorder="1" applyAlignment="1">
      <alignment horizontal="center" wrapText="1"/>
    </xf>
    <xf numFmtId="0" fontId="5" fillId="0" borderId="18" xfId="0" applyFont="1" applyBorder="1" applyAlignment="1">
      <alignment horizontal="center"/>
    </xf>
    <xf numFmtId="164" fontId="5" fillId="0" borderId="24" xfId="1" applyFont="1" applyBorder="1"/>
    <xf numFmtId="164" fontId="3" fillId="0" borderId="23" xfId="1" applyFont="1" applyBorder="1"/>
    <xf numFmtId="0" fontId="5" fillId="2" borderId="26" xfId="0" applyFont="1" applyFill="1" applyBorder="1"/>
    <xf numFmtId="0" fontId="5" fillId="2" borderId="27" xfId="0" applyFont="1" applyFill="1" applyBorder="1"/>
    <xf numFmtId="0" fontId="5" fillId="0" borderId="0" xfId="0" applyFont="1" applyAlignment="1">
      <alignment vertical="top" wrapText="1"/>
    </xf>
    <xf numFmtId="164" fontId="5" fillId="0" borderId="24" xfId="1" applyFont="1" applyBorder="1" applyAlignment="1">
      <alignment vertical="top"/>
    </xf>
    <xf numFmtId="164" fontId="5" fillId="5" borderId="0" xfId="1" applyFont="1" applyFill="1" applyBorder="1"/>
    <xf numFmtId="0" fontId="5" fillId="2" borderId="15" xfId="0" applyFont="1" applyFill="1" applyBorder="1" applyAlignment="1">
      <alignment horizontal="center"/>
    </xf>
    <xf numFmtId="0" fontId="5" fillId="2" borderId="18" xfId="0" applyFont="1" applyFill="1" applyBorder="1" applyAlignment="1">
      <alignment horizontal="center"/>
    </xf>
    <xf numFmtId="0" fontId="3" fillId="3" borderId="22" xfId="0" applyFont="1" applyFill="1" applyBorder="1" applyAlignment="1">
      <alignment horizontal="center" wrapText="1"/>
    </xf>
    <xf numFmtId="0" fontId="5" fillId="0" borderId="18" xfId="0" applyFont="1" applyBorder="1" applyAlignment="1">
      <alignment horizontal="center" vertical="top"/>
    </xf>
    <xf numFmtId="0" fontId="3" fillId="0" borderId="20" xfId="0" applyFont="1" applyBorder="1" applyAlignment="1">
      <alignment horizontal="center"/>
    </xf>
    <xf numFmtId="0" fontId="5" fillId="2" borderId="25" xfId="0" applyFont="1" applyFill="1" applyBorder="1" applyAlignment="1">
      <alignment horizontal="center"/>
    </xf>
    <xf numFmtId="0" fontId="5" fillId="0" borderId="0" xfId="0" applyFont="1" applyAlignment="1">
      <alignment horizontal="center"/>
    </xf>
    <xf numFmtId="0" fontId="3" fillId="2" borderId="18" xfId="0" applyFont="1" applyFill="1" applyBorder="1" applyAlignment="1">
      <alignment horizontal="left"/>
    </xf>
    <xf numFmtId="164" fontId="3" fillId="4" borderId="13" xfId="1" applyFont="1" applyFill="1" applyBorder="1"/>
    <xf numFmtId="0" fontId="5" fillId="0" borderId="0" xfId="0" applyFont="1" applyAlignment="1">
      <alignment horizontal="justify" vertical="top" wrapText="1"/>
    </xf>
    <xf numFmtId="0" fontId="5" fillId="0" borderId="0" xfId="0" applyFont="1" applyAlignment="1">
      <alignment vertical="top"/>
    </xf>
    <xf numFmtId="0" fontId="13" fillId="0" borderId="18" xfId="0" applyFont="1" applyBorder="1" applyAlignment="1">
      <alignment horizontal="center"/>
    </xf>
    <xf numFmtId="0" fontId="13" fillId="0" borderId="0" xfId="0" applyFont="1" applyAlignment="1">
      <alignment wrapText="1"/>
    </xf>
    <xf numFmtId="0" fontId="3" fillId="0" borderId="13" xfId="0" applyFont="1" applyBorder="1" applyAlignment="1">
      <alignment horizontal="center"/>
    </xf>
    <xf numFmtId="0" fontId="3" fillId="0" borderId="13" xfId="0" applyFont="1" applyBorder="1"/>
    <xf numFmtId="164" fontId="3" fillId="0" borderId="13" xfId="1" applyFont="1" applyBorder="1"/>
    <xf numFmtId="0" fontId="3" fillId="8" borderId="13" xfId="0" applyFont="1" applyFill="1" applyBorder="1" applyAlignment="1">
      <alignment horizontal="justify" vertical="center" wrapText="1"/>
    </xf>
    <xf numFmtId="164" fontId="3" fillId="8" borderId="13" xfId="1" applyFont="1" applyFill="1" applyBorder="1"/>
    <xf numFmtId="0" fontId="3" fillId="8" borderId="14" xfId="0" applyFont="1" applyFill="1" applyBorder="1" applyAlignment="1">
      <alignment horizontal="center"/>
    </xf>
    <xf numFmtId="0" fontId="11" fillId="2" borderId="0" xfId="0" applyFont="1" applyFill="1" applyAlignment="1">
      <alignment horizontal="center"/>
    </xf>
    <xf numFmtId="0" fontId="5" fillId="2" borderId="3" xfId="0" applyFont="1" applyFill="1" applyBorder="1" applyAlignment="1">
      <alignment wrapText="1"/>
    </xf>
    <xf numFmtId="0" fontId="5" fillId="2" borderId="0" xfId="0" applyFont="1" applyFill="1" applyAlignment="1">
      <alignment wrapText="1"/>
    </xf>
    <xf numFmtId="0" fontId="5" fillId="2" borderId="8" xfId="0" applyFont="1" applyFill="1" applyBorder="1" applyAlignment="1">
      <alignment wrapText="1"/>
    </xf>
    <xf numFmtId="0" fontId="4" fillId="3" borderId="9" xfId="0" applyFont="1" applyFill="1" applyBorder="1" applyAlignment="1">
      <alignment horizontal="center"/>
    </xf>
    <xf numFmtId="0" fontId="4" fillId="3" borderId="13" xfId="0" applyFont="1" applyFill="1" applyBorder="1" applyAlignment="1">
      <alignment horizontal="center"/>
    </xf>
    <xf numFmtId="0" fontId="4" fillId="3" borderId="10" xfId="0" applyFont="1" applyFill="1" applyBorder="1" applyAlignment="1">
      <alignment horizontal="center"/>
    </xf>
    <xf numFmtId="0" fontId="2" fillId="6" borderId="9" xfId="0" applyFont="1" applyFill="1" applyBorder="1" applyAlignment="1">
      <alignment horizontal="center"/>
    </xf>
    <xf numFmtId="0" fontId="2" fillId="6" borderId="13" xfId="0" applyFont="1" applyFill="1" applyBorder="1" applyAlignment="1">
      <alignment horizontal="center"/>
    </xf>
    <xf numFmtId="0" fontId="2" fillId="6" borderId="10" xfId="0" applyFont="1" applyFill="1" applyBorder="1" applyAlignment="1">
      <alignment horizontal="center"/>
    </xf>
    <xf numFmtId="0" fontId="2" fillId="6" borderId="9" xfId="0" applyFont="1" applyFill="1" applyBorder="1" applyAlignment="1">
      <alignment horizontal="center" wrapText="1"/>
    </xf>
    <xf numFmtId="0" fontId="2" fillId="6" borderId="13" xfId="0" applyFont="1" applyFill="1" applyBorder="1" applyAlignment="1">
      <alignment horizontal="center" wrapText="1"/>
    </xf>
    <xf numFmtId="0" fontId="2" fillId="6" borderId="10" xfId="0" applyFont="1" applyFill="1" applyBorder="1" applyAlignment="1">
      <alignment horizontal="center" wrapText="1"/>
    </xf>
    <xf numFmtId="0" fontId="2" fillId="5" borderId="9" xfId="0" applyFont="1" applyFill="1" applyBorder="1" applyAlignment="1">
      <alignment horizontal="center" wrapText="1"/>
    </xf>
    <xf numFmtId="0" fontId="2" fillId="5" borderId="13" xfId="0" applyFont="1" applyFill="1" applyBorder="1" applyAlignment="1">
      <alignment horizontal="center" wrapText="1"/>
    </xf>
    <xf numFmtId="0" fontId="2" fillId="5" borderId="10" xfId="0" applyFont="1" applyFill="1" applyBorder="1" applyAlignment="1">
      <alignment horizontal="center" wrapText="1"/>
    </xf>
    <xf numFmtId="0" fontId="3" fillId="2" borderId="3" xfId="0" applyFont="1" applyFill="1" applyBorder="1" applyAlignment="1">
      <alignment wrapText="1"/>
    </xf>
    <xf numFmtId="0" fontId="3" fillId="2" borderId="0" xfId="0" applyFont="1" applyFill="1" applyAlignment="1">
      <alignment wrapText="1"/>
    </xf>
    <xf numFmtId="0" fontId="3" fillId="2" borderId="8" xfId="0" applyFont="1" applyFill="1" applyBorder="1" applyAlignment="1">
      <alignment wrapText="1"/>
    </xf>
    <xf numFmtId="0" fontId="7" fillId="2" borderId="3" xfId="0" applyFont="1" applyFill="1" applyBorder="1" applyAlignment="1">
      <alignment wrapText="1"/>
    </xf>
    <xf numFmtId="0" fontId="7" fillId="2" borderId="0" xfId="0" applyFont="1" applyFill="1" applyAlignment="1">
      <alignment wrapText="1"/>
    </xf>
    <xf numFmtId="0" fontId="7" fillId="2" borderId="8" xfId="0" applyFont="1" applyFill="1" applyBorder="1" applyAlignment="1">
      <alignment wrapText="1"/>
    </xf>
    <xf numFmtId="0" fontId="3" fillId="2" borderId="6" xfId="0" applyFont="1" applyFill="1" applyBorder="1" applyAlignment="1">
      <alignment horizontal="center"/>
    </xf>
    <xf numFmtId="0" fontId="3" fillId="2" borderId="12" xfId="0" applyFont="1" applyFill="1" applyBorder="1" applyAlignment="1">
      <alignment horizontal="center"/>
    </xf>
    <xf numFmtId="0" fontId="3" fillId="2" borderId="7" xfId="0" applyFont="1" applyFill="1" applyBorder="1" applyAlignment="1">
      <alignment horizontal="center"/>
    </xf>
    <xf numFmtId="0" fontId="5" fillId="0" borderId="0" xfId="0" applyFont="1"/>
    <xf numFmtId="0" fontId="5" fillId="8" borderId="3" xfId="0" applyFont="1" applyFill="1" applyBorder="1" applyAlignment="1">
      <alignment wrapText="1"/>
    </xf>
    <xf numFmtId="0" fontId="5" fillId="8" borderId="0" xfId="0" applyFont="1" applyFill="1" applyAlignment="1">
      <alignment wrapText="1"/>
    </xf>
    <xf numFmtId="0" fontId="5" fillId="8" borderId="8" xfId="0" applyFont="1" applyFill="1" applyBorder="1" applyAlignment="1">
      <alignment wrapText="1"/>
    </xf>
    <xf numFmtId="0" fontId="7" fillId="2" borderId="3" xfId="0" applyFont="1" applyFill="1" applyBorder="1"/>
    <xf numFmtId="0" fontId="7" fillId="2" borderId="0" xfId="0" applyFont="1" applyFill="1"/>
    <xf numFmtId="0" fontId="7" fillId="2" borderId="8" xfId="0" applyFont="1" applyFill="1" applyBorder="1"/>
    <xf numFmtId="0" fontId="5" fillId="2" borderId="3" xfId="0" applyFont="1" applyFill="1" applyBorder="1"/>
    <xf numFmtId="0" fontId="5" fillId="2" borderId="0" xfId="0" applyFont="1" applyFill="1"/>
    <xf numFmtId="0" fontId="5" fillId="2" borderId="8" xfId="0" applyFont="1" applyFill="1" applyBorder="1"/>
    <xf numFmtId="0" fontId="12" fillId="2" borderId="9"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4" fillId="2" borderId="16" xfId="0" applyFont="1" applyFill="1" applyBorder="1" applyAlignment="1">
      <alignment horizontal="center"/>
    </xf>
    <xf numFmtId="0" fontId="3" fillId="2" borderId="16" xfId="0" applyFont="1" applyFill="1" applyBorder="1" applyAlignment="1">
      <alignment horizontal="center"/>
    </xf>
    <xf numFmtId="0" fontId="3" fillId="2" borderId="0" xfId="0" applyFont="1" applyFill="1" applyAlignment="1">
      <alignment horizontal="center"/>
    </xf>
    <xf numFmtId="0" fontId="8" fillId="2" borderId="0" xfId="0" applyFont="1" applyFill="1" applyAlignment="1">
      <alignment horizontal="center"/>
    </xf>
    <xf numFmtId="0" fontId="3" fillId="3" borderId="11" xfId="0" applyFont="1" applyFill="1" applyBorder="1" applyAlignment="1">
      <alignment horizontal="center"/>
    </xf>
    <xf numFmtId="0" fontId="3" fillId="3" borderId="21" xfId="0" applyFont="1" applyFill="1" applyBorder="1" applyAlignment="1">
      <alignment horizontal="center"/>
    </xf>
    <xf numFmtId="0" fontId="5" fillId="7" borderId="1" xfId="0" applyFont="1" applyFill="1" applyBorder="1" applyAlignment="1">
      <alignment horizontal="center"/>
    </xf>
    <xf numFmtId="0" fontId="5" fillId="2" borderId="1" xfId="0" applyFont="1" applyFill="1" applyBorder="1" applyAlignment="1">
      <alignment horizontal="center" wrapText="1"/>
    </xf>
    <xf numFmtId="0" fontId="5" fillId="2" borderId="1" xfId="0" applyFont="1" applyFill="1" applyBorder="1" applyAlignment="1">
      <alignment horizontal="center"/>
    </xf>
    <xf numFmtId="0" fontId="5" fillId="3" borderId="20" xfId="0" applyFont="1" applyFill="1" applyBorder="1" applyAlignment="1">
      <alignment horizontal="center"/>
    </xf>
    <xf numFmtId="0" fontId="5" fillId="3" borderId="13" xfId="0" applyFont="1" applyFill="1" applyBorder="1" applyAlignment="1">
      <alignment horizontal="center"/>
    </xf>
    <xf numFmtId="0" fontId="5" fillId="3" borderId="10" xfId="0" applyFont="1" applyFill="1" applyBorder="1" applyAlignment="1">
      <alignment horizontal="center"/>
    </xf>
  </cellXfs>
  <cellStyles count="2">
    <cellStyle name="Currency" xfId="1" builtinId="4"/>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42334</xdr:colOff>
      <xdr:row>1</xdr:row>
      <xdr:rowOff>222250</xdr:rowOff>
    </xdr:from>
    <xdr:to>
      <xdr:col>9</xdr:col>
      <xdr:colOff>328084</xdr:colOff>
      <xdr:row>10</xdr:row>
      <xdr:rowOff>139700</xdr:rowOff>
    </xdr:to>
    <xdr:pic>
      <xdr:nvPicPr>
        <xdr:cNvPr id="4" name="Picture 3">
          <a:extLst>
            <a:ext uri="{FF2B5EF4-FFF2-40B4-BE49-F238E27FC236}">
              <a16:creationId xmlns:a16="http://schemas.microsoft.com/office/drawing/2014/main" id="{77E28A02-129E-4040-82D2-1BBEC86F3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7667" y="381000"/>
          <a:ext cx="3354917" cy="1420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2371725</xdr:colOff>
      <xdr:row>6</xdr:row>
      <xdr:rowOff>59403</xdr:rowOff>
    </xdr:to>
    <xdr:pic>
      <xdr:nvPicPr>
        <xdr:cNvPr id="3" name="Picture 2">
          <a:extLst>
            <a:ext uri="{FF2B5EF4-FFF2-40B4-BE49-F238E27FC236}">
              <a16:creationId xmlns:a16="http://schemas.microsoft.com/office/drawing/2014/main" id="{575B2DF1-547E-4394-B08B-7827961FE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52750" cy="1250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2371725</xdr:colOff>
      <xdr:row>6</xdr:row>
      <xdr:rowOff>59403</xdr:rowOff>
    </xdr:to>
    <xdr:pic>
      <xdr:nvPicPr>
        <xdr:cNvPr id="4" name="Picture 3">
          <a:extLst>
            <a:ext uri="{FF2B5EF4-FFF2-40B4-BE49-F238E27FC236}">
              <a16:creationId xmlns:a16="http://schemas.microsoft.com/office/drawing/2014/main" id="{733F1B95-B54F-4B5C-AFA5-EA2519608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52750" cy="1250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2371725</xdr:colOff>
      <xdr:row>6</xdr:row>
      <xdr:rowOff>59403</xdr:rowOff>
    </xdr:to>
    <xdr:pic>
      <xdr:nvPicPr>
        <xdr:cNvPr id="3" name="Picture 2">
          <a:extLst>
            <a:ext uri="{FF2B5EF4-FFF2-40B4-BE49-F238E27FC236}">
              <a16:creationId xmlns:a16="http://schemas.microsoft.com/office/drawing/2014/main" id="{8B4222D1-4AB0-4A49-86A4-359EB41E1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52750" cy="1250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
  <sheetViews>
    <sheetView tabSelected="1" view="pageBreakPreview" topLeftCell="A10" zoomScale="85" zoomScaleNormal="90" zoomScaleSheetLayoutView="85" workbookViewId="0">
      <selection activeCell="E17" sqref="E17:L17"/>
    </sheetView>
  </sheetViews>
  <sheetFormatPr defaultRowHeight="12.5" x14ac:dyDescent="0.25"/>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54" t="s">
        <v>17</v>
      </c>
      <c r="K2" s="54"/>
      <c r="L2" s="54"/>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58" t="s">
        <v>0</v>
      </c>
      <c r="B14" s="59"/>
      <c r="C14" s="59"/>
      <c r="D14" s="59"/>
      <c r="E14" s="59"/>
      <c r="F14" s="59"/>
      <c r="G14" s="59"/>
      <c r="H14" s="59"/>
      <c r="I14" s="59"/>
      <c r="J14" s="59"/>
      <c r="K14" s="59"/>
      <c r="L14" s="59"/>
      <c r="M14" s="60"/>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68</v>
      </c>
      <c r="B17" s="8"/>
      <c r="C17" s="8"/>
      <c r="D17" s="8"/>
      <c r="E17" s="61" t="s">
        <v>87</v>
      </c>
      <c r="F17" s="62"/>
      <c r="G17" s="62"/>
      <c r="H17" s="62"/>
      <c r="I17" s="62"/>
      <c r="J17" s="62"/>
      <c r="K17" s="62"/>
      <c r="L17" s="63"/>
      <c r="M17" s="9"/>
    </row>
    <row r="18" spans="1:13" ht="16" thickBot="1" x14ac:dyDescent="0.4">
      <c r="A18" s="7"/>
      <c r="B18" s="8"/>
      <c r="C18" s="8"/>
      <c r="D18" s="8"/>
      <c r="E18" s="12"/>
      <c r="F18" s="12"/>
      <c r="G18" s="12"/>
      <c r="H18" s="12"/>
      <c r="I18" s="12"/>
      <c r="J18" s="12"/>
      <c r="K18" s="12"/>
      <c r="L18" s="12"/>
      <c r="M18" s="9"/>
    </row>
    <row r="19" spans="1:13" ht="46.5" customHeight="1" thickBot="1" x14ac:dyDescent="0.45">
      <c r="A19" s="10" t="s">
        <v>67</v>
      </c>
      <c r="B19" s="8"/>
      <c r="C19" s="8"/>
      <c r="D19" s="8"/>
      <c r="E19" s="64" t="s">
        <v>69</v>
      </c>
      <c r="F19" s="65"/>
      <c r="G19" s="65"/>
      <c r="H19" s="65"/>
      <c r="I19" s="65"/>
      <c r="J19" s="65"/>
      <c r="K19" s="65"/>
      <c r="L19" s="66"/>
      <c r="M19" s="9"/>
    </row>
    <row r="20" spans="1:13" ht="16" thickBot="1" x14ac:dyDescent="0.4">
      <c r="A20" s="7"/>
      <c r="B20" s="8"/>
      <c r="C20" s="8"/>
      <c r="D20" s="8"/>
      <c r="E20" s="12"/>
      <c r="F20" s="12"/>
      <c r="G20" s="12"/>
      <c r="H20" s="12"/>
      <c r="I20" s="12"/>
      <c r="J20" s="12"/>
      <c r="K20" s="12"/>
      <c r="L20" s="12"/>
      <c r="M20" s="9"/>
    </row>
    <row r="21" spans="1:13" ht="45.75" customHeight="1" thickBot="1" x14ac:dyDescent="0.45">
      <c r="A21" s="10" t="s">
        <v>23</v>
      </c>
      <c r="B21" s="8"/>
      <c r="C21" s="8"/>
      <c r="D21" s="8"/>
      <c r="E21" s="67"/>
      <c r="F21" s="68"/>
      <c r="G21" s="68"/>
      <c r="H21" s="68"/>
      <c r="I21" s="68"/>
      <c r="J21" s="68"/>
      <c r="K21" s="68"/>
      <c r="L21" s="69"/>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58" t="s">
        <v>4</v>
      </c>
      <c r="B24" s="59"/>
      <c r="C24" s="59"/>
      <c r="D24" s="59"/>
      <c r="E24" s="59"/>
      <c r="F24" s="59"/>
      <c r="G24" s="59"/>
      <c r="H24" s="59"/>
      <c r="I24" s="59"/>
      <c r="J24" s="59"/>
      <c r="K24" s="59"/>
      <c r="L24" s="59"/>
      <c r="M24" s="60"/>
    </row>
    <row r="25" spans="1:13" x14ac:dyDescent="0.25">
      <c r="A25" s="7"/>
      <c r="B25" s="8"/>
      <c r="C25" s="8"/>
      <c r="D25" s="8"/>
      <c r="E25" s="8"/>
      <c r="F25" s="8"/>
      <c r="G25" s="8"/>
      <c r="H25" s="8"/>
      <c r="I25" s="8"/>
      <c r="J25" s="8"/>
      <c r="K25" s="8"/>
      <c r="L25" s="8"/>
      <c r="M25" s="9"/>
    </row>
    <row r="26" spans="1:13" s="2" customFormat="1" ht="14" x14ac:dyDescent="0.3">
      <c r="A26" s="70" t="s">
        <v>12</v>
      </c>
      <c r="B26" s="71"/>
      <c r="C26" s="71"/>
      <c r="D26" s="71"/>
      <c r="E26" s="71"/>
      <c r="F26" s="71"/>
      <c r="G26" s="71"/>
      <c r="H26" s="71"/>
      <c r="I26" s="71"/>
      <c r="J26" s="71"/>
      <c r="K26" s="71"/>
      <c r="L26" s="71"/>
      <c r="M26" s="72"/>
    </row>
    <row r="27" spans="1:13" s="2" customFormat="1" ht="45" customHeight="1" x14ac:dyDescent="0.3">
      <c r="A27" s="55" t="s">
        <v>24</v>
      </c>
      <c r="B27" s="56"/>
      <c r="C27" s="56"/>
      <c r="D27" s="56"/>
      <c r="E27" s="56"/>
      <c r="F27" s="56"/>
      <c r="G27" s="56"/>
      <c r="H27" s="56"/>
      <c r="I27" s="56"/>
      <c r="J27" s="56"/>
      <c r="K27" s="56"/>
      <c r="L27" s="56"/>
      <c r="M27" s="57"/>
    </row>
    <row r="28" spans="1:13" s="2" customFormat="1" ht="14" x14ac:dyDescent="0.3">
      <c r="A28" s="55"/>
      <c r="B28" s="56"/>
      <c r="C28" s="56"/>
      <c r="D28" s="56"/>
      <c r="E28" s="56"/>
      <c r="F28" s="56"/>
      <c r="G28" s="56"/>
      <c r="H28" s="56"/>
      <c r="I28" s="56"/>
      <c r="J28" s="56"/>
      <c r="K28" s="56"/>
      <c r="L28" s="56"/>
      <c r="M28" s="57"/>
    </row>
    <row r="29" spans="1:13" s="2" customFormat="1" ht="14" x14ac:dyDescent="0.3">
      <c r="A29" s="70" t="s">
        <v>13</v>
      </c>
      <c r="B29" s="71"/>
      <c r="C29" s="71"/>
      <c r="D29" s="71"/>
      <c r="E29" s="71"/>
      <c r="F29" s="71"/>
      <c r="G29" s="71"/>
      <c r="H29" s="71"/>
      <c r="I29" s="71"/>
      <c r="J29" s="71"/>
      <c r="K29" s="71"/>
      <c r="L29" s="71"/>
      <c r="M29" s="72"/>
    </row>
    <row r="30" spans="1:13" s="2" customFormat="1" ht="14" x14ac:dyDescent="0.3">
      <c r="A30" s="73" t="s">
        <v>14</v>
      </c>
      <c r="B30" s="74"/>
      <c r="C30" s="74"/>
      <c r="D30" s="74"/>
      <c r="E30" s="74"/>
      <c r="F30" s="74"/>
      <c r="G30" s="74"/>
      <c r="H30" s="74"/>
      <c r="I30" s="74"/>
      <c r="J30" s="74"/>
      <c r="K30" s="74"/>
      <c r="L30" s="74"/>
      <c r="M30" s="75"/>
    </row>
    <row r="31" spans="1:13" s="2" customFormat="1" ht="38.25" customHeight="1" x14ac:dyDescent="0.3">
      <c r="A31" s="55" t="s">
        <v>18</v>
      </c>
      <c r="B31" s="56"/>
      <c r="C31" s="56"/>
      <c r="D31" s="56"/>
      <c r="E31" s="56"/>
      <c r="F31" s="56"/>
      <c r="G31" s="56"/>
      <c r="H31" s="56"/>
      <c r="I31" s="56"/>
      <c r="J31" s="56"/>
      <c r="K31" s="56"/>
      <c r="L31" s="56"/>
      <c r="M31" s="57"/>
    </row>
    <row r="32" spans="1:13" s="2" customFormat="1" ht="19.5" customHeight="1" x14ac:dyDescent="0.3">
      <c r="A32" s="55" t="s">
        <v>5</v>
      </c>
      <c r="B32" s="56"/>
      <c r="C32" s="56"/>
      <c r="D32" s="56"/>
      <c r="E32" s="56"/>
      <c r="F32" s="56"/>
      <c r="G32" s="56"/>
      <c r="H32" s="56"/>
      <c r="I32" s="56"/>
      <c r="J32" s="56"/>
      <c r="K32" s="56"/>
      <c r="L32" s="56"/>
      <c r="M32" s="57"/>
    </row>
    <row r="33" spans="1:13" s="2" customFormat="1" ht="35.25" customHeight="1" x14ac:dyDescent="0.3">
      <c r="A33" s="55" t="s">
        <v>65</v>
      </c>
      <c r="B33" s="56"/>
      <c r="C33" s="56"/>
      <c r="D33" s="56"/>
      <c r="E33" s="56"/>
      <c r="F33" s="56"/>
      <c r="G33" s="56"/>
      <c r="H33" s="56"/>
      <c r="I33" s="56"/>
      <c r="J33" s="56"/>
      <c r="K33" s="56"/>
      <c r="L33" s="56"/>
      <c r="M33" s="57"/>
    </row>
    <row r="34" spans="1:13" s="2" customFormat="1" ht="21" customHeight="1" x14ac:dyDescent="0.3">
      <c r="A34" s="55" t="s">
        <v>66</v>
      </c>
      <c r="B34" s="56"/>
      <c r="C34" s="56"/>
      <c r="D34" s="56"/>
      <c r="E34" s="56"/>
      <c r="F34" s="56"/>
      <c r="G34" s="56"/>
      <c r="H34" s="56"/>
      <c r="I34" s="56"/>
      <c r="J34" s="56"/>
      <c r="K34" s="56"/>
      <c r="L34" s="56"/>
      <c r="M34" s="57"/>
    </row>
    <row r="35" spans="1:13" s="2" customFormat="1" ht="30.75" customHeight="1" x14ac:dyDescent="0.3">
      <c r="A35" s="73" t="s">
        <v>15</v>
      </c>
      <c r="B35" s="74"/>
      <c r="C35" s="74"/>
      <c r="D35" s="74"/>
      <c r="E35" s="74"/>
      <c r="F35" s="74"/>
      <c r="G35" s="74"/>
      <c r="H35" s="74"/>
      <c r="I35" s="74"/>
      <c r="J35" s="74"/>
      <c r="K35" s="74"/>
      <c r="L35" s="74"/>
      <c r="M35" s="75"/>
    </row>
    <row r="36" spans="1:13" s="2" customFormat="1" ht="21.75" customHeight="1" x14ac:dyDescent="0.3">
      <c r="A36" s="55" t="s">
        <v>25</v>
      </c>
      <c r="B36" s="56"/>
      <c r="C36" s="56"/>
      <c r="D36" s="56"/>
      <c r="E36" s="56"/>
      <c r="F36" s="56"/>
      <c r="G36" s="56"/>
      <c r="H36" s="56"/>
      <c r="I36" s="56"/>
      <c r="J36" s="56"/>
      <c r="K36" s="56"/>
      <c r="L36" s="56"/>
      <c r="M36" s="57"/>
    </row>
    <row r="37" spans="1:13" s="2" customFormat="1" ht="24" customHeight="1" x14ac:dyDescent="0.3">
      <c r="A37" s="55" t="s">
        <v>19</v>
      </c>
      <c r="B37" s="56"/>
      <c r="C37" s="56"/>
      <c r="D37" s="56"/>
      <c r="E37" s="56"/>
      <c r="F37" s="56"/>
      <c r="G37" s="56"/>
      <c r="H37" s="56"/>
      <c r="I37" s="56"/>
      <c r="J37" s="56"/>
      <c r="K37" s="56"/>
      <c r="L37" s="56"/>
      <c r="M37" s="57"/>
    </row>
    <row r="38" spans="1:13" s="2" customFormat="1" ht="36" customHeight="1" x14ac:dyDescent="0.3">
      <c r="A38" s="55" t="s">
        <v>26</v>
      </c>
      <c r="B38" s="56"/>
      <c r="C38" s="56"/>
      <c r="D38" s="56"/>
      <c r="E38" s="56"/>
      <c r="F38" s="56"/>
      <c r="G38" s="56"/>
      <c r="H38" s="56"/>
      <c r="I38" s="56"/>
      <c r="J38" s="56"/>
      <c r="K38" s="56"/>
      <c r="L38" s="56"/>
      <c r="M38" s="57"/>
    </row>
    <row r="39" spans="1:13" s="2" customFormat="1" ht="36" customHeight="1" x14ac:dyDescent="0.3">
      <c r="A39" s="55" t="s">
        <v>27</v>
      </c>
      <c r="B39" s="56"/>
      <c r="C39" s="56"/>
      <c r="D39" s="56"/>
      <c r="E39" s="56"/>
      <c r="F39" s="56"/>
      <c r="G39" s="56"/>
      <c r="H39" s="56"/>
      <c r="I39" s="56"/>
      <c r="J39" s="56"/>
      <c r="K39" s="56"/>
      <c r="L39" s="56"/>
      <c r="M39" s="57"/>
    </row>
    <row r="40" spans="1:13" s="2" customFormat="1" ht="33" customHeight="1" x14ac:dyDescent="0.3">
      <c r="A40" s="80" t="s">
        <v>80</v>
      </c>
      <c r="B40" s="81"/>
      <c r="C40" s="81"/>
      <c r="D40" s="81"/>
      <c r="E40" s="81"/>
      <c r="F40" s="81"/>
      <c r="G40" s="81"/>
      <c r="H40" s="81"/>
      <c r="I40" s="81"/>
      <c r="J40" s="81"/>
      <c r="K40" s="81"/>
      <c r="L40" s="81"/>
      <c r="M40" s="82"/>
    </row>
    <row r="41" spans="1:13" s="2" customFormat="1" ht="14" x14ac:dyDescent="0.3">
      <c r="A41" s="55"/>
      <c r="B41" s="56"/>
      <c r="C41" s="56"/>
      <c r="D41" s="56"/>
      <c r="E41" s="56"/>
      <c r="F41" s="56"/>
      <c r="G41" s="56"/>
      <c r="H41" s="56"/>
      <c r="I41" s="56"/>
      <c r="J41" s="56"/>
      <c r="K41" s="56"/>
      <c r="L41" s="56"/>
      <c r="M41" s="57"/>
    </row>
    <row r="42" spans="1:13" s="2" customFormat="1" ht="14" x14ac:dyDescent="0.3">
      <c r="A42" s="83" t="s">
        <v>16</v>
      </c>
      <c r="B42" s="84"/>
      <c r="C42" s="84"/>
      <c r="D42" s="84"/>
      <c r="E42" s="84"/>
      <c r="F42" s="84"/>
      <c r="G42" s="84"/>
      <c r="H42" s="84"/>
      <c r="I42" s="84"/>
      <c r="J42" s="84"/>
      <c r="K42" s="84"/>
      <c r="L42" s="84"/>
      <c r="M42" s="85"/>
    </row>
    <row r="43" spans="1:13" s="2" customFormat="1" ht="24.5" customHeight="1" x14ac:dyDescent="0.3">
      <c r="A43" s="86" t="s">
        <v>28</v>
      </c>
      <c r="B43" s="87"/>
      <c r="C43" s="87"/>
      <c r="D43" s="87"/>
      <c r="E43" s="87"/>
      <c r="F43" s="87"/>
      <c r="G43" s="87"/>
      <c r="H43" s="87"/>
      <c r="I43" s="87"/>
      <c r="J43" s="87"/>
      <c r="K43" s="87"/>
      <c r="L43" s="87"/>
      <c r="M43" s="88"/>
    </row>
    <row r="44" spans="1:13" s="2" customFormat="1" ht="48" customHeight="1" x14ac:dyDescent="0.3">
      <c r="A44" s="55" t="s">
        <v>84</v>
      </c>
      <c r="B44" s="56"/>
      <c r="C44" s="56"/>
      <c r="D44" s="56"/>
      <c r="E44" s="56"/>
      <c r="F44" s="56"/>
      <c r="G44" s="56"/>
      <c r="H44" s="56"/>
      <c r="I44" s="56"/>
      <c r="J44" s="56"/>
      <c r="K44" s="56"/>
      <c r="L44" s="56"/>
      <c r="M44" s="57"/>
    </row>
    <row r="45" spans="1:13" s="2" customFormat="1" ht="14.5" thickBot="1" x14ac:dyDescent="0.35">
      <c r="A45" s="76"/>
      <c r="B45" s="77"/>
      <c r="C45" s="77"/>
      <c r="D45" s="77"/>
      <c r="E45" s="77"/>
      <c r="F45" s="77"/>
      <c r="G45" s="77"/>
      <c r="H45" s="77"/>
      <c r="I45" s="77"/>
      <c r="J45" s="77"/>
      <c r="K45" s="77"/>
      <c r="L45" s="77"/>
      <c r="M45" s="78"/>
    </row>
    <row r="46" spans="1:13" s="2" customFormat="1" ht="14" x14ac:dyDescent="0.3">
      <c r="A46" s="79"/>
      <c r="B46" s="79"/>
      <c r="C46" s="79"/>
      <c r="D46" s="79"/>
      <c r="E46" s="79"/>
      <c r="F46" s="79"/>
      <c r="G46" s="79"/>
      <c r="H46" s="79"/>
      <c r="I46" s="79"/>
      <c r="J46" s="79"/>
      <c r="K46" s="79"/>
      <c r="L46" s="79"/>
      <c r="M46" s="79"/>
    </row>
  </sheetData>
  <mergeCells count="27">
    <mergeCell ref="A45:M45"/>
    <mergeCell ref="A46:M46"/>
    <mergeCell ref="A40:M40"/>
    <mergeCell ref="A41:M41"/>
    <mergeCell ref="A42:M42"/>
    <mergeCell ref="A43:M43"/>
    <mergeCell ref="A44:M44"/>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6"/>
  <sheetViews>
    <sheetView view="pageBreakPreview" topLeftCell="B1" zoomScaleNormal="75" zoomScaleSheetLayoutView="100" workbookViewId="0">
      <selection activeCell="C7" sqref="C7:E7"/>
    </sheetView>
  </sheetViews>
  <sheetFormatPr defaultColWidth="9.1796875" defaultRowHeight="14" x14ac:dyDescent="0.3"/>
  <cols>
    <col min="1" max="1" width="8.81640625" style="41" customWidth="1"/>
    <col min="2" max="2" width="44.1796875" style="2" customWidth="1"/>
    <col min="3" max="3" width="14.81640625" style="2" customWidth="1"/>
    <col min="4" max="6" width="42" style="2" customWidth="1"/>
    <col min="7" max="7" width="52.81640625" style="2" customWidth="1"/>
    <col min="8" max="16384" width="9.1796875" style="2"/>
  </cols>
  <sheetData>
    <row r="1" spans="1:6" ht="14.5" thickTop="1" x14ac:dyDescent="0.3">
      <c r="A1" s="35"/>
      <c r="B1" s="23"/>
      <c r="C1" s="92" t="s">
        <v>81</v>
      </c>
      <c r="D1" s="93"/>
      <c r="E1" s="93"/>
      <c r="F1" s="24"/>
    </row>
    <row r="2" spans="1:6" x14ac:dyDescent="0.3">
      <c r="A2" s="36"/>
      <c r="B2" s="11"/>
      <c r="C2" s="94"/>
      <c r="D2" s="94"/>
      <c r="E2" s="94"/>
      <c r="F2" s="25"/>
    </row>
    <row r="3" spans="1:6" x14ac:dyDescent="0.3">
      <c r="A3" s="36"/>
      <c r="B3" s="11"/>
      <c r="C3" s="94"/>
      <c r="D3" s="94"/>
      <c r="E3" s="94"/>
      <c r="F3" s="25"/>
    </row>
    <row r="4" spans="1:6" ht="21.75" customHeight="1" x14ac:dyDescent="0.4">
      <c r="A4" s="36"/>
      <c r="B4" s="11"/>
      <c r="C4" s="95" t="s">
        <v>11</v>
      </c>
      <c r="D4" s="95"/>
      <c r="E4" s="95"/>
      <c r="F4" s="25"/>
    </row>
    <row r="5" spans="1:6" ht="14.25" customHeight="1" x14ac:dyDescent="0.3">
      <c r="A5" s="36"/>
      <c r="B5" s="11"/>
      <c r="C5" s="22"/>
      <c r="D5" s="22"/>
      <c r="E5" s="22"/>
      <c r="F5" s="25"/>
    </row>
    <row r="6" spans="1:6" ht="14.25" customHeight="1" x14ac:dyDescent="0.3">
      <c r="A6" s="36"/>
      <c r="B6" s="11"/>
      <c r="C6" s="22"/>
      <c r="D6" s="22"/>
      <c r="E6" s="22"/>
      <c r="F6" s="25"/>
    </row>
    <row r="7" spans="1:6" ht="22.5" customHeight="1" x14ac:dyDescent="0.3">
      <c r="A7" s="42" t="s">
        <v>22</v>
      </c>
      <c r="B7" s="14"/>
      <c r="C7" s="98" t="s">
        <v>86</v>
      </c>
      <c r="D7" s="98"/>
      <c r="E7" s="98"/>
      <c r="F7" s="25"/>
    </row>
    <row r="8" spans="1:6" ht="36.75" customHeight="1" x14ac:dyDescent="0.3">
      <c r="A8" s="42" t="s">
        <v>3</v>
      </c>
      <c r="B8" s="14"/>
      <c r="C8" s="99" t="str">
        <f>'COVER SHEET'!$E19</f>
        <v>Appointment of an In-house Travel Management Company in respect of travel and accommodation arrangements for a period of 36 months</v>
      </c>
      <c r="D8" s="99"/>
      <c r="E8" s="99"/>
      <c r="F8" s="25"/>
    </row>
    <row r="9" spans="1:6" ht="29.25" customHeight="1" x14ac:dyDescent="0.3">
      <c r="A9" s="42" t="s">
        <v>23</v>
      </c>
      <c r="B9" s="14"/>
      <c r="C9" s="100"/>
      <c r="D9" s="100"/>
      <c r="E9" s="100"/>
      <c r="F9" s="25"/>
    </row>
    <row r="10" spans="1:6" ht="29.25" customHeight="1" x14ac:dyDescent="0.3">
      <c r="A10" s="42"/>
      <c r="B10" s="14"/>
      <c r="C10" s="15"/>
      <c r="D10" s="15"/>
      <c r="E10" s="15"/>
      <c r="F10" s="25"/>
    </row>
    <row r="11" spans="1:6" ht="29.25" customHeight="1" thickBot="1" x14ac:dyDescent="0.35">
      <c r="A11" s="42" t="s">
        <v>10</v>
      </c>
      <c r="B11" s="14"/>
      <c r="C11" s="15"/>
      <c r="D11" s="15"/>
      <c r="E11" s="15"/>
      <c r="F11" s="25"/>
    </row>
    <row r="12" spans="1:6" ht="14.5" thickBot="1" x14ac:dyDescent="0.35">
      <c r="A12" s="101"/>
      <c r="B12" s="102"/>
      <c r="C12" s="103"/>
      <c r="D12" s="96" t="s">
        <v>9</v>
      </c>
      <c r="E12" s="96"/>
      <c r="F12" s="97"/>
    </row>
    <row r="13" spans="1:6" s="3" customFormat="1" ht="28.5" thickBot="1" x14ac:dyDescent="0.35">
      <c r="A13" s="37" t="s">
        <v>6</v>
      </c>
      <c r="B13" s="19" t="s">
        <v>29</v>
      </c>
      <c r="C13" s="20" t="s">
        <v>30</v>
      </c>
      <c r="D13" s="20" t="s">
        <v>31</v>
      </c>
      <c r="E13" s="21" t="s">
        <v>32</v>
      </c>
      <c r="F13" s="26" t="s">
        <v>33</v>
      </c>
    </row>
    <row r="14" spans="1:6" x14ac:dyDescent="0.3">
      <c r="A14" s="27">
        <v>1</v>
      </c>
      <c r="B14" s="13" t="s">
        <v>71</v>
      </c>
      <c r="C14" s="53">
        <v>100</v>
      </c>
      <c r="D14" s="34">
        <v>0</v>
      </c>
      <c r="E14" s="17">
        <f>D14*1.15</f>
        <v>0</v>
      </c>
      <c r="F14" s="28">
        <f t="shared" ref="F14:F47" si="0">E14*C14</f>
        <v>0</v>
      </c>
    </row>
    <row r="15" spans="1:6" x14ac:dyDescent="0.3">
      <c r="A15" s="27">
        <v>2</v>
      </c>
      <c r="B15" s="13" t="s">
        <v>34</v>
      </c>
      <c r="C15" s="53">
        <v>2000</v>
      </c>
      <c r="D15" s="34">
        <v>0</v>
      </c>
      <c r="E15" s="17">
        <f t="shared" ref="E15:E50" si="1">D15*1.15</f>
        <v>0</v>
      </c>
      <c r="F15" s="28">
        <f t="shared" si="0"/>
        <v>0</v>
      </c>
    </row>
    <row r="16" spans="1:6" x14ac:dyDescent="0.3">
      <c r="A16" s="27">
        <v>3</v>
      </c>
      <c r="B16" s="13" t="s">
        <v>35</v>
      </c>
      <c r="C16" s="53">
        <v>2000</v>
      </c>
      <c r="D16" s="34">
        <v>0</v>
      </c>
      <c r="E16" s="17">
        <f t="shared" si="1"/>
        <v>0</v>
      </c>
      <c r="F16" s="28">
        <f t="shared" si="0"/>
        <v>0</v>
      </c>
    </row>
    <row r="17" spans="1:6" x14ac:dyDescent="0.3">
      <c r="A17" s="27">
        <v>4</v>
      </c>
      <c r="B17" s="13" t="s">
        <v>36</v>
      </c>
      <c r="C17" s="53">
        <v>2000</v>
      </c>
      <c r="D17" s="34">
        <v>0</v>
      </c>
      <c r="E17" s="17">
        <f t="shared" si="1"/>
        <v>0</v>
      </c>
      <c r="F17" s="28">
        <f t="shared" si="0"/>
        <v>0</v>
      </c>
    </row>
    <row r="18" spans="1:6" x14ac:dyDescent="0.3">
      <c r="A18" s="27">
        <v>5</v>
      </c>
      <c r="B18" s="13" t="s">
        <v>37</v>
      </c>
      <c r="C18" s="53">
        <v>2000</v>
      </c>
      <c r="D18" s="34">
        <v>0</v>
      </c>
      <c r="E18" s="17">
        <f t="shared" si="1"/>
        <v>0</v>
      </c>
      <c r="F18" s="28">
        <f t="shared" si="0"/>
        <v>0</v>
      </c>
    </row>
    <row r="19" spans="1:6" x14ac:dyDescent="0.3">
      <c r="A19" s="27">
        <v>6</v>
      </c>
      <c r="B19" s="13" t="s">
        <v>38</v>
      </c>
      <c r="C19" s="53">
        <v>2000</v>
      </c>
      <c r="D19" s="34">
        <v>0</v>
      </c>
      <c r="E19" s="17">
        <f t="shared" si="1"/>
        <v>0</v>
      </c>
      <c r="F19" s="28">
        <f t="shared" si="0"/>
        <v>0</v>
      </c>
    </row>
    <row r="20" spans="1:6" x14ac:dyDescent="0.3">
      <c r="A20" s="27">
        <v>7</v>
      </c>
      <c r="B20" s="13" t="s">
        <v>39</v>
      </c>
      <c r="C20" s="53">
        <v>2000</v>
      </c>
      <c r="D20" s="34">
        <v>0</v>
      </c>
      <c r="E20" s="17">
        <f t="shared" si="1"/>
        <v>0</v>
      </c>
      <c r="F20" s="28">
        <f t="shared" si="0"/>
        <v>0</v>
      </c>
    </row>
    <row r="21" spans="1:6" x14ac:dyDescent="0.3">
      <c r="A21" s="27">
        <v>8</v>
      </c>
      <c r="B21" s="13" t="s">
        <v>40</v>
      </c>
      <c r="C21" s="53">
        <v>2000</v>
      </c>
      <c r="D21" s="34">
        <v>0</v>
      </c>
      <c r="E21" s="17">
        <f t="shared" si="1"/>
        <v>0</v>
      </c>
      <c r="F21" s="28">
        <f t="shared" si="0"/>
        <v>0</v>
      </c>
    </row>
    <row r="22" spans="1:6" x14ac:dyDescent="0.3">
      <c r="A22" s="27">
        <v>9</v>
      </c>
      <c r="B22" s="13" t="s">
        <v>41</v>
      </c>
      <c r="C22" s="53">
        <v>2000</v>
      </c>
      <c r="D22" s="34">
        <v>0</v>
      </c>
      <c r="E22" s="17">
        <f t="shared" si="1"/>
        <v>0</v>
      </c>
      <c r="F22" s="28">
        <f t="shared" si="0"/>
        <v>0</v>
      </c>
    </row>
    <row r="23" spans="1:6" x14ac:dyDescent="0.3">
      <c r="A23" s="27">
        <v>10</v>
      </c>
      <c r="B23" s="13" t="s">
        <v>42</v>
      </c>
      <c r="C23" s="53">
        <v>2000</v>
      </c>
      <c r="D23" s="34">
        <v>0</v>
      </c>
      <c r="E23" s="17">
        <f t="shared" si="1"/>
        <v>0</v>
      </c>
      <c r="F23" s="28">
        <f t="shared" si="0"/>
        <v>0</v>
      </c>
    </row>
    <row r="24" spans="1:6" x14ac:dyDescent="0.3">
      <c r="A24" s="27">
        <v>11</v>
      </c>
      <c r="B24" s="13" t="s">
        <v>43</v>
      </c>
      <c r="C24" s="53">
        <v>2000</v>
      </c>
      <c r="D24" s="34">
        <v>0</v>
      </c>
      <c r="E24" s="17">
        <f t="shared" si="1"/>
        <v>0</v>
      </c>
      <c r="F24" s="28">
        <f t="shared" si="0"/>
        <v>0</v>
      </c>
    </row>
    <row r="25" spans="1:6" x14ac:dyDescent="0.3">
      <c r="A25" s="27">
        <v>12</v>
      </c>
      <c r="B25" s="13" t="s">
        <v>44</v>
      </c>
      <c r="C25" s="53">
        <v>2000</v>
      </c>
      <c r="D25" s="34">
        <v>0</v>
      </c>
      <c r="E25" s="17">
        <f t="shared" si="1"/>
        <v>0</v>
      </c>
      <c r="F25" s="28">
        <f t="shared" si="0"/>
        <v>0</v>
      </c>
    </row>
    <row r="26" spans="1:6" x14ac:dyDescent="0.3">
      <c r="A26" s="27">
        <v>13</v>
      </c>
      <c r="B26" s="13" t="s">
        <v>45</v>
      </c>
      <c r="C26" s="53">
        <v>2000</v>
      </c>
      <c r="D26" s="34">
        <v>0</v>
      </c>
      <c r="E26" s="17">
        <f t="shared" si="1"/>
        <v>0</v>
      </c>
      <c r="F26" s="28">
        <f t="shared" si="0"/>
        <v>0</v>
      </c>
    </row>
    <row r="27" spans="1:6" x14ac:dyDescent="0.3">
      <c r="A27" s="27">
        <v>14</v>
      </c>
      <c r="B27" s="13" t="s">
        <v>46</v>
      </c>
      <c r="C27" s="53">
        <v>2000</v>
      </c>
      <c r="D27" s="34">
        <v>0</v>
      </c>
      <c r="E27" s="17">
        <f t="shared" si="1"/>
        <v>0</v>
      </c>
      <c r="F27" s="28">
        <f t="shared" si="0"/>
        <v>0</v>
      </c>
    </row>
    <row r="28" spans="1:6" x14ac:dyDescent="0.3">
      <c r="A28" s="27">
        <v>15</v>
      </c>
      <c r="B28" s="13" t="s">
        <v>47</v>
      </c>
      <c r="C28" s="53">
        <v>2000</v>
      </c>
      <c r="D28" s="34">
        <v>0</v>
      </c>
      <c r="E28" s="17">
        <f t="shared" si="1"/>
        <v>0</v>
      </c>
      <c r="F28" s="28">
        <f t="shared" si="0"/>
        <v>0</v>
      </c>
    </row>
    <row r="29" spans="1:6" x14ac:dyDescent="0.3">
      <c r="A29" s="27">
        <v>16</v>
      </c>
      <c r="B29" s="13" t="s">
        <v>48</v>
      </c>
      <c r="C29" s="53">
        <v>2000</v>
      </c>
      <c r="D29" s="34">
        <v>0</v>
      </c>
      <c r="E29" s="17">
        <f t="shared" si="1"/>
        <v>0</v>
      </c>
      <c r="F29" s="28">
        <f t="shared" si="0"/>
        <v>0</v>
      </c>
    </row>
    <row r="30" spans="1:6" x14ac:dyDescent="0.3">
      <c r="A30" s="27">
        <v>17</v>
      </c>
      <c r="B30" s="13" t="s">
        <v>49</v>
      </c>
      <c r="C30" s="53">
        <v>2000</v>
      </c>
      <c r="D30" s="34">
        <v>0</v>
      </c>
      <c r="E30" s="17">
        <f t="shared" si="1"/>
        <v>0</v>
      </c>
      <c r="F30" s="28">
        <f t="shared" si="0"/>
        <v>0</v>
      </c>
    </row>
    <row r="31" spans="1:6" x14ac:dyDescent="0.3">
      <c r="A31" s="27">
        <v>18</v>
      </c>
      <c r="B31" s="13" t="s">
        <v>50</v>
      </c>
      <c r="C31" s="53">
        <v>2000</v>
      </c>
      <c r="D31" s="34">
        <v>0</v>
      </c>
      <c r="E31" s="17">
        <f t="shared" si="1"/>
        <v>0</v>
      </c>
      <c r="F31" s="28">
        <f t="shared" si="0"/>
        <v>0</v>
      </c>
    </row>
    <row r="32" spans="1:6" x14ac:dyDescent="0.3">
      <c r="A32" s="27">
        <v>19</v>
      </c>
      <c r="B32" s="13" t="s">
        <v>51</v>
      </c>
      <c r="C32" s="53">
        <v>2000</v>
      </c>
      <c r="D32" s="34">
        <v>0</v>
      </c>
      <c r="E32" s="17">
        <f t="shared" si="1"/>
        <v>0</v>
      </c>
      <c r="F32" s="28">
        <f t="shared" si="0"/>
        <v>0</v>
      </c>
    </row>
    <row r="33" spans="1:6" x14ac:dyDescent="0.3">
      <c r="A33" s="27">
        <v>20</v>
      </c>
      <c r="B33" s="13" t="s">
        <v>52</v>
      </c>
      <c r="C33" s="53">
        <v>2000</v>
      </c>
      <c r="D33" s="34">
        <v>0</v>
      </c>
      <c r="E33" s="17">
        <f t="shared" si="1"/>
        <v>0</v>
      </c>
      <c r="F33" s="28">
        <f t="shared" si="0"/>
        <v>0</v>
      </c>
    </row>
    <row r="34" spans="1:6" s="45" customFormat="1" ht="28" x14ac:dyDescent="0.3">
      <c r="A34" s="38">
        <v>21</v>
      </c>
      <c r="B34" s="44" t="s">
        <v>53</v>
      </c>
      <c r="C34" s="53">
        <v>2000</v>
      </c>
      <c r="D34" s="34">
        <v>0</v>
      </c>
      <c r="E34" s="17">
        <f t="shared" si="1"/>
        <v>0</v>
      </c>
      <c r="F34" s="33">
        <f t="shared" si="0"/>
        <v>0</v>
      </c>
    </row>
    <row r="35" spans="1:6" ht="13.5" customHeight="1" x14ac:dyDescent="0.3">
      <c r="A35" s="38">
        <v>22</v>
      </c>
      <c r="B35" s="32" t="s">
        <v>54</v>
      </c>
      <c r="C35" s="53">
        <v>2000</v>
      </c>
      <c r="D35" s="34">
        <v>0</v>
      </c>
      <c r="E35" s="17">
        <f t="shared" si="1"/>
        <v>0</v>
      </c>
      <c r="F35" s="33">
        <f t="shared" si="0"/>
        <v>0</v>
      </c>
    </row>
    <row r="36" spans="1:6" x14ac:dyDescent="0.3">
      <c r="A36" s="27">
        <v>23</v>
      </c>
      <c r="B36" s="13" t="s">
        <v>7</v>
      </c>
      <c r="C36" s="53">
        <v>2000</v>
      </c>
      <c r="D36" s="34">
        <v>0</v>
      </c>
      <c r="E36" s="17">
        <f t="shared" si="1"/>
        <v>0</v>
      </c>
      <c r="F36" s="28">
        <f t="shared" si="0"/>
        <v>0</v>
      </c>
    </row>
    <row r="37" spans="1:6" x14ac:dyDescent="0.3">
      <c r="A37" s="27">
        <v>24</v>
      </c>
      <c r="B37" s="13" t="s">
        <v>1</v>
      </c>
      <c r="C37" s="53">
        <v>2000</v>
      </c>
      <c r="D37" s="34">
        <v>0</v>
      </c>
      <c r="E37" s="17">
        <f t="shared" si="1"/>
        <v>0</v>
      </c>
      <c r="F37" s="28">
        <f t="shared" si="0"/>
        <v>0</v>
      </c>
    </row>
    <row r="38" spans="1:6" x14ac:dyDescent="0.3">
      <c r="A38" s="27">
        <v>25</v>
      </c>
      <c r="B38" s="13" t="s">
        <v>8</v>
      </c>
      <c r="C38" s="53">
        <v>2000</v>
      </c>
      <c r="D38" s="34">
        <v>0</v>
      </c>
      <c r="E38" s="17">
        <f t="shared" si="1"/>
        <v>0</v>
      </c>
      <c r="F38" s="28">
        <f t="shared" si="0"/>
        <v>0</v>
      </c>
    </row>
    <row r="39" spans="1:6" x14ac:dyDescent="0.3">
      <c r="A39" s="27">
        <v>26</v>
      </c>
      <c r="B39" s="13" t="s">
        <v>55</v>
      </c>
      <c r="C39" s="53">
        <v>2000</v>
      </c>
      <c r="D39" s="34">
        <v>0</v>
      </c>
      <c r="E39" s="17">
        <f t="shared" si="1"/>
        <v>0</v>
      </c>
      <c r="F39" s="28">
        <f t="shared" si="0"/>
        <v>0</v>
      </c>
    </row>
    <row r="40" spans="1:6" x14ac:dyDescent="0.3">
      <c r="A40" s="27">
        <v>27</v>
      </c>
      <c r="B40" s="13" t="s">
        <v>56</v>
      </c>
      <c r="C40" s="53">
        <v>2000</v>
      </c>
      <c r="D40" s="34">
        <v>0</v>
      </c>
      <c r="E40" s="17">
        <f t="shared" si="1"/>
        <v>0</v>
      </c>
      <c r="F40" s="28">
        <f t="shared" si="0"/>
        <v>0</v>
      </c>
    </row>
    <row r="41" spans="1:6" x14ac:dyDescent="0.3">
      <c r="A41" s="27">
        <v>28</v>
      </c>
      <c r="B41" s="13" t="s">
        <v>64</v>
      </c>
      <c r="C41" s="53">
        <v>2000</v>
      </c>
      <c r="D41" s="34">
        <v>0</v>
      </c>
      <c r="E41" s="17">
        <f t="shared" si="1"/>
        <v>0</v>
      </c>
      <c r="F41" s="28">
        <f t="shared" si="0"/>
        <v>0</v>
      </c>
    </row>
    <row r="42" spans="1:6" x14ac:dyDescent="0.3">
      <c r="A42" s="27">
        <v>29</v>
      </c>
      <c r="B42" s="13" t="s">
        <v>57</v>
      </c>
      <c r="C42" s="53">
        <v>2000</v>
      </c>
      <c r="D42" s="34">
        <v>0</v>
      </c>
      <c r="E42" s="17">
        <f t="shared" si="1"/>
        <v>0</v>
      </c>
      <c r="F42" s="28">
        <f t="shared" si="0"/>
        <v>0</v>
      </c>
    </row>
    <row r="43" spans="1:6" x14ac:dyDescent="0.3">
      <c r="A43" s="27">
        <v>30</v>
      </c>
      <c r="B43" s="2" t="s">
        <v>20</v>
      </c>
      <c r="C43" s="53">
        <v>2000</v>
      </c>
      <c r="D43" s="34">
        <v>0</v>
      </c>
      <c r="E43" s="17">
        <f t="shared" si="1"/>
        <v>0</v>
      </c>
      <c r="F43" s="28">
        <f t="shared" si="0"/>
        <v>0</v>
      </c>
    </row>
    <row r="44" spans="1:6" x14ac:dyDescent="0.3">
      <c r="A44" s="27">
        <v>31</v>
      </c>
      <c r="B44" s="2" t="s">
        <v>21</v>
      </c>
      <c r="C44" s="53">
        <v>2000</v>
      </c>
      <c r="D44" s="34">
        <v>0</v>
      </c>
      <c r="E44" s="17">
        <f t="shared" si="1"/>
        <v>0</v>
      </c>
      <c r="F44" s="28">
        <f t="shared" si="0"/>
        <v>0</v>
      </c>
    </row>
    <row r="45" spans="1:6" x14ac:dyDescent="0.3">
      <c r="A45" s="27">
        <v>31.1</v>
      </c>
      <c r="B45" s="2" t="s">
        <v>58</v>
      </c>
      <c r="C45" s="53">
        <v>100</v>
      </c>
      <c r="D45" s="34">
        <v>0</v>
      </c>
      <c r="E45" s="17">
        <f t="shared" si="1"/>
        <v>0</v>
      </c>
      <c r="F45" s="28">
        <f t="shared" si="0"/>
        <v>0</v>
      </c>
    </row>
    <row r="46" spans="1:6" x14ac:dyDescent="0.3">
      <c r="A46" s="27">
        <v>31.2</v>
      </c>
      <c r="B46" s="2" t="s">
        <v>59</v>
      </c>
      <c r="C46" s="53">
        <v>100</v>
      </c>
      <c r="D46" s="34">
        <v>0</v>
      </c>
      <c r="E46" s="17">
        <f t="shared" si="1"/>
        <v>0</v>
      </c>
      <c r="F46" s="28">
        <f t="shared" si="0"/>
        <v>0</v>
      </c>
    </row>
    <row r="47" spans="1:6" x14ac:dyDescent="0.3">
      <c r="A47" s="27">
        <v>31.3</v>
      </c>
      <c r="B47" s="2" t="s">
        <v>60</v>
      </c>
      <c r="C47" s="53">
        <v>100</v>
      </c>
      <c r="D47" s="34">
        <v>0</v>
      </c>
      <c r="E47" s="17">
        <f t="shared" si="1"/>
        <v>0</v>
      </c>
      <c r="F47" s="28">
        <f t="shared" si="0"/>
        <v>0</v>
      </c>
    </row>
    <row r="48" spans="1:6" x14ac:dyDescent="0.3">
      <c r="A48" s="27">
        <v>31.4</v>
      </c>
      <c r="B48" s="2" t="s">
        <v>61</v>
      </c>
      <c r="C48" s="53">
        <v>100</v>
      </c>
      <c r="D48" s="34">
        <v>0</v>
      </c>
      <c r="E48" s="17">
        <f t="shared" si="1"/>
        <v>0</v>
      </c>
      <c r="F48" s="28">
        <f t="shared" ref="F48:F51" si="2">E48*C48</f>
        <v>0</v>
      </c>
    </row>
    <row r="49" spans="1:6" x14ac:dyDescent="0.3">
      <c r="A49" s="27">
        <v>32</v>
      </c>
      <c r="B49" s="2" t="s">
        <v>62</v>
      </c>
      <c r="C49" s="53">
        <v>50</v>
      </c>
      <c r="D49" s="34">
        <v>0</v>
      </c>
      <c r="E49" s="17">
        <f t="shared" si="1"/>
        <v>0</v>
      </c>
      <c r="F49" s="28">
        <f t="shared" si="2"/>
        <v>0</v>
      </c>
    </row>
    <row r="50" spans="1:6" x14ac:dyDescent="0.3">
      <c r="A50" s="27">
        <v>33</v>
      </c>
      <c r="B50" s="2" t="s">
        <v>63</v>
      </c>
      <c r="C50" s="53">
        <v>50</v>
      </c>
      <c r="D50" s="34">
        <v>0</v>
      </c>
      <c r="E50" s="17">
        <f t="shared" si="1"/>
        <v>0</v>
      </c>
      <c r="F50" s="28">
        <f t="shared" si="2"/>
        <v>0</v>
      </c>
    </row>
    <row r="51" spans="1:6" x14ac:dyDescent="0.3">
      <c r="A51" s="27">
        <v>34</v>
      </c>
      <c r="B51" s="2" t="s">
        <v>74</v>
      </c>
      <c r="C51" s="53">
        <v>50</v>
      </c>
      <c r="D51" s="34">
        <v>0</v>
      </c>
      <c r="E51" s="17">
        <f>D51*1.15</f>
        <v>0</v>
      </c>
      <c r="F51" s="28">
        <f t="shared" si="2"/>
        <v>0</v>
      </c>
    </row>
    <row r="52" spans="1:6" ht="29.5" thickBot="1" x14ac:dyDescent="0.4">
      <c r="A52" s="46" t="s">
        <v>72</v>
      </c>
      <c r="B52" s="47" t="s">
        <v>73</v>
      </c>
      <c r="C52" s="53"/>
      <c r="D52" s="34"/>
      <c r="E52" s="17"/>
      <c r="F52" s="28"/>
    </row>
    <row r="53" spans="1:6" s="1" customFormat="1" ht="14.5" thickBot="1" x14ac:dyDescent="0.35">
      <c r="A53" s="39"/>
      <c r="B53" s="16" t="s">
        <v>2</v>
      </c>
      <c r="C53" s="18"/>
      <c r="D53" s="43"/>
      <c r="E53" s="43"/>
      <c r="F53" s="29">
        <f>SUM(F14:F50)</f>
        <v>0</v>
      </c>
    </row>
    <row r="54" spans="1:6" ht="36" customHeight="1" thickBot="1" x14ac:dyDescent="0.35">
      <c r="A54" s="89" t="s">
        <v>70</v>
      </c>
      <c r="B54" s="90"/>
      <c r="C54" s="90"/>
      <c r="D54" s="90"/>
      <c r="E54" s="90"/>
      <c r="F54" s="91"/>
    </row>
    <row r="55" spans="1:6" ht="14.5" thickBot="1" x14ac:dyDescent="0.35">
      <c r="A55" s="40"/>
      <c r="B55" s="30"/>
      <c r="C55" s="30"/>
      <c r="D55" s="30"/>
      <c r="E55" s="30"/>
      <c r="F55" s="31"/>
    </row>
    <row r="56" spans="1:6" ht="14.5" thickTop="1" x14ac:dyDescent="0.3"/>
  </sheetData>
  <mergeCells count="8">
    <mergeCell ref="A54:F54"/>
    <mergeCell ref="C1:E3"/>
    <mergeCell ref="C4:E4"/>
    <mergeCell ref="D12:F12"/>
    <mergeCell ref="C7:E7"/>
    <mergeCell ref="C8:E8"/>
    <mergeCell ref="C9:E9"/>
    <mergeCell ref="A12:C12"/>
  </mergeCells>
  <printOptions horizontalCentered="1"/>
  <pageMargins left="0.51181102362204722" right="0.11811023622047245" top="0.74803149606299213" bottom="0.74803149606299213" header="0.31496062992125984" footer="0.31496062992125984"/>
  <pageSetup paperSize="9" scale="50"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6"/>
  <sheetViews>
    <sheetView topLeftCell="A3" workbookViewId="0">
      <selection activeCell="C7" sqref="C7:E7"/>
    </sheetView>
  </sheetViews>
  <sheetFormatPr defaultColWidth="9.1796875" defaultRowHeight="14" x14ac:dyDescent="0.3"/>
  <cols>
    <col min="1" max="1" width="8.81640625" style="41" customWidth="1"/>
    <col min="2" max="2" width="44.1796875" style="2" customWidth="1"/>
    <col min="3" max="3" width="14.81640625" style="2" customWidth="1"/>
    <col min="4" max="6" width="42" style="2" customWidth="1"/>
    <col min="7" max="7" width="52.81640625" style="2" customWidth="1"/>
    <col min="8" max="16384" width="9.1796875" style="2"/>
  </cols>
  <sheetData>
    <row r="1" spans="1:6" ht="14.5" thickTop="1" x14ac:dyDescent="0.3">
      <c r="A1" s="35"/>
      <c r="B1" s="23"/>
      <c r="C1" s="92" t="s">
        <v>82</v>
      </c>
      <c r="D1" s="93"/>
      <c r="E1" s="93"/>
      <c r="F1" s="24"/>
    </row>
    <row r="2" spans="1:6" x14ac:dyDescent="0.3">
      <c r="A2" s="36"/>
      <c r="B2" s="11"/>
      <c r="C2" s="94"/>
      <c r="D2" s="94"/>
      <c r="E2" s="94"/>
      <c r="F2" s="25"/>
    </row>
    <row r="3" spans="1:6" x14ac:dyDescent="0.3">
      <c r="A3" s="36"/>
      <c r="B3" s="11"/>
      <c r="C3" s="94"/>
      <c r="D3" s="94"/>
      <c r="E3" s="94"/>
      <c r="F3" s="25"/>
    </row>
    <row r="4" spans="1:6" ht="21.75" customHeight="1" x14ac:dyDescent="0.4">
      <c r="A4" s="36"/>
      <c r="B4" s="11"/>
      <c r="C4" s="95" t="s">
        <v>75</v>
      </c>
      <c r="D4" s="95"/>
      <c r="E4" s="95"/>
      <c r="F4" s="25"/>
    </row>
    <row r="5" spans="1:6" ht="14.25" customHeight="1" x14ac:dyDescent="0.3">
      <c r="A5" s="36"/>
      <c r="B5" s="11"/>
      <c r="C5" s="22"/>
      <c r="D5" s="22"/>
      <c r="E5" s="22"/>
      <c r="F5" s="25"/>
    </row>
    <row r="6" spans="1:6" ht="14.25" customHeight="1" x14ac:dyDescent="0.3">
      <c r="A6" s="36"/>
      <c r="B6" s="11"/>
      <c r="C6" s="22"/>
      <c r="D6" s="22"/>
      <c r="E6" s="22"/>
      <c r="F6" s="25"/>
    </row>
    <row r="7" spans="1:6" ht="22.5" customHeight="1" x14ac:dyDescent="0.3">
      <c r="A7" s="42" t="s">
        <v>22</v>
      </c>
      <c r="B7" s="14"/>
      <c r="C7" s="98" t="s">
        <v>88</v>
      </c>
      <c r="D7" s="98"/>
      <c r="E7" s="98"/>
      <c r="F7" s="25"/>
    </row>
    <row r="8" spans="1:6" ht="36.75" customHeight="1" x14ac:dyDescent="0.3">
      <c r="A8" s="42" t="s">
        <v>3</v>
      </c>
      <c r="B8" s="14"/>
      <c r="C8" s="99" t="str">
        <f>'COVER SHEET'!$E19</f>
        <v>Appointment of an In-house Travel Management Company in respect of travel and accommodation arrangements for a period of 36 months</v>
      </c>
      <c r="D8" s="99"/>
      <c r="E8" s="99"/>
      <c r="F8" s="25"/>
    </row>
    <row r="9" spans="1:6" ht="29.25" customHeight="1" x14ac:dyDescent="0.3">
      <c r="A9" s="42" t="s">
        <v>23</v>
      </c>
      <c r="B9" s="14"/>
      <c r="C9" s="100"/>
      <c r="D9" s="100"/>
      <c r="E9" s="100"/>
      <c r="F9" s="25"/>
    </row>
    <row r="10" spans="1:6" ht="29.25" customHeight="1" x14ac:dyDescent="0.3">
      <c r="A10" s="42"/>
      <c r="B10" s="14"/>
      <c r="C10" s="15"/>
      <c r="D10" s="15"/>
      <c r="E10" s="15"/>
      <c r="F10" s="25"/>
    </row>
    <row r="11" spans="1:6" ht="29.25" customHeight="1" thickBot="1" x14ac:dyDescent="0.35">
      <c r="A11" s="42" t="s">
        <v>10</v>
      </c>
      <c r="B11" s="14"/>
      <c r="C11" s="15"/>
      <c r="D11" s="15"/>
      <c r="E11" s="15"/>
      <c r="F11" s="25"/>
    </row>
    <row r="12" spans="1:6" ht="14.5" thickBot="1" x14ac:dyDescent="0.35">
      <c r="A12" s="101"/>
      <c r="B12" s="102"/>
      <c r="C12" s="103"/>
      <c r="D12" s="96" t="s">
        <v>9</v>
      </c>
      <c r="E12" s="96"/>
      <c r="F12" s="97"/>
    </row>
    <row r="13" spans="1:6" s="3" customFormat="1" ht="28.5" thickBot="1" x14ac:dyDescent="0.35">
      <c r="A13" s="37" t="s">
        <v>6</v>
      </c>
      <c r="B13" s="19" t="s">
        <v>29</v>
      </c>
      <c r="C13" s="20" t="s">
        <v>30</v>
      </c>
      <c r="D13" s="20" t="s">
        <v>31</v>
      </c>
      <c r="E13" s="21" t="s">
        <v>32</v>
      </c>
      <c r="F13" s="26" t="s">
        <v>33</v>
      </c>
    </row>
    <row r="14" spans="1:6" x14ac:dyDescent="0.3">
      <c r="A14" s="27">
        <v>1</v>
      </c>
      <c r="B14" s="13" t="s">
        <v>71</v>
      </c>
      <c r="C14" s="53">
        <v>100</v>
      </c>
      <c r="D14" s="34">
        <v>0</v>
      </c>
      <c r="E14" s="17">
        <f>D14*1.15</f>
        <v>0</v>
      </c>
      <c r="F14" s="28">
        <f t="shared" ref="F14:F51" si="0">E14*C14</f>
        <v>0</v>
      </c>
    </row>
    <row r="15" spans="1:6" x14ac:dyDescent="0.3">
      <c r="A15" s="27">
        <v>2</v>
      </c>
      <c r="B15" s="13" t="s">
        <v>34</v>
      </c>
      <c r="C15" s="53">
        <v>2000</v>
      </c>
      <c r="D15" s="34">
        <v>0</v>
      </c>
      <c r="E15" s="17">
        <f t="shared" ref="E15:E51" si="1">D15*1.15</f>
        <v>0</v>
      </c>
      <c r="F15" s="28">
        <f t="shared" si="0"/>
        <v>0</v>
      </c>
    </row>
    <row r="16" spans="1:6" x14ac:dyDescent="0.3">
      <c r="A16" s="27">
        <v>3</v>
      </c>
      <c r="B16" s="13" t="s">
        <v>35</v>
      </c>
      <c r="C16" s="53">
        <v>2000</v>
      </c>
      <c r="D16" s="34">
        <v>0</v>
      </c>
      <c r="E16" s="17">
        <f t="shared" si="1"/>
        <v>0</v>
      </c>
      <c r="F16" s="28">
        <f t="shared" si="0"/>
        <v>0</v>
      </c>
    </row>
    <row r="17" spans="1:6" x14ac:dyDescent="0.3">
      <c r="A17" s="27">
        <v>4</v>
      </c>
      <c r="B17" s="13" t="s">
        <v>36</v>
      </c>
      <c r="C17" s="53">
        <v>2000</v>
      </c>
      <c r="D17" s="34">
        <v>0</v>
      </c>
      <c r="E17" s="17">
        <f t="shared" si="1"/>
        <v>0</v>
      </c>
      <c r="F17" s="28">
        <f t="shared" si="0"/>
        <v>0</v>
      </c>
    </row>
    <row r="18" spans="1:6" x14ac:dyDescent="0.3">
      <c r="A18" s="27">
        <v>5</v>
      </c>
      <c r="B18" s="13" t="s">
        <v>37</v>
      </c>
      <c r="C18" s="53">
        <v>2000</v>
      </c>
      <c r="D18" s="34">
        <v>0</v>
      </c>
      <c r="E18" s="17">
        <f t="shared" si="1"/>
        <v>0</v>
      </c>
      <c r="F18" s="28">
        <f t="shared" si="0"/>
        <v>0</v>
      </c>
    </row>
    <row r="19" spans="1:6" x14ac:dyDescent="0.3">
      <c r="A19" s="27">
        <v>6</v>
      </c>
      <c r="B19" s="13" t="s">
        <v>38</v>
      </c>
      <c r="C19" s="53">
        <v>2000</v>
      </c>
      <c r="D19" s="34">
        <v>0</v>
      </c>
      <c r="E19" s="17">
        <f t="shared" si="1"/>
        <v>0</v>
      </c>
      <c r="F19" s="28">
        <f t="shared" si="0"/>
        <v>0</v>
      </c>
    </row>
    <row r="20" spans="1:6" x14ac:dyDescent="0.3">
      <c r="A20" s="27">
        <v>7</v>
      </c>
      <c r="B20" s="13" t="s">
        <v>39</v>
      </c>
      <c r="C20" s="53">
        <v>2000</v>
      </c>
      <c r="D20" s="34">
        <v>0</v>
      </c>
      <c r="E20" s="17">
        <f t="shared" si="1"/>
        <v>0</v>
      </c>
      <c r="F20" s="28">
        <f t="shared" si="0"/>
        <v>0</v>
      </c>
    </row>
    <row r="21" spans="1:6" x14ac:dyDescent="0.3">
      <c r="A21" s="27">
        <v>8</v>
      </c>
      <c r="B21" s="13" t="s">
        <v>40</v>
      </c>
      <c r="C21" s="53">
        <v>2000</v>
      </c>
      <c r="D21" s="34">
        <v>0</v>
      </c>
      <c r="E21" s="17">
        <f t="shared" si="1"/>
        <v>0</v>
      </c>
      <c r="F21" s="28">
        <f t="shared" si="0"/>
        <v>0</v>
      </c>
    </row>
    <row r="22" spans="1:6" x14ac:dyDescent="0.3">
      <c r="A22" s="27">
        <v>9</v>
      </c>
      <c r="B22" s="13" t="s">
        <v>41</v>
      </c>
      <c r="C22" s="53">
        <v>2000</v>
      </c>
      <c r="D22" s="34">
        <v>0</v>
      </c>
      <c r="E22" s="17">
        <f t="shared" si="1"/>
        <v>0</v>
      </c>
      <c r="F22" s="28">
        <f t="shared" si="0"/>
        <v>0</v>
      </c>
    </row>
    <row r="23" spans="1:6" x14ac:dyDescent="0.3">
      <c r="A23" s="27">
        <v>10</v>
      </c>
      <c r="B23" s="13" t="s">
        <v>42</v>
      </c>
      <c r="C23" s="53">
        <v>2000</v>
      </c>
      <c r="D23" s="34">
        <v>0</v>
      </c>
      <c r="E23" s="17">
        <f t="shared" si="1"/>
        <v>0</v>
      </c>
      <c r="F23" s="28">
        <f t="shared" si="0"/>
        <v>0</v>
      </c>
    </row>
    <row r="24" spans="1:6" x14ac:dyDescent="0.3">
      <c r="A24" s="27">
        <v>11</v>
      </c>
      <c r="B24" s="13" t="s">
        <v>43</v>
      </c>
      <c r="C24" s="53">
        <v>2000</v>
      </c>
      <c r="D24" s="34">
        <v>0</v>
      </c>
      <c r="E24" s="17">
        <f t="shared" si="1"/>
        <v>0</v>
      </c>
      <c r="F24" s="28">
        <f t="shared" si="0"/>
        <v>0</v>
      </c>
    </row>
    <row r="25" spans="1:6" x14ac:dyDescent="0.3">
      <c r="A25" s="27">
        <v>12</v>
      </c>
      <c r="B25" s="13" t="s">
        <v>44</v>
      </c>
      <c r="C25" s="53">
        <v>2000</v>
      </c>
      <c r="D25" s="34">
        <v>0</v>
      </c>
      <c r="E25" s="17">
        <f t="shared" si="1"/>
        <v>0</v>
      </c>
      <c r="F25" s="28">
        <f t="shared" si="0"/>
        <v>0</v>
      </c>
    </row>
    <row r="26" spans="1:6" x14ac:dyDescent="0.3">
      <c r="A26" s="27">
        <v>13</v>
      </c>
      <c r="B26" s="13" t="s">
        <v>45</v>
      </c>
      <c r="C26" s="53">
        <v>2000</v>
      </c>
      <c r="D26" s="34">
        <v>0</v>
      </c>
      <c r="E26" s="17">
        <f t="shared" si="1"/>
        <v>0</v>
      </c>
      <c r="F26" s="28">
        <f t="shared" si="0"/>
        <v>0</v>
      </c>
    </row>
    <row r="27" spans="1:6" x14ac:dyDescent="0.3">
      <c r="A27" s="27">
        <v>14</v>
      </c>
      <c r="B27" s="13" t="s">
        <v>46</v>
      </c>
      <c r="C27" s="53">
        <v>2000</v>
      </c>
      <c r="D27" s="34">
        <v>0</v>
      </c>
      <c r="E27" s="17">
        <f t="shared" si="1"/>
        <v>0</v>
      </c>
      <c r="F27" s="28">
        <f t="shared" si="0"/>
        <v>0</v>
      </c>
    </row>
    <row r="28" spans="1:6" x14ac:dyDescent="0.3">
      <c r="A28" s="27">
        <v>15</v>
      </c>
      <c r="B28" s="13" t="s">
        <v>47</v>
      </c>
      <c r="C28" s="53">
        <v>2000</v>
      </c>
      <c r="D28" s="34">
        <v>0</v>
      </c>
      <c r="E28" s="17">
        <f t="shared" si="1"/>
        <v>0</v>
      </c>
      <c r="F28" s="28">
        <f t="shared" si="0"/>
        <v>0</v>
      </c>
    </row>
    <row r="29" spans="1:6" x14ac:dyDescent="0.3">
      <c r="A29" s="27">
        <v>16</v>
      </c>
      <c r="B29" s="13" t="s">
        <v>48</v>
      </c>
      <c r="C29" s="53">
        <v>2000</v>
      </c>
      <c r="D29" s="34">
        <v>0</v>
      </c>
      <c r="E29" s="17">
        <f t="shared" si="1"/>
        <v>0</v>
      </c>
      <c r="F29" s="28">
        <f t="shared" si="0"/>
        <v>0</v>
      </c>
    </row>
    <row r="30" spans="1:6" x14ac:dyDescent="0.3">
      <c r="A30" s="27">
        <v>17</v>
      </c>
      <c r="B30" s="13" t="s">
        <v>49</v>
      </c>
      <c r="C30" s="53">
        <v>2000</v>
      </c>
      <c r="D30" s="34">
        <v>0</v>
      </c>
      <c r="E30" s="17">
        <f t="shared" si="1"/>
        <v>0</v>
      </c>
      <c r="F30" s="28">
        <f t="shared" si="0"/>
        <v>0</v>
      </c>
    </row>
    <row r="31" spans="1:6" x14ac:dyDescent="0.3">
      <c r="A31" s="27">
        <v>18</v>
      </c>
      <c r="B31" s="13" t="s">
        <v>50</v>
      </c>
      <c r="C31" s="53">
        <v>2000</v>
      </c>
      <c r="D31" s="34">
        <v>0</v>
      </c>
      <c r="E31" s="17">
        <f t="shared" si="1"/>
        <v>0</v>
      </c>
      <c r="F31" s="28">
        <f t="shared" si="0"/>
        <v>0</v>
      </c>
    </row>
    <row r="32" spans="1:6" x14ac:dyDescent="0.3">
      <c r="A32" s="27">
        <v>19</v>
      </c>
      <c r="B32" s="13" t="s">
        <v>51</v>
      </c>
      <c r="C32" s="53">
        <v>2000</v>
      </c>
      <c r="D32" s="34">
        <v>0</v>
      </c>
      <c r="E32" s="17">
        <f t="shared" si="1"/>
        <v>0</v>
      </c>
      <c r="F32" s="28">
        <f t="shared" si="0"/>
        <v>0</v>
      </c>
    </row>
    <row r="33" spans="1:6" x14ac:dyDescent="0.3">
      <c r="A33" s="27">
        <v>20</v>
      </c>
      <c r="B33" s="13" t="s">
        <v>52</v>
      </c>
      <c r="C33" s="53">
        <v>2000</v>
      </c>
      <c r="D33" s="34">
        <v>0</v>
      </c>
      <c r="E33" s="17">
        <f t="shared" si="1"/>
        <v>0</v>
      </c>
      <c r="F33" s="28">
        <f t="shared" si="0"/>
        <v>0</v>
      </c>
    </row>
    <row r="34" spans="1:6" s="45" customFormat="1" ht="28" x14ac:dyDescent="0.3">
      <c r="A34" s="38">
        <v>21</v>
      </c>
      <c r="B34" s="44" t="s">
        <v>53</v>
      </c>
      <c r="C34" s="53">
        <v>2000</v>
      </c>
      <c r="D34" s="34">
        <v>0</v>
      </c>
      <c r="E34" s="17">
        <f t="shared" si="1"/>
        <v>0</v>
      </c>
      <c r="F34" s="33">
        <f t="shared" si="0"/>
        <v>0</v>
      </c>
    </row>
    <row r="35" spans="1:6" ht="13.5" customHeight="1" x14ac:dyDescent="0.3">
      <c r="A35" s="38">
        <v>22</v>
      </c>
      <c r="B35" s="32" t="s">
        <v>54</v>
      </c>
      <c r="C35" s="53">
        <v>2000</v>
      </c>
      <c r="D35" s="34">
        <v>0</v>
      </c>
      <c r="E35" s="17">
        <f t="shared" si="1"/>
        <v>0</v>
      </c>
      <c r="F35" s="33">
        <f t="shared" si="0"/>
        <v>0</v>
      </c>
    </row>
    <row r="36" spans="1:6" x14ac:dyDescent="0.3">
      <c r="A36" s="27">
        <v>23</v>
      </c>
      <c r="B36" s="13" t="s">
        <v>7</v>
      </c>
      <c r="C36" s="53">
        <v>2000</v>
      </c>
      <c r="D36" s="34">
        <v>0</v>
      </c>
      <c r="E36" s="17">
        <f t="shared" si="1"/>
        <v>0</v>
      </c>
      <c r="F36" s="28">
        <f t="shared" si="0"/>
        <v>0</v>
      </c>
    </row>
    <row r="37" spans="1:6" x14ac:dyDescent="0.3">
      <c r="A37" s="27">
        <v>24</v>
      </c>
      <c r="B37" s="13" t="s">
        <v>1</v>
      </c>
      <c r="C37" s="53">
        <v>2000</v>
      </c>
      <c r="D37" s="34">
        <v>0</v>
      </c>
      <c r="E37" s="17">
        <f t="shared" si="1"/>
        <v>0</v>
      </c>
      <c r="F37" s="28">
        <f t="shared" si="0"/>
        <v>0</v>
      </c>
    </row>
    <row r="38" spans="1:6" x14ac:dyDescent="0.3">
      <c r="A38" s="27">
        <v>25</v>
      </c>
      <c r="B38" s="13" t="s">
        <v>8</v>
      </c>
      <c r="C38" s="53">
        <v>2000</v>
      </c>
      <c r="D38" s="34">
        <v>0</v>
      </c>
      <c r="E38" s="17">
        <f t="shared" si="1"/>
        <v>0</v>
      </c>
      <c r="F38" s="28">
        <f t="shared" si="0"/>
        <v>0</v>
      </c>
    </row>
    <row r="39" spans="1:6" x14ac:dyDescent="0.3">
      <c r="A39" s="27">
        <v>26</v>
      </c>
      <c r="B39" s="13" t="s">
        <v>55</v>
      </c>
      <c r="C39" s="53">
        <v>2000</v>
      </c>
      <c r="D39" s="34">
        <v>0</v>
      </c>
      <c r="E39" s="17">
        <f t="shared" si="1"/>
        <v>0</v>
      </c>
      <c r="F39" s="28">
        <f t="shared" si="0"/>
        <v>0</v>
      </c>
    </row>
    <row r="40" spans="1:6" x14ac:dyDescent="0.3">
      <c r="A40" s="27">
        <v>27</v>
      </c>
      <c r="B40" s="13" t="s">
        <v>56</v>
      </c>
      <c r="C40" s="53">
        <v>2000</v>
      </c>
      <c r="D40" s="34">
        <v>0</v>
      </c>
      <c r="E40" s="17">
        <f t="shared" si="1"/>
        <v>0</v>
      </c>
      <c r="F40" s="28">
        <f t="shared" si="0"/>
        <v>0</v>
      </c>
    </row>
    <row r="41" spans="1:6" x14ac:dyDescent="0.3">
      <c r="A41" s="27">
        <v>28</v>
      </c>
      <c r="B41" s="13" t="s">
        <v>64</v>
      </c>
      <c r="C41" s="53">
        <v>2000</v>
      </c>
      <c r="D41" s="34">
        <v>0</v>
      </c>
      <c r="E41" s="17">
        <f t="shared" si="1"/>
        <v>0</v>
      </c>
      <c r="F41" s="28">
        <f t="shared" si="0"/>
        <v>0</v>
      </c>
    </row>
    <row r="42" spans="1:6" x14ac:dyDescent="0.3">
      <c r="A42" s="27">
        <v>29</v>
      </c>
      <c r="B42" s="13" t="s">
        <v>57</v>
      </c>
      <c r="C42" s="53">
        <v>2000</v>
      </c>
      <c r="D42" s="34">
        <v>0</v>
      </c>
      <c r="E42" s="17">
        <f t="shared" si="1"/>
        <v>0</v>
      </c>
      <c r="F42" s="28">
        <f t="shared" si="0"/>
        <v>0</v>
      </c>
    </row>
    <row r="43" spans="1:6" x14ac:dyDescent="0.3">
      <c r="A43" s="27">
        <v>30</v>
      </c>
      <c r="B43" s="2" t="s">
        <v>20</v>
      </c>
      <c r="C43" s="53">
        <v>2000</v>
      </c>
      <c r="D43" s="34">
        <v>0</v>
      </c>
      <c r="E43" s="17">
        <f t="shared" si="1"/>
        <v>0</v>
      </c>
      <c r="F43" s="28">
        <f t="shared" si="0"/>
        <v>0</v>
      </c>
    </row>
    <row r="44" spans="1:6" x14ac:dyDescent="0.3">
      <c r="A44" s="27">
        <v>31</v>
      </c>
      <c r="B44" s="2" t="s">
        <v>21</v>
      </c>
      <c r="C44" s="53">
        <v>2000</v>
      </c>
      <c r="D44" s="34">
        <v>0</v>
      </c>
      <c r="E44" s="17">
        <f t="shared" si="1"/>
        <v>0</v>
      </c>
      <c r="F44" s="28">
        <f t="shared" si="0"/>
        <v>0</v>
      </c>
    </row>
    <row r="45" spans="1:6" x14ac:dyDescent="0.3">
      <c r="A45" s="27">
        <v>31.1</v>
      </c>
      <c r="B45" s="2" t="s">
        <v>58</v>
      </c>
      <c r="C45" s="53">
        <v>100</v>
      </c>
      <c r="D45" s="34">
        <v>0</v>
      </c>
      <c r="E45" s="17">
        <f t="shared" si="1"/>
        <v>0</v>
      </c>
      <c r="F45" s="28">
        <f t="shared" si="0"/>
        <v>0</v>
      </c>
    </row>
    <row r="46" spans="1:6" x14ac:dyDescent="0.3">
      <c r="A46" s="27">
        <v>31.2</v>
      </c>
      <c r="B46" s="2" t="s">
        <v>59</v>
      </c>
      <c r="C46" s="53">
        <v>100</v>
      </c>
      <c r="D46" s="34">
        <v>0</v>
      </c>
      <c r="E46" s="17">
        <f t="shared" si="1"/>
        <v>0</v>
      </c>
      <c r="F46" s="28">
        <f t="shared" si="0"/>
        <v>0</v>
      </c>
    </row>
    <row r="47" spans="1:6" x14ac:dyDescent="0.3">
      <c r="A47" s="27">
        <v>31.3</v>
      </c>
      <c r="B47" s="2" t="s">
        <v>60</v>
      </c>
      <c r="C47" s="53">
        <v>100</v>
      </c>
      <c r="D47" s="34">
        <v>0</v>
      </c>
      <c r="E47" s="17">
        <f t="shared" si="1"/>
        <v>0</v>
      </c>
      <c r="F47" s="28">
        <f t="shared" si="0"/>
        <v>0</v>
      </c>
    </row>
    <row r="48" spans="1:6" x14ac:dyDescent="0.3">
      <c r="A48" s="27">
        <v>31.4</v>
      </c>
      <c r="B48" s="2" t="s">
        <v>61</v>
      </c>
      <c r="C48" s="53">
        <v>100</v>
      </c>
      <c r="D48" s="34">
        <v>0</v>
      </c>
      <c r="E48" s="17">
        <f t="shared" si="1"/>
        <v>0</v>
      </c>
      <c r="F48" s="28">
        <f t="shared" si="0"/>
        <v>0</v>
      </c>
    </row>
    <row r="49" spans="1:6" x14ac:dyDescent="0.3">
      <c r="A49" s="27">
        <v>32</v>
      </c>
      <c r="B49" s="2" t="s">
        <v>62</v>
      </c>
      <c r="C49" s="53">
        <v>50</v>
      </c>
      <c r="D49" s="34">
        <v>0</v>
      </c>
      <c r="E49" s="17">
        <f t="shared" si="1"/>
        <v>0</v>
      </c>
      <c r="F49" s="28">
        <f t="shared" si="0"/>
        <v>0</v>
      </c>
    </row>
    <row r="50" spans="1:6" x14ac:dyDescent="0.3">
      <c r="A50" s="27">
        <v>33</v>
      </c>
      <c r="B50" s="2" t="s">
        <v>63</v>
      </c>
      <c r="C50" s="53">
        <v>50</v>
      </c>
      <c r="D50" s="34">
        <v>0</v>
      </c>
      <c r="E50" s="17">
        <f t="shared" si="1"/>
        <v>0</v>
      </c>
      <c r="F50" s="28">
        <f t="shared" si="0"/>
        <v>0</v>
      </c>
    </row>
    <row r="51" spans="1:6" x14ac:dyDescent="0.3">
      <c r="A51" s="27">
        <v>34</v>
      </c>
      <c r="B51" s="2" t="s">
        <v>74</v>
      </c>
      <c r="C51" s="53">
        <v>50</v>
      </c>
      <c r="D51" s="34">
        <v>0</v>
      </c>
      <c r="E51" s="17">
        <f t="shared" si="1"/>
        <v>0</v>
      </c>
      <c r="F51" s="28">
        <f t="shared" si="0"/>
        <v>0</v>
      </c>
    </row>
    <row r="52" spans="1:6" ht="29.5" thickBot="1" x14ac:dyDescent="0.4">
      <c r="A52" s="46" t="s">
        <v>72</v>
      </c>
      <c r="B52" s="47" t="s">
        <v>73</v>
      </c>
      <c r="C52" s="53"/>
      <c r="D52" s="34"/>
      <c r="E52" s="17"/>
      <c r="F52" s="28"/>
    </row>
    <row r="53" spans="1:6" s="1" customFormat="1" ht="14.5" thickBot="1" x14ac:dyDescent="0.35">
      <c r="A53" s="39"/>
      <c r="B53" s="16" t="s">
        <v>2</v>
      </c>
      <c r="C53" s="18"/>
      <c r="D53" s="43"/>
      <c r="E53" s="43"/>
      <c r="F53" s="29">
        <f>SUM(F14:F50)</f>
        <v>0</v>
      </c>
    </row>
    <row r="54" spans="1:6" ht="36" customHeight="1" thickBot="1" x14ac:dyDescent="0.35">
      <c r="A54" s="89" t="s">
        <v>70</v>
      </c>
      <c r="B54" s="90"/>
      <c r="C54" s="90"/>
      <c r="D54" s="90"/>
      <c r="E54" s="90"/>
      <c r="F54" s="91"/>
    </row>
    <row r="55" spans="1:6" ht="14.5" thickBot="1" x14ac:dyDescent="0.35">
      <c r="A55" s="40"/>
      <c r="B55" s="30"/>
      <c r="C55" s="30"/>
      <c r="D55" s="30"/>
      <c r="E55" s="30"/>
      <c r="F55" s="31"/>
    </row>
    <row r="56" spans="1:6" ht="14.5" thickTop="1" x14ac:dyDescent="0.3"/>
  </sheetData>
  <mergeCells count="8">
    <mergeCell ref="A54:F54"/>
    <mergeCell ref="C1:E3"/>
    <mergeCell ref="C4:E4"/>
    <mergeCell ref="C7:E7"/>
    <mergeCell ref="C8:E8"/>
    <mergeCell ref="C9:E9"/>
    <mergeCell ref="A12:C12"/>
    <mergeCell ref="D12:F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9"/>
  <sheetViews>
    <sheetView topLeftCell="C1" workbookViewId="0">
      <selection activeCell="D10" sqref="D10"/>
    </sheetView>
  </sheetViews>
  <sheetFormatPr defaultColWidth="9.1796875" defaultRowHeight="14" x14ac:dyDescent="0.3"/>
  <cols>
    <col min="1" max="1" width="8.81640625" style="41" customWidth="1"/>
    <col min="2" max="2" width="44.1796875" style="2" customWidth="1"/>
    <col min="3" max="3" width="14.81640625" style="2" customWidth="1"/>
    <col min="4" max="6" width="42" style="2" customWidth="1"/>
    <col min="7" max="7" width="52.81640625" style="2" customWidth="1"/>
    <col min="8" max="16384" width="9.1796875" style="2"/>
  </cols>
  <sheetData>
    <row r="1" spans="1:6" ht="14.5" thickTop="1" x14ac:dyDescent="0.3">
      <c r="A1" s="35"/>
      <c r="B1" s="23"/>
      <c r="C1" s="92" t="s">
        <v>83</v>
      </c>
      <c r="D1" s="93"/>
      <c r="E1" s="93"/>
      <c r="F1" s="24"/>
    </row>
    <row r="2" spans="1:6" x14ac:dyDescent="0.3">
      <c r="A2" s="36"/>
      <c r="B2" s="11"/>
      <c r="C2" s="94"/>
      <c r="D2" s="94"/>
      <c r="E2" s="94"/>
      <c r="F2" s="25"/>
    </row>
    <row r="3" spans="1:6" x14ac:dyDescent="0.3">
      <c r="A3" s="36"/>
      <c r="B3" s="11"/>
      <c r="C3" s="94"/>
      <c r="D3" s="94"/>
      <c r="E3" s="94"/>
      <c r="F3" s="25"/>
    </row>
    <row r="4" spans="1:6" ht="21.75" customHeight="1" x14ac:dyDescent="0.4">
      <c r="A4" s="36"/>
      <c r="B4" s="11"/>
      <c r="C4" s="95" t="s">
        <v>79</v>
      </c>
      <c r="D4" s="95"/>
      <c r="E4" s="95"/>
      <c r="F4" s="25"/>
    </row>
    <row r="5" spans="1:6" ht="14.25" customHeight="1" x14ac:dyDescent="0.3">
      <c r="A5" s="36"/>
      <c r="B5" s="11"/>
      <c r="C5" s="22"/>
      <c r="D5" s="22"/>
      <c r="E5" s="22"/>
      <c r="F5" s="25"/>
    </row>
    <row r="6" spans="1:6" ht="14.25" customHeight="1" x14ac:dyDescent="0.3">
      <c r="A6" s="36"/>
      <c r="B6" s="11"/>
      <c r="C6" s="22"/>
      <c r="D6" s="22"/>
      <c r="E6" s="22"/>
      <c r="F6" s="25"/>
    </row>
    <row r="7" spans="1:6" ht="22.5" customHeight="1" x14ac:dyDescent="0.3">
      <c r="A7" s="42" t="s">
        <v>22</v>
      </c>
      <c r="B7" s="14"/>
      <c r="C7" s="98" t="s">
        <v>85</v>
      </c>
      <c r="D7" s="98"/>
      <c r="E7" s="98"/>
      <c r="F7" s="25"/>
    </row>
    <row r="8" spans="1:6" ht="36.75" customHeight="1" x14ac:dyDescent="0.3">
      <c r="A8" s="42" t="s">
        <v>3</v>
      </c>
      <c r="B8" s="14"/>
      <c r="C8" s="99" t="str">
        <f>'COVER SHEET'!$E19</f>
        <v>Appointment of an In-house Travel Management Company in respect of travel and accommodation arrangements for a period of 36 months</v>
      </c>
      <c r="D8" s="99"/>
      <c r="E8" s="99"/>
      <c r="F8" s="25"/>
    </row>
    <row r="9" spans="1:6" ht="29.25" customHeight="1" x14ac:dyDescent="0.3">
      <c r="A9" s="42" t="s">
        <v>23</v>
      </c>
      <c r="B9" s="14"/>
      <c r="C9" s="100"/>
      <c r="D9" s="100"/>
      <c r="E9" s="100"/>
      <c r="F9" s="25"/>
    </row>
    <row r="10" spans="1:6" ht="29.25" customHeight="1" x14ac:dyDescent="0.3">
      <c r="A10" s="42"/>
      <c r="B10" s="14"/>
      <c r="C10" s="15"/>
      <c r="D10" s="15"/>
      <c r="E10" s="15"/>
      <c r="F10" s="25"/>
    </row>
    <row r="11" spans="1:6" ht="29.25" customHeight="1" thickBot="1" x14ac:dyDescent="0.35">
      <c r="A11" s="42" t="s">
        <v>10</v>
      </c>
      <c r="B11" s="14"/>
      <c r="C11" s="15"/>
      <c r="D11" s="15"/>
      <c r="E11" s="15"/>
      <c r="F11" s="25"/>
    </row>
    <row r="12" spans="1:6" ht="14.5" thickBot="1" x14ac:dyDescent="0.35">
      <c r="A12" s="101"/>
      <c r="B12" s="102"/>
      <c r="C12" s="103"/>
      <c r="D12" s="96" t="s">
        <v>9</v>
      </c>
      <c r="E12" s="96"/>
      <c r="F12" s="97"/>
    </row>
    <row r="13" spans="1:6" s="3" customFormat="1" ht="28.5" thickBot="1" x14ac:dyDescent="0.35">
      <c r="A13" s="37" t="s">
        <v>6</v>
      </c>
      <c r="B13" s="19" t="s">
        <v>29</v>
      </c>
      <c r="C13" s="20" t="s">
        <v>30</v>
      </c>
      <c r="D13" s="20" t="s">
        <v>31</v>
      </c>
      <c r="E13" s="21" t="s">
        <v>32</v>
      </c>
      <c r="F13" s="26" t="s">
        <v>33</v>
      </c>
    </row>
    <row r="14" spans="1:6" s="1" customFormat="1" ht="14.5" thickBot="1" x14ac:dyDescent="0.35">
      <c r="A14" s="39"/>
      <c r="B14" s="16" t="s">
        <v>76</v>
      </c>
      <c r="C14" s="18"/>
      <c r="D14" s="43"/>
      <c r="E14" s="43"/>
      <c r="F14" s="29">
        <f>'On Site'!F53</f>
        <v>0</v>
      </c>
    </row>
    <row r="15" spans="1:6" s="1" customFormat="1" ht="14.5" thickBot="1" x14ac:dyDescent="0.35">
      <c r="A15" s="48"/>
      <c r="B15" s="16" t="s">
        <v>77</v>
      </c>
      <c r="C15" s="49"/>
      <c r="D15" s="43"/>
      <c r="E15" s="43"/>
      <c r="F15" s="50">
        <f>'Off site'!F53</f>
        <v>0</v>
      </c>
    </row>
    <row r="16" spans="1:6" s="1" customFormat="1" ht="14.5" thickBot="1" x14ac:dyDescent="0.35">
      <c r="A16" s="48"/>
      <c r="B16" s="51" t="s">
        <v>78</v>
      </c>
      <c r="C16" s="49"/>
      <c r="D16" s="43"/>
      <c r="E16" s="43"/>
      <c r="F16" s="52"/>
    </row>
    <row r="17" spans="1:6" ht="36" customHeight="1" thickBot="1" x14ac:dyDescent="0.35">
      <c r="A17" s="89" t="s">
        <v>70</v>
      </c>
      <c r="B17" s="90"/>
      <c r="C17" s="90"/>
      <c r="D17" s="90"/>
      <c r="E17" s="90"/>
      <c r="F17" s="91"/>
    </row>
    <row r="18" spans="1:6" ht="14.5" thickBot="1" x14ac:dyDescent="0.35">
      <c r="A18" s="40"/>
      <c r="B18" s="30"/>
      <c r="C18" s="30"/>
      <c r="D18" s="30"/>
      <c r="E18" s="30"/>
      <c r="F18" s="31"/>
    </row>
    <row r="19" spans="1:6" ht="14.5" thickTop="1" x14ac:dyDescent="0.3"/>
  </sheetData>
  <mergeCells count="8">
    <mergeCell ref="A17:F17"/>
    <mergeCell ref="C1:E3"/>
    <mergeCell ref="C4:E4"/>
    <mergeCell ref="C7:E7"/>
    <mergeCell ref="C8:E8"/>
    <mergeCell ref="C9:E9"/>
    <mergeCell ref="A12:C12"/>
    <mergeCell ref="D12:F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COVER SHEET</vt:lpstr>
      <vt:lpstr>On Site</vt:lpstr>
      <vt:lpstr>Off site</vt:lpstr>
      <vt:lpstr>Summary</vt:lpstr>
      <vt:lpstr>'COVER SHEET'!Print_Area</vt:lpstr>
      <vt:lpstr>'On Site'!Print_Area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Minah Hendricks</cp:lastModifiedBy>
  <cp:lastPrinted>2017-12-07T07:26:42Z</cp:lastPrinted>
  <dcterms:created xsi:type="dcterms:W3CDTF">2007-09-21T10:17:54Z</dcterms:created>
  <dcterms:modified xsi:type="dcterms:W3CDTF">2024-11-26T07:53:17Z</dcterms:modified>
</cp:coreProperties>
</file>