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umisanex\Downloads\"/>
    </mc:Choice>
  </mc:AlternateContent>
  <xr:revisionPtr revIDLastSave="0" documentId="13_ncr:1_{C5F76283-DC1F-4086-8E80-450F78AD3D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" sheetId="364" r:id="rId1"/>
    <sheet name="Schedue 1" sheetId="365" r:id="rId2"/>
    <sheet name="Shedule 2 - 1" sheetId="363" r:id="rId3"/>
    <sheet name="Schedule 2 - 2" sheetId="289" r:id="rId4"/>
    <sheet name="Schedule 2 - 3" sheetId="305" r:id="rId5"/>
    <sheet name="Sechudle 2 - 4" sheetId="306" r:id="rId6"/>
    <sheet name="Schedule 2 - 5" sheetId="376" r:id="rId7"/>
    <sheet name="Schedule 2- 6" sheetId="377" r:id="rId8"/>
    <sheet name="3-brickfence" sheetId="378" r:id="rId9"/>
    <sheet name="4-clearvu" sheetId="379" r:id="rId10"/>
    <sheet name="sum" sheetId="366" r:id="rId11"/>
  </sheets>
  <definedNames>
    <definedName name="\A" localSheetId="1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Q">#REF!</definedName>
    <definedName name="_" localSheetId="8" hidden="1">#REF!</definedName>
    <definedName name="_" localSheetId="9" hidden="1">#REF!</definedName>
    <definedName name="_" localSheetId="6" hidden="1">#REF!</definedName>
    <definedName name="_" localSheetId="7" hidden="1">#REF!</definedName>
    <definedName name="_" localSheetId="5" hidden="1">#REF!</definedName>
    <definedName name="_" localSheetId="0" hidden="1">#REF!</definedName>
    <definedName name="_" hidden="1">#REF!</definedName>
    <definedName name="______SEC1200">#REF!</definedName>
    <definedName name="_____SEC1200">#REF!</definedName>
    <definedName name="____SEC1200">#REF!</definedName>
    <definedName name="___SEC1200">#REF!</definedName>
    <definedName name="__SEC1200">#REF!</definedName>
    <definedName name="_1SCHEDULE_1">#REF!</definedName>
    <definedName name="_2SCHEDULE_2">#REF!</definedName>
    <definedName name="_hhh2">#REF!</definedName>
    <definedName name="_Parse_Out" hidden="1">#REF!</definedName>
    <definedName name="_SEC1200">#REF!</definedName>
    <definedName name="a" hidden="1">#REF!</definedName>
    <definedName name="ALL">#REF!</definedName>
    <definedName name="b" hidden="1">#REF!</definedName>
    <definedName name="BIGEN_AFRICA_no">#REF!</definedName>
    <definedName name="Contract_Description">#REF!</definedName>
    <definedName name="CONTRACT_NAME" localSheetId="1">#REF!</definedName>
    <definedName name="CONTRACT_NAME">#REF!</definedName>
    <definedName name="Contract_no">#REF!</definedName>
    <definedName name="D" localSheetId="1">#REF!</definedName>
    <definedName name="D">#REF!</definedName>
    <definedName name="data" localSheetId="1">#REF!</definedName>
    <definedName name="data">#REF!</definedName>
    <definedName name="data1" localSheetId="1">#REF!</definedName>
    <definedName name="data1">#REF!</definedName>
    <definedName name="data2" localSheetId="1">#REF!</definedName>
    <definedName name="data2">#REF!</definedName>
    <definedName name="Date" localSheetId="1">#REF!</definedName>
    <definedName name="Date">#REF!</definedName>
    <definedName name="ee" localSheetId="1" hidden="1">#REF!</definedName>
    <definedName name="ee" hidden="1">#REF!</definedName>
    <definedName name="erfefefef" localSheetId="1" hidden="1">#REF!</definedName>
    <definedName name="erfefefef" hidden="1">#REF!</definedName>
    <definedName name="ewfsc" localSheetId="1" hidden="1">#REF!</definedName>
    <definedName name="ewfsc" hidden="1">#REF!</definedName>
    <definedName name="f" hidden="1">#REF!</definedName>
    <definedName name="fff" hidden="1">#REF!</definedName>
    <definedName name="frans3" hidden="1">#REF!</definedName>
    <definedName name="fransnffbusd" hidden="1">#REF!</definedName>
    <definedName name="gggg" hidden="1">#REF!</definedName>
    <definedName name="gluglu" hidden="1">#REF!</definedName>
    <definedName name="h" hidden="1">#REF!</definedName>
    <definedName name="hhh">#REF!</definedName>
    <definedName name="Items_01">#REF!</definedName>
    <definedName name="jj" hidden="1">#REF!</definedName>
    <definedName name="kkk" hidden="1">#REF!</definedName>
    <definedName name="m" hidden="1">#REF!</definedName>
    <definedName name="New">#REF!</definedName>
    <definedName name="p" hidden="1">#REF!</definedName>
    <definedName name="pompom" hidden="1">#REF!</definedName>
    <definedName name="_xlnm.Print_Area" localSheetId="8">'3-brickfence'!$A$1:$G$72</definedName>
    <definedName name="_xlnm.Print_Area" localSheetId="9">'4-clearvu'!$A$1:$G$70</definedName>
    <definedName name="_xlnm.Print_Area" localSheetId="1">'Schedue 1'!$A$1:$G$66</definedName>
    <definedName name="_xlnm.Print_Area" localSheetId="3">'Schedule 2 - 2'!$A$1:$G$66</definedName>
    <definedName name="_xlnm.Print_Area" localSheetId="4">'Schedule 2 - 3'!$A$1:$G$68</definedName>
    <definedName name="_xlnm.Print_Area" localSheetId="6">'Schedule 2 - 5'!$A$1:$G$66</definedName>
    <definedName name="_xlnm.Print_Area" localSheetId="7">'Schedule 2- 6'!$A$1:$G$66</definedName>
    <definedName name="_xlnm.Print_Area" localSheetId="5">'Sechudle 2 - 4'!$A$1:$G$65</definedName>
    <definedName name="_xlnm.Print_Area" localSheetId="2">'Shedule 2 - 1'!$A$1:$G$70</definedName>
    <definedName name="_xlnm.Print_Area">#N/A</definedName>
    <definedName name="_xlnm.Print_Titles">#N/A</definedName>
    <definedName name="q" localSheetId="1" hidden="1">#REF!</definedName>
    <definedName name="q" hidden="1">#REF!</definedName>
    <definedName name="QQ" localSheetId="1" hidden="1">#REF!</definedName>
    <definedName name="QQ" hidden="1">#REF!</definedName>
    <definedName name="rebv" localSheetId="1" hidden="1">#REF!</definedName>
    <definedName name="rebv" hidden="1">#REF!</definedName>
    <definedName name="s" hidden="1">#REF!</definedName>
    <definedName name="SCHED1">#REF!</definedName>
    <definedName name="SCHED2">#REF!</definedName>
    <definedName name="SCHED2A">#REF!</definedName>
    <definedName name="ssss" hidden="1">#REF!</definedName>
    <definedName name="tryhj" hidden="1">#REF!</definedName>
    <definedName name="u" hidden="1">#REF!</definedName>
    <definedName name="VO1_ch133">#REF!</definedName>
    <definedName name="w" hidden="1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0" i="365" l="1"/>
  <c r="A60" i="365"/>
  <c r="A62" i="365"/>
  <c r="A68" i="378" l="1"/>
  <c r="B14" i="366"/>
  <c r="A14" i="366"/>
  <c r="B12" i="366"/>
  <c r="A12" i="366"/>
  <c r="B10" i="366"/>
  <c r="A10" i="366"/>
  <c r="A8" i="366"/>
  <c r="E56" i="379"/>
  <c r="E50" i="379"/>
  <c r="E49" i="379"/>
  <c r="E48" i="379"/>
  <c r="E19" i="379"/>
  <c r="E28" i="379" s="1"/>
  <c r="E35" i="379" l="1"/>
  <c r="E22" i="379"/>
  <c r="E34" i="379"/>
  <c r="C15" i="364"/>
  <c r="A66" i="378"/>
  <c r="A64" i="379"/>
  <c r="E33" i="379" l="1"/>
  <c r="E23" i="379"/>
  <c r="E24" i="379" s="1"/>
  <c r="E26" i="379" s="1"/>
  <c r="E30" i="379"/>
  <c r="E57" i="379"/>
  <c r="E54" i="379"/>
  <c r="E53" i="379"/>
  <c r="E52" i="379"/>
  <c r="E51" i="379"/>
  <c r="A3" i="379"/>
  <c r="A2" i="379"/>
  <c r="A1" i="379"/>
  <c r="A3" i="378"/>
  <c r="A2" i="378"/>
  <c r="A1" i="378"/>
  <c r="A60" i="377"/>
  <c r="A3" i="377"/>
  <c r="A2" i="377"/>
  <c r="A1" i="377"/>
  <c r="A3" i="376"/>
  <c r="A2" i="376"/>
  <c r="A1" i="376"/>
  <c r="B8" i="366" l="1"/>
  <c r="A66" i="363" l="1"/>
  <c r="A3" i="366" l="1"/>
  <c r="A2" i="366"/>
  <c r="A1" i="366"/>
  <c r="A3" i="363"/>
  <c r="A2" i="363"/>
  <c r="A1" i="363"/>
  <c r="A3" i="289"/>
  <c r="A2" i="289"/>
  <c r="A1" i="289"/>
  <c r="A3" i="305"/>
  <c r="A2" i="305"/>
  <c r="A1" i="305"/>
  <c r="A3" i="306"/>
  <c r="A2" i="306"/>
  <c r="A1" i="306"/>
  <c r="A3" i="365"/>
  <c r="A2" i="365"/>
  <c r="A1" i="365"/>
  <c r="C7" i="305" l="1"/>
  <c r="C7" i="377" s="1"/>
  <c r="C7" i="306" l="1"/>
  <c r="C7" i="376"/>
  <c r="C8" i="289"/>
  <c r="C8" i="305" s="1"/>
  <c r="C8" i="377" s="1"/>
  <c r="C8" i="306" l="1"/>
  <c r="C8" i="376"/>
  <c r="A62" i="289"/>
  <c r="A64" i="305" l="1"/>
  <c r="A61" i="306" l="1"/>
  <c r="A62" i="376" s="1"/>
  <c r="A62" i="377" l="1"/>
  <c r="A66" i="379"/>
</calcChain>
</file>

<file path=xl/sharedStrings.xml><?xml version="1.0" encoding="utf-8"?>
<sst xmlns="http://schemas.openxmlformats.org/spreadsheetml/2006/main" count="906" uniqueCount="573">
  <si>
    <t>Schedule 4</t>
  </si>
  <si>
    <t>SANS</t>
  </si>
  <si>
    <t>Payment</t>
  </si>
  <si>
    <t>Item</t>
  </si>
  <si>
    <t>Item Description</t>
  </si>
  <si>
    <t>Unit</t>
  </si>
  <si>
    <t>Rate</t>
  </si>
  <si>
    <t>Amount</t>
  </si>
  <si>
    <t>1 200</t>
  </si>
  <si>
    <t>1.1.1</t>
  </si>
  <si>
    <t>sum</t>
  </si>
  <si>
    <t>1.1.2</t>
  </si>
  <si>
    <t>Rate only</t>
  </si>
  <si>
    <t>m</t>
  </si>
  <si>
    <t>2.1.1</t>
  </si>
  <si>
    <t>Schedule 1</t>
  </si>
  <si>
    <t>Schedule 2</t>
  </si>
  <si>
    <t>m²</t>
  </si>
  <si>
    <t>m³</t>
  </si>
  <si>
    <t>number</t>
  </si>
  <si>
    <t>reference</t>
  </si>
  <si>
    <t>Rands.cents</t>
  </si>
  <si>
    <t>Quantities</t>
  </si>
  <si>
    <t>no</t>
  </si>
  <si>
    <t>G8.4.3</t>
  </si>
  <si>
    <t>4.1.1</t>
  </si>
  <si>
    <t>4.1.3</t>
  </si>
  <si>
    <t>Schedule 3</t>
  </si>
  <si>
    <t>Prov</t>
  </si>
  <si>
    <t>1.2.1</t>
  </si>
  <si>
    <t>Provisional sums by the Engineer</t>
  </si>
  <si>
    <t>1.3.1</t>
  </si>
  <si>
    <t>2.2.1</t>
  </si>
  <si>
    <t>2.3.1</t>
  </si>
  <si>
    <t>Schedule 2 continued</t>
  </si>
  <si>
    <t>2.4.1</t>
  </si>
  <si>
    <t>2.5.1</t>
  </si>
  <si>
    <t>2.6.1</t>
  </si>
  <si>
    <t>2.7.1</t>
  </si>
  <si>
    <t>2.8.1</t>
  </si>
  <si>
    <t>2.8.2</t>
  </si>
  <si>
    <t>MJ8.2.2</t>
  </si>
  <si>
    <t>MJ8.2.3</t>
  </si>
  <si>
    <t>A8.5a</t>
  </si>
  <si>
    <t>Supply, install/construct the following items :</t>
  </si>
  <si>
    <t>4.1.2</t>
  </si>
  <si>
    <t>concrete</t>
  </si>
  <si>
    <t>the Engineer</t>
  </si>
  <si>
    <t>4.1.4</t>
  </si>
  <si>
    <t>4.1.5</t>
  </si>
  <si>
    <t>D8.3.2a</t>
  </si>
  <si>
    <t>D8.3.4(a)</t>
  </si>
  <si>
    <t>Earthworks</t>
  </si>
  <si>
    <t>Document</t>
  </si>
  <si>
    <t>Concrete &amp; related items</t>
  </si>
  <si>
    <t>G8.2.1</t>
  </si>
  <si>
    <t>G8.4.4</t>
  </si>
  <si>
    <t>2.1.2</t>
  </si>
  <si>
    <t>2.1.3</t>
  </si>
  <si>
    <t>2.1.4</t>
  </si>
  <si>
    <t>2.1.5</t>
  </si>
  <si>
    <t>G8.3.2</t>
  </si>
  <si>
    <t>Uniform wood float finish on concrete surfaces</t>
  </si>
  <si>
    <t>G8.5</t>
  </si>
  <si>
    <t>H8.3.1,3,5</t>
  </si>
  <si>
    <t>Clearvu fencing</t>
  </si>
  <si>
    <t>thickness as specified by the manufacturer</t>
  </si>
  <si>
    <t>400 mm x 400 mm x 600 mm deep foundations from 20 mPa concrete</t>
  </si>
  <si>
    <t>4.1.6</t>
  </si>
  <si>
    <t>4.1.7</t>
  </si>
  <si>
    <t>Supply and install/construct the following items :</t>
  </si>
  <si>
    <t>4.1.8</t>
  </si>
  <si>
    <t>4.1.9</t>
  </si>
  <si>
    <t>4.1.10</t>
  </si>
  <si>
    <t>kg</t>
  </si>
  <si>
    <t>blocks are to be included in the various concrete rates</t>
  </si>
  <si>
    <t>G8.2.2</t>
  </si>
  <si>
    <t>G8.3.1</t>
  </si>
  <si>
    <t>High tensile steel reinforcement to structural concrete</t>
  </si>
  <si>
    <t>G8.1.2.2</t>
  </si>
  <si>
    <t>Mild steel reinforcement to structural concrete</t>
  </si>
  <si>
    <t>G8.1.1.2</t>
  </si>
  <si>
    <t>Construct 25 mm x 25 mm chamfers on exposed concrete edges</t>
  </si>
  <si>
    <t>with polished edges, holed for and fixed with chromium plated dome 6 mm</t>
  </si>
  <si>
    <t>aluminium half round cover strips at all joints</t>
  </si>
  <si>
    <t xml:space="preserve">countersunk screwed to support and roof timber with one brass screw at </t>
  </si>
  <si>
    <t xml:space="preserve">maximum 750 mm centres and jointed with and including standard </t>
  </si>
  <si>
    <t>joiners</t>
  </si>
  <si>
    <t xml:space="preserve">Extra over ceiling for 600 mm x 600 mm trap door of 32 mm x 32 mm </t>
  </si>
  <si>
    <t>wrought softwood rebated framing with one cross brander, including</t>
  </si>
  <si>
    <t>necessary trimmers around</t>
  </si>
  <si>
    <t xml:space="preserve">Uniform wood float finish on concrete surfaces </t>
  </si>
  <si>
    <t>soft excavation - all free haul = 10 km unless otherwise stated in the Tender</t>
  </si>
  <si>
    <t>(or similar approved by the Engineer)</t>
  </si>
  <si>
    <t>2.1.6</t>
  </si>
  <si>
    <t>2.1.7</t>
  </si>
  <si>
    <t>2.1.8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</si>
  <si>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</si>
  <si>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</si>
  <si>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</si>
  <si>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</si>
  <si>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</si>
  <si>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</si>
  <si>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</si>
  <si>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</si>
  <si>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</si>
  <si>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</si>
  <si>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2.3.2</t>
  </si>
  <si>
    <t>2.3.3</t>
  </si>
  <si>
    <t>2.4.2</t>
  </si>
  <si>
    <t>2.4.3</t>
  </si>
  <si>
    <t>2.5.2</t>
  </si>
  <si>
    <t>2.5.3</t>
  </si>
  <si>
    <t>2.5.4</t>
  </si>
  <si>
    <t>Sliding gate</t>
  </si>
  <si>
    <t xml:space="preserve">including rail with "fish-tails" to be cast into the concrete slab, heavy duty gate </t>
  </si>
  <si>
    <t>rollers, top &amp; bottom roller guides, gate stop guides, locking device, etc.</t>
  </si>
  <si>
    <t>Smooth vertical form work to edges of concrete</t>
  </si>
  <si>
    <t>Uniform wood float finish on concrete slab surface</t>
  </si>
  <si>
    <r>
      <t xml:space="preserve">Medium sized padlock with keys </t>
    </r>
    <r>
      <rPr>
        <i/>
        <sz val="11"/>
        <color rgb="FFC00000"/>
        <rFont val="Arial"/>
        <family val="2"/>
      </rPr>
      <t>(keys to be handed to local authorities)</t>
    </r>
  </si>
  <si>
    <t>Electronic control equipment with waterproof containment</t>
  </si>
  <si>
    <t>Electronic card handling device with all components and required works</t>
  </si>
  <si>
    <t>Connection to electrical supply</t>
  </si>
  <si>
    <t xml:space="preserve">Heavy duty CENTURION type electrical gate motor with full connections &amp; </t>
  </si>
  <si>
    <t>remote control system</t>
  </si>
  <si>
    <t>agreed upon disposal site</t>
  </si>
  <si>
    <t xml:space="preserve">3297 mm wide x 2400 mm high "CLEARVU" security fence by Cochrane </t>
  </si>
  <si>
    <r>
      <t>international</t>
    </r>
    <r>
      <rPr>
        <i/>
        <sz val="11"/>
        <color rgb="FFC00000"/>
        <rFont val="Arial"/>
        <family val="2"/>
      </rPr>
      <t xml:space="preserve"> (or similar approved by the Engineer)</t>
    </r>
    <r>
      <rPr>
        <sz val="11"/>
        <color theme="3"/>
        <rFont val="Arial"/>
        <family val="2"/>
      </rPr>
      <t xml:space="preserve"> with 3 mm wire</t>
    </r>
  </si>
  <si>
    <t>3.0 m high x 85 mm Ø hot dipped galvanized taper locking post</t>
  </si>
  <si>
    <t>Excavate 400 mm x 400 mm x 600 mm for fence posts - spoil material at</t>
  </si>
  <si>
    <r>
      <t xml:space="preserve">concrete to encase the bottom part of the fence </t>
    </r>
    <r>
      <rPr>
        <i/>
        <sz val="11"/>
        <color rgb="FFC00000"/>
        <rFont val="Arial"/>
        <family val="2"/>
      </rPr>
      <t>(200 mm deep into the</t>
    </r>
  </si>
  <si>
    <t>ground and 200 mm exposed)</t>
  </si>
  <si>
    <r>
      <t>Note : All rates shall</t>
    </r>
    <r>
      <rPr>
        <b/>
        <i/>
        <u/>
        <sz val="11"/>
        <color rgb="FFC00000"/>
        <rFont val="Arial"/>
        <family val="2"/>
      </rPr>
      <t xml:space="preserve"> include </t>
    </r>
    <r>
      <rPr>
        <b/>
        <i/>
        <sz val="11"/>
        <color rgb="FFC00000"/>
        <rFont val="Arial"/>
        <family val="2"/>
      </rPr>
      <t>hot dipped galvanization/PVC coating</t>
    </r>
  </si>
  <si>
    <r>
      <t xml:space="preserve">of units as per manufacturer's recommendation </t>
    </r>
    <r>
      <rPr>
        <b/>
        <i/>
        <u/>
        <sz val="11"/>
        <color rgb="FFC00000"/>
        <rFont val="Arial"/>
        <family val="2"/>
      </rPr>
      <t>and as accepted</t>
    </r>
    <r>
      <rPr>
        <b/>
        <i/>
        <sz val="11"/>
        <color rgb="FFC00000"/>
        <rFont val="Arial"/>
        <family val="2"/>
      </rPr>
      <t xml:space="preserve"> by</t>
    </r>
  </si>
  <si>
    <t>Bill of Quantities</t>
  </si>
  <si>
    <t>For</t>
  </si>
  <si>
    <t>Preliminary &amp; General and Health &amp; Safety schedules</t>
  </si>
  <si>
    <t>Preliminary &amp; General allowances</t>
  </si>
  <si>
    <t>Summary of the Schedule of  Quantities</t>
  </si>
  <si>
    <t>Schedule number</t>
  </si>
  <si>
    <t>Schedule description</t>
  </si>
  <si>
    <t>Schedule value</t>
  </si>
  <si>
    <t>Add estimated (10% of construction value) contingencies</t>
  </si>
  <si>
    <t>Total construction and contingency value</t>
  </si>
  <si>
    <t xml:space="preserve">Add 14% Value Added Tax </t>
  </si>
  <si>
    <t>Total value carried to Tender Document's front page</t>
  </si>
  <si>
    <t xml:space="preserve">For further clarification : all activities for each item shall be as described in the relevant SANS 1200 pay items </t>
  </si>
  <si>
    <r>
      <rPr>
        <b/>
        <i/>
        <sz val="11"/>
        <color rgb="FFC00000"/>
        <rFont val="Arial"/>
        <family val="2"/>
      </rPr>
      <t>Note :</t>
    </r>
    <r>
      <rPr>
        <b/>
        <i/>
        <sz val="10"/>
        <color rgb="FFC00000"/>
        <rFont val="Arial"/>
        <family val="2"/>
      </rPr>
      <t xml:space="preserve"> all excavations other than rock requiring blasting will be considered as</t>
    </r>
  </si>
  <si>
    <t>MK8.2.1a&amp;b</t>
  </si>
  <si>
    <t>mm thick sand layer included</t>
  </si>
  <si>
    <t>Brick wall details</t>
  </si>
  <si>
    <t>use material for backfill and spoil excess and/or unsuitable material</t>
  </si>
  <si>
    <t>High tensile steel reinforcement in brick wall foundations</t>
  </si>
  <si>
    <t>Mild steel reinforcement in brick wall foundations</t>
  </si>
  <si>
    <t>Brick works</t>
  </si>
  <si>
    <t>(brick works are inclusive of brick forcing)</t>
  </si>
  <si>
    <t>Joint in brick works</t>
  </si>
  <si>
    <t xml:space="preserve">10 mm jointex fill </t>
  </si>
  <si>
    <t>one side of 300 mm to be encase in bond breaking liquid</t>
  </si>
  <si>
    <t>Earthworks for walls and columns</t>
  </si>
  <si>
    <t>surplus material and the clean up of any excavated rubble material</t>
  </si>
  <si>
    <t>Sub - total : construction value :</t>
  </si>
  <si>
    <t>Add 10% of construction value for contingencies :</t>
  </si>
  <si>
    <t>Sub - total : construction and contingency value :</t>
  </si>
  <si>
    <t>Add 15% Value Added Tax :</t>
  </si>
  <si>
    <r>
      <t xml:space="preserve">Allow for </t>
    </r>
    <r>
      <rPr>
        <b/>
        <sz val="11"/>
        <color theme="3"/>
        <rFont val="Arial"/>
        <family val="2"/>
      </rPr>
      <t xml:space="preserve">cutting </t>
    </r>
    <r>
      <rPr>
        <sz val="11"/>
        <color theme="3"/>
        <rFont val="Arial"/>
        <family val="2"/>
      </rPr>
      <t>of concrete paving blocks</t>
    </r>
  </si>
  <si>
    <t>Bulk earthworks</t>
  </si>
  <si>
    <r>
      <rPr>
        <i/>
        <sz val="11"/>
        <color rgb="FFC00000"/>
        <rFont val="Arial"/>
        <family val="2"/>
      </rPr>
      <t>mm)</t>
    </r>
    <r>
      <rPr>
        <sz val="11"/>
        <color theme="3"/>
        <rFont val="Arial"/>
        <family val="2"/>
      </rPr>
      <t xml:space="preserve"> and spoil at designated disposal area</t>
    </r>
  </si>
  <si>
    <r>
      <t xml:space="preserve">backfill and spoil excess and/or unsuitable material </t>
    </r>
    <r>
      <rPr>
        <i/>
        <sz val="11"/>
        <color rgb="FFC00000"/>
        <rFont val="Arial"/>
        <family val="2"/>
      </rPr>
      <t xml:space="preserve">(excavation includes </t>
    </r>
  </si>
  <si>
    <r>
      <rPr>
        <b/>
        <i/>
        <u/>
        <sz val="11"/>
        <color rgb="FFC00000"/>
        <rFont val="Arial"/>
        <family val="2"/>
      </rPr>
      <t>Excavation rate</t>
    </r>
    <r>
      <rPr>
        <i/>
        <sz val="11"/>
        <color rgb="FFC00000"/>
        <rFont val="Arial"/>
        <family val="2"/>
      </rPr>
      <t xml:space="preserve"> shall cover the cost of  the excavation, compaction of the </t>
    </r>
  </si>
  <si>
    <r>
      <t xml:space="preserve">excavation base to </t>
    </r>
    <r>
      <rPr>
        <b/>
        <i/>
        <sz val="11"/>
        <color rgb="FFC00000"/>
        <rFont val="Arial"/>
        <family val="2"/>
      </rPr>
      <t>93% Mod AASHTO density</t>
    </r>
    <r>
      <rPr>
        <i/>
        <sz val="11"/>
        <color rgb="FFC00000"/>
        <rFont val="Arial"/>
        <family val="2"/>
      </rPr>
      <t xml:space="preserve">, the disposal of all </t>
    </r>
  </si>
  <si>
    <r>
      <rPr>
        <b/>
        <sz val="11"/>
        <color theme="3"/>
        <rFont val="Arial"/>
        <family val="2"/>
      </rPr>
      <t>Mod AASHTO</t>
    </r>
    <r>
      <rPr>
        <sz val="11"/>
        <color theme="3"/>
        <rFont val="Arial"/>
        <family val="2"/>
      </rPr>
      <t xml:space="preserve"> density fill under the floor slab and under the various </t>
    </r>
  </si>
  <si>
    <t>foundations</t>
  </si>
  <si>
    <t xml:space="preserve">wall foundation, use excavated material for backfill and spoil excess and/or </t>
  </si>
  <si>
    <t>Make up deficiency in backfill by importation of suitable material</t>
  </si>
  <si>
    <t>Mod AASHTO density compaction using suitable excavated material</t>
  </si>
  <si>
    <r>
      <rPr>
        <b/>
        <i/>
        <sz val="11"/>
        <color rgb="FFC00000"/>
        <rFont val="Arial"/>
        <family val="2"/>
      </rPr>
      <t>Note :</t>
    </r>
    <r>
      <rPr>
        <b/>
        <i/>
        <sz val="10"/>
        <color rgb="FFC00000"/>
        <rFont val="Arial"/>
        <family val="2"/>
      </rPr>
      <t xml:space="preserve"> The costs of making and testing of 150 mm x 150 mm x 150 mm test</t>
    </r>
  </si>
  <si>
    <t>Concrete works</t>
  </si>
  <si>
    <t>Brick wall footings</t>
  </si>
  <si>
    <t>Concrete in floor slab</t>
  </si>
  <si>
    <t>Concrete form works and finishing</t>
  </si>
  <si>
    <t>Rough vertical form work to brick wall footings under ground</t>
  </si>
  <si>
    <t>Rough vertical form work to column foundations under ground</t>
  </si>
  <si>
    <t>Uniform wood float finish on footings and foundations</t>
  </si>
  <si>
    <t>Reinforcement in concrete</t>
  </si>
  <si>
    <t>High tensile steel reinforcement in column footings</t>
  </si>
  <si>
    <t>Mild steel reinforcement in column footings</t>
  </si>
  <si>
    <t>Uniform wood float finish on surface bed</t>
  </si>
  <si>
    <t>Floor joints</t>
  </si>
  <si>
    <r>
      <rPr>
        <b/>
        <sz val="11"/>
        <color theme="3"/>
        <rFont val="Arial"/>
        <family val="2"/>
      </rPr>
      <t xml:space="preserve">Isolation joint (IJ) </t>
    </r>
    <r>
      <rPr>
        <sz val="11"/>
        <color theme="3"/>
        <rFont val="Arial"/>
        <family val="2"/>
      </rPr>
      <t xml:space="preserve">between 150 mm thick concrete slab and brick wall to </t>
    </r>
  </si>
  <si>
    <t xml:space="preserve">be filled with 12.5 mm FLEXCELL and capped with ABE FLEXOTHANE </t>
  </si>
  <si>
    <t xml:space="preserve">EPU epoxy POLYURETHANE joint sealant with ABE EPIDERMIX 326 </t>
  </si>
  <si>
    <t xml:space="preserve">Primer and backing rope applied in accordance with ABE recommendation </t>
  </si>
  <si>
    <t>Water proofing</t>
  </si>
  <si>
    <t xml:space="preserve">One layer of 375 micron "CONSOL Plastics Brikgrip DPC" embossed </t>
  </si>
  <si>
    <t xml:space="preserve">One layer of 250 micron "CONSOL Plastics Gunplas USB Green" </t>
  </si>
  <si>
    <r>
      <t xml:space="preserve">SC </t>
    </r>
    <r>
      <rPr>
        <i/>
        <sz val="11"/>
        <color rgb="FFC00000"/>
        <rFont val="Arial"/>
        <family val="2"/>
      </rPr>
      <t>(or similar approved by the Architect)</t>
    </r>
    <r>
      <rPr>
        <sz val="11"/>
        <color theme="3"/>
        <rFont val="Arial"/>
        <family val="2"/>
      </rPr>
      <t xml:space="preserve"> at a rate of 5 litres per square </t>
    </r>
  </si>
  <si>
    <t>meter and evenly laid over the whole surface area</t>
  </si>
  <si>
    <t>Earthworks are documented in items 2.1.1 to 2.1.3</t>
  </si>
  <si>
    <t>Paving block finishing around building structure</t>
  </si>
  <si>
    <r>
      <rPr>
        <b/>
        <sz val="11"/>
        <color theme="3"/>
        <rFont val="Arial"/>
        <family val="2"/>
      </rPr>
      <t>60 mm</t>
    </r>
    <r>
      <rPr>
        <sz val="11"/>
        <color theme="3"/>
        <rFont val="Arial"/>
        <family val="2"/>
      </rPr>
      <t xml:space="preserve"> type S-A interlocking 30 mPa concrete paving blocks with the 20</t>
    </r>
  </si>
  <si>
    <r>
      <rPr>
        <b/>
        <sz val="11"/>
        <color theme="3"/>
        <rFont val="Arial"/>
        <family val="2"/>
      </rPr>
      <t>Figure 2</t>
    </r>
    <r>
      <rPr>
        <sz val="11"/>
        <color theme="3"/>
        <rFont val="Arial"/>
        <family val="2"/>
      </rPr>
      <t xml:space="preserve"> - rectangular kerbs on straight lines along the edges of paving</t>
    </r>
  </si>
  <si>
    <t>Brickworks &amp; related items</t>
  </si>
  <si>
    <r>
      <t xml:space="preserve">Brickwork of NFP bricks "stock brick" in class II mortar </t>
    </r>
    <r>
      <rPr>
        <i/>
        <sz val="11"/>
        <color rgb="FFC00000"/>
        <rFont val="Arial"/>
        <family val="2"/>
      </rPr>
      <t xml:space="preserve">(burnt clay bricks </t>
    </r>
  </si>
  <si>
    <r>
      <t xml:space="preserve">with 14 mPa nominal strength) </t>
    </r>
    <r>
      <rPr>
        <sz val="11"/>
        <color theme="3"/>
        <rFont val="Arial"/>
        <family val="2"/>
      </rPr>
      <t>in 230 mm</t>
    </r>
    <r>
      <rPr>
        <i/>
        <sz val="11"/>
        <color rgb="FFC00000"/>
        <rFont val="Arial"/>
        <family val="2"/>
      </rPr>
      <t xml:space="preserve"> (one brick) </t>
    </r>
    <r>
      <rPr>
        <sz val="11"/>
        <color theme="3"/>
        <rFont val="Arial"/>
        <family val="2"/>
      </rPr>
      <t xml:space="preserve">walls from </t>
    </r>
  </si>
  <si>
    <t>foundation level to floor level</t>
  </si>
  <si>
    <r>
      <t xml:space="preserve">Brickwork of NFP bricks in class II mortar </t>
    </r>
    <r>
      <rPr>
        <i/>
        <sz val="11"/>
        <color rgb="FFC00000"/>
        <rFont val="Arial"/>
        <family val="2"/>
      </rPr>
      <t>(burnt clay bricks with 14 mPa</t>
    </r>
  </si>
  <si>
    <r>
      <t xml:space="preserve">nominal strength) </t>
    </r>
    <r>
      <rPr>
        <sz val="11"/>
        <color theme="3"/>
        <rFont val="Arial"/>
        <family val="2"/>
      </rPr>
      <t>in 230 mm</t>
    </r>
    <r>
      <rPr>
        <i/>
        <sz val="11"/>
        <color rgb="FFC00000"/>
        <rFont val="Arial"/>
        <family val="2"/>
      </rPr>
      <t xml:space="preserve"> (one brick) </t>
    </r>
    <r>
      <rPr>
        <sz val="11"/>
        <color theme="3"/>
        <rFont val="Arial"/>
        <family val="2"/>
      </rPr>
      <t xml:space="preserve">walls </t>
    </r>
    <r>
      <rPr>
        <b/>
        <sz val="11"/>
        <color theme="3"/>
        <rFont val="Arial"/>
        <family val="2"/>
      </rPr>
      <t>from floor level to ceiling</t>
    </r>
  </si>
  <si>
    <t>level, external face to be face brick and internal face to be stock brick to</t>
  </si>
  <si>
    <t>receive plaster layer</t>
  </si>
  <si>
    <t>220 mm brick works</t>
  </si>
  <si>
    <r>
      <t xml:space="preserve">polyethylene </t>
    </r>
    <r>
      <rPr>
        <b/>
        <sz val="11"/>
        <color theme="3"/>
        <rFont val="Arial"/>
        <family val="2"/>
      </rPr>
      <t>damp proof course</t>
    </r>
    <r>
      <rPr>
        <i/>
        <sz val="11"/>
        <color rgb="FFC00000"/>
        <rFont val="Arial"/>
        <family val="2"/>
      </rPr>
      <t xml:space="preserve"> (SANS 952-1985-B or similar)</t>
    </r>
    <r>
      <rPr>
        <sz val="11"/>
        <color theme="3"/>
        <rFont val="Arial"/>
        <family val="2"/>
      </rPr>
      <t xml:space="preserve"> in one </t>
    </r>
  </si>
  <si>
    <r>
      <t xml:space="preserve">brick </t>
    </r>
    <r>
      <rPr>
        <i/>
        <sz val="11"/>
        <color rgb="FFC00000"/>
        <rFont val="Arial"/>
        <family val="2"/>
      </rPr>
      <t>(230 mm)</t>
    </r>
    <r>
      <rPr>
        <sz val="11"/>
        <color theme="3"/>
        <rFont val="Arial"/>
        <family val="2"/>
      </rPr>
      <t xml:space="preserve"> walls</t>
    </r>
  </si>
  <si>
    <r>
      <t xml:space="preserve">polyethylene </t>
    </r>
    <r>
      <rPr>
        <b/>
        <sz val="11"/>
        <color theme="3"/>
        <rFont val="Arial"/>
        <family val="2"/>
      </rPr>
      <t>waterproof sheeting</t>
    </r>
    <r>
      <rPr>
        <sz val="11"/>
        <color theme="3"/>
        <rFont val="Arial"/>
        <family val="2"/>
      </rPr>
      <t xml:space="preserve"> </t>
    </r>
    <r>
      <rPr>
        <i/>
        <sz val="11"/>
        <color rgb="FFC00000"/>
        <rFont val="Arial"/>
        <family val="2"/>
      </rPr>
      <t>(SANS 952-1985-C or similar)</t>
    </r>
    <r>
      <rPr>
        <sz val="11"/>
        <color theme="3"/>
        <rFont val="Arial"/>
        <family val="2"/>
      </rPr>
      <t xml:space="preserve"> sealed </t>
    </r>
  </si>
  <si>
    <t>at laps with "Gunplas Pressure Sensitive Tape" under surface beds</t>
  </si>
  <si>
    <r>
      <rPr>
        <b/>
        <sz val="11"/>
        <color theme="3"/>
        <rFont val="Arial"/>
        <family val="2"/>
      </rPr>
      <t>Soil insecticide</t>
    </r>
    <r>
      <rPr>
        <sz val="11"/>
        <color theme="3"/>
        <rFont val="Arial"/>
        <family val="2"/>
      </rPr>
      <t xml:space="preserve"> (termite poisoning) under surface slabs with TERMIDOR </t>
    </r>
  </si>
  <si>
    <t>75 mm thick surface bed from 25 mPa concrete</t>
  </si>
  <si>
    <t>Type 193 fabric reinforcement in 75 mm thick floor slab in single layer</t>
  </si>
  <si>
    <t>SIKAFLEX 11FC</t>
  </si>
  <si>
    <t xml:space="preserve">pointed with recessed joints on all exposed faces - 200 mm wide sills set </t>
  </si>
  <si>
    <t>sloping and slightly projecting</t>
  </si>
  <si>
    <t>Doors and windows information</t>
  </si>
  <si>
    <r>
      <rPr>
        <b/>
        <sz val="11"/>
        <color theme="3"/>
        <rFont val="Arial"/>
        <family val="2"/>
      </rPr>
      <t>Brick-on-edge</t>
    </r>
    <r>
      <rPr>
        <sz val="11"/>
        <color theme="3"/>
        <rFont val="Arial"/>
        <family val="2"/>
      </rPr>
      <t xml:space="preserve"> header course copings, sills etc of approved face bricks, </t>
    </r>
  </si>
  <si>
    <r>
      <rPr>
        <b/>
        <sz val="11"/>
        <color theme="3"/>
        <rFont val="Arial"/>
        <family val="2"/>
      </rPr>
      <t>Brickwork straight joint</t>
    </r>
    <r>
      <rPr>
        <sz val="11"/>
        <color theme="3"/>
        <rFont val="Arial"/>
        <family val="2"/>
      </rPr>
      <t xml:space="preserve"> of 10 mm softboard sealed both sides with </t>
    </r>
  </si>
  <si>
    <r>
      <rPr>
        <b/>
        <sz val="11"/>
        <color theme="3"/>
        <rFont val="Arial"/>
        <family val="2"/>
      </rPr>
      <t>Door type D1</t>
    </r>
    <r>
      <rPr>
        <sz val="11"/>
        <color theme="3"/>
        <rFont val="Arial"/>
        <family val="2"/>
      </rPr>
      <t xml:space="preserve"> - Solid Meranti timber door, size 813 mm x 2032 mm with </t>
    </r>
  </si>
  <si>
    <t xml:space="preserve">Lotus standard square 55 mm x 80 mm solid Meranti timber frame 813 x </t>
  </si>
  <si>
    <t xml:space="preserve">2032 mm to be finished with three coats of polyurethane varnish and </t>
  </si>
  <si>
    <r>
      <rPr>
        <b/>
        <sz val="11"/>
        <color theme="3"/>
        <rFont val="Arial"/>
        <family val="2"/>
      </rPr>
      <t>Window type W1</t>
    </r>
    <r>
      <rPr>
        <sz val="11"/>
        <color theme="3"/>
        <rFont val="Arial"/>
        <family val="2"/>
      </rPr>
      <t xml:space="preserve"> - Aluminium and glass window with extruded aluminium </t>
    </r>
  </si>
  <si>
    <r>
      <rPr>
        <b/>
        <sz val="11"/>
        <color theme="3"/>
        <rFont val="Arial"/>
        <family val="2"/>
      </rPr>
      <t>Window type W2</t>
    </r>
    <r>
      <rPr>
        <sz val="11"/>
        <color theme="3"/>
        <rFont val="Arial"/>
        <family val="2"/>
      </rPr>
      <t xml:space="preserve"> - Aluminium and glass window with extruded aluminium </t>
    </r>
  </si>
  <si>
    <t>2.6.2</t>
  </si>
  <si>
    <t>2.6.3</t>
  </si>
  <si>
    <t>2.6.4</t>
  </si>
  <si>
    <t>Carpentry and joinery</t>
  </si>
  <si>
    <t xml:space="preserve">19 mm quadrant trimming fixed to walls with no visible fasteners and </t>
  </si>
  <si>
    <t>2.7.2</t>
  </si>
  <si>
    <t>2.7.3</t>
  </si>
  <si>
    <t>2.7.4</t>
  </si>
  <si>
    <r>
      <t>Solid hard wood timber bullnose</t>
    </r>
    <r>
      <rPr>
        <b/>
        <sz val="11"/>
        <color theme="3"/>
        <rFont val="Arial"/>
        <family val="2"/>
      </rPr>
      <t xml:space="preserve"> skirtings</t>
    </r>
    <r>
      <rPr>
        <sz val="11"/>
        <color theme="3"/>
        <rFont val="Arial"/>
        <family val="2"/>
      </rPr>
      <t xml:space="preserve"> 150 mm x 16 mm and 19 mm x </t>
    </r>
  </si>
  <si>
    <r>
      <t xml:space="preserve">38 mm x 114 mm </t>
    </r>
    <r>
      <rPr>
        <b/>
        <sz val="11"/>
        <color theme="3"/>
        <rFont val="Arial"/>
        <family val="2"/>
      </rPr>
      <t>wall plates</t>
    </r>
    <r>
      <rPr>
        <sz val="11"/>
        <color theme="3"/>
        <rFont val="Arial"/>
        <family val="2"/>
      </rPr>
      <t xml:space="preserve"> from sawn softwood grade 5</t>
    </r>
  </si>
  <si>
    <r>
      <t xml:space="preserve">50 mm x 76 mm </t>
    </r>
    <r>
      <rPr>
        <b/>
        <sz val="11"/>
        <color theme="3"/>
        <rFont val="Arial"/>
        <family val="2"/>
      </rPr>
      <t>purlins</t>
    </r>
    <r>
      <rPr>
        <sz val="11"/>
        <color theme="3"/>
        <rFont val="Arial"/>
        <family val="2"/>
      </rPr>
      <t xml:space="preserve"> from sawn softwood grade 5</t>
    </r>
  </si>
  <si>
    <t>Plastering</t>
  </si>
  <si>
    <t>Cement plaster on brickwork - walls</t>
  </si>
  <si>
    <t>Cement plaster on brickwork - narrow widths</t>
  </si>
  <si>
    <t>Ridge cappings 550 mm girth</t>
  </si>
  <si>
    <t>Narrow and broad flute closures</t>
  </si>
  <si>
    <t>Roof covering</t>
  </si>
  <si>
    <t>2.8.3</t>
  </si>
  <si>
    <t>2.9.1</t>
  </si>
  <si>
    <t>2.9.2</t>
  </si>
  <si>
    <t>2.10</t>
  </si>
  <si>
    <t>Tiling</t>
  </si>
  <si>
    <t xml:space="preserve">Place glazed ceramic tile on walls with fixed with adhesive as per tile </t>
  </si>
  <si>
    <t>manufacturer and supplier's specification in the ablution facility to a height</t>
  </si>
  <si>
    <t>of 1.8 m from the floor</t>
  </si>
  <si>
    <t>Ceiling timbers, beads, insulation, etc</t>
  </si>
  <si>
    <t>Everite gypsum plasterboard 75 mm x 75 mm "Coved" cornices</t>
  </si>
  <si>
    <t xml:space="preserve">4.6 mm fibre-cement plain ceiling boards with H-profile galvanized steel </t>
  </si>
  <si>
    <t xml:space="preserve">jointing strips ceilings including 38 mm x 38 mm sawn softwood brandering </t>
  </si>
  <si>
    <t>at 450 mm centres, including steel frame</t>
  </si>
  <si>
    <t>Floor coverings</t>
  </si>
  <si>
    <t>2.9.3</t>
  </si>
  <si>
    <t>2.10.1</t>
  </si>
  <si>
    <t>2.10.2</t>
  </si>
  <si>
    <t xml:space="preserve">100 mm high skirting made from similar tiles as laid on floors, affixed to </t>
  </si>
  <si>
    <t>walls with adhesive as per manufacturer's recommendations</t>
  </si>
  <si>
    <t>2.10.3</t>
  </si>
  <si>
    <t xml:space="preserve">1.2 mm rebated, galvanized pressed steel door frame suitable for one brick </t>
  </si>
  <si>
    <t>Pressed steel door frame</t>
  </si>
  <si>
    <t>2.11.1</t>
  </si>
  <si>
    <t>2.12.1</t>
  </si>
  <si>
    <t>2.12.2</t>
  </si>
  <si>
    <t>Ironmongery</t>
  </si>
  <si>
    <t>2.12.3</t>
  </si>
  <si>
    <t>2.12.4</t>
  </si>
  <si>
    <t>Bathroom Butler paper holder polished stainless steel fixed to wall at toilet</t>
  </si>
  <si>
    <t>facility</t>
  </si>
  <si>
    <t>2.12.5</t>
  </si>
  <si>
    <t>Manual 1100 mℓ stainless steel wall mounted liquid gel soap dispenser</t>
  </si>
  <si>
    <t>2.12.6</t>
  </si>
  <si>
    <t>2.12.7</t>
  </si>
  <si>
    <t>600 mm x 800 mm high x 6 mm silvered float glass copper backed mirror</t>
  </si>
  <si>
    <t>capped mirror screws with rubber buffers to plugs in tiled brick works</t>
  </si>
  <si>
    <t>2.13.1</t>
  </si>
  <si>
    <t>2.13.2</t>
  </si>
  <si>
    <t>2.14</t>
  </si>
  <si>
    <t>2.14.1</t>
  </si>
  <si>
    <t>2.15</t>
  </si>
  <si>
    <t>Plumbing and drainage</t>
  </si>
  <si>
    <r>
      <t xml:space="preserve">110 mm Ø x 45 degree bend </t>
    </r>
    <r>
      <rPr>
        <i/>
        <sz val="11"/>
        <color rgb="FFC00000"/>
        <rFont val="Arial"/>
        <family val="2"/>
      </rPr>
      <t>(connected to pipe from Y-junction)</t>
    </r>
  </si>
  <si>
    <r>
      <t xml:space="preserve">110 mm Ø x 90° bend </t>
    </r>
    <r>
      <rPr>
        <i/>
        <sz val="11"/>
        <color rgb="FFC00000"/>
        <rFont val="Arial"/>
        <family val="2"/>
      </rPr>
      <t>(turn from horizontal to vertical)</t>
    </r>
  </si>
  <si>
    <r>
      <t>110 mm Ø pipes vertically or ramped to cleaning eyes etc</t>
    </r>
    <r>
      <rPr>
        <i/>
        <sz val="11"/>
        <color rgb="FFC00000"/>
        <rFont val="Arial"/>
        <family val="2"/>
      </rPr>
      <t xml:space="preserve"> (no excavation)</t>
    </r>
  </si>
  <si>
    <r>
      <t xml:space="preserve">110 mm Ø x 90° bend </t>
    </r>
    <r>
      <rPr>
        <i/>
        <sz val="11"/>
        <color rgb="FFC00000"/>
        <rFont val="Arial"/>
        <family val="2"/>
      </rPr>
      <t>(turn from vertical to horizontal)</t>
    </r>
    <r>
      <rPr>
        <sz val="11"/>
        <color theme="3"/>
        <rFont val="Arial"/>
        <family val="2"/>
      </rPr>
      <t xml:space="preserve"> above ground with </t>
    </r>
  </si>
  <si>
    <t>inspection eye</t>
  </si>
  <si>
    <t xml:space="preserve">Vaal suite urban compact pan &amp; close couple cistern, mech., and soft close </t>
  </si>
  <si>
    <t>2.15.1</t>
  </si>
  <si>
    <t>2.15.2</t>
  </si>
  <si>
    <t>2.15.3</t>
  </si>
  <si>
    <t>2.15.4</t>
  </si>
  <si>
    <t>2.15.5</t>
  </si>
  <si>
    <t>2.15.6</t>
  </si>
  <si>
    <t>seat white</t>
  </si>
  <si>
    <t>Vaal Sanitaryware ceramic fireclay 895 mm x 455 mm oval self rimming</t>
  </si>
  <si>
    <t xml:space="preserve">vanity basin, with three semi-punched tap holes for flexible overflow tube, </t>
  </si>
  <si>
    <t>waste outlet and overflow tube adapter.</t>
  </si>
  <si>
    <t>50 mm P or S rubber trap</t>
  </si>
  <si>
    <t>2.15.7</t>
  </si>
  <si>
    <t>32 mm 301 CP basin and shower waste union and floor waster water union</t>
  </si>
  <si>
    <t>50 mm VA2.342 RB shower trap with VA3.334-4CP waste and grating</t>
  </si>
  <si>
    <t>2.15.8</t>
  </si>
  <si>
    <t>2.15.9</t>
  </si>
  <si>
    <t xml:space="preserve">15 mm capillary type Under-wall CP star pattern stop tap for hand wash </t>
  </si>
  <si>
    <t>basin</t>
  </si>
  <si>
    <t>2.15.10</t>
  </si>
  <si>
    <t>2.15.11</t>
  </si>
  <si>
    <t>15 mm 078CP shower head</t>
  </si>
  <si>
    <t>15 mm 027CP overhead shower arm</t>
  </si>
  <si>
    <t>15 mm under tile stopcock for shower cubicle</t>
  </si>
  <si>
    <t>2.15.12</t>
  </si>
  <si>
    <t>2.15.13</t>
  </si>
  <si>
    <t>Paintwork</t>
  </si>
  <si>
    <t>Apply two coats of Dulux under coat to all primed walls and drywalls</t>
  </si>
  <si>
    <t>2.16</t>
  </si>
  <si>
    <t>2.16.1</t>
  </si>
  <si>
    <t>2.16.2</t>
  </si>
  <si>
    <t>Prepare and apply one coat of Dulux plaster primer on all plastered walls</t>
  </si>
  <si>
    <t xml:space="preserve">Apply two coats of Dulux easy-care soft sheen paint final finish to all </t>
  </si>
  <si>
    <t>plastered walls</t>
  </si>
  <si>
    <t>2.16.3</t>
  </si>
  <si>
    <t>2.16.4</t>
  </si>
  <si>
    <t xml:space="preserve">One coat alkali resistant primer and two coats superior quality acrylic </t>
  </si>
  <si>
    <t>and nail heads</t>
  </si>
  <si>
    <t xml:space="preserve">emulsion paint for ceilings and cornices, including priming metal cover </t>
  </si>
  <si>
    <t xml:space="preserve">12 mm x 230 mm medium density plain fibre-cement fascias, countersunk </t>
  </si>
  <si>
    <t xml:space="preserve">screwed to support and roof timber with one brass screw at maximum </t>
  </si>
  <si>
    <t xml:space="preserve">750 mm centres including galvanized steel H-profile joiners and standard </t>
  </si>
  <si>
    <t xml:space="preserve">10 mm x 250 mm medium density plain fibre-cement barge board </t>
  </si>
  <si>
    <t xml:space="preserve">aluminium half round cover strips at all joints with galvanized steel H-profile </t>
  </si>
  <si>
    <t>2.7.5</t>
  </si>
  <si>
    <t>2.7.6</t>
  </si>
  <si>
    <t>2.16.5</t>
  </si>
  <si>
    <t>over fascias and barge boards, including priming metal jointing strips</t>
  </si>
  <si>
    <t>2.17</t>
  </si>
  <si>
    <t>Glazing to steel with putty</t>
  </si>
  <si>
    <t>4 mm clear float glass panes exceeding 0.1 m² and not exceeding 0.5 m²</t>
  </si>
  <si>
    <t xml:space="preserve">4 mm obscure float glass panes exceeding 0.1 m² and not exceeding </t>
  </si>
  <si>
    <t>0.5 m²</t>
  </si>
  <si>
    <t>2.17.1</t>
  </si>
  <si>
    <t>2.17.2</t>
  </si>
  <si>
    <t>2.18</t>
  </si>
  <si>
    <t>Electrical installation</t>
  </si>
  <si>
    <t>Brick perimeter wall</t>
  </si>
  <si>
    <t>4.2.1</t>
  </si>
  <si>
    <t>4.2.2</t>
  </si>
  <si>
    <t>4.2.3</t>
  </si>
  <si>
    <t>4.2.4</t>
  </si>
  <si>
    <t>4.2.5</t>
  </si>
  <si>
    <t>4.2.6</t>
  </si>
  <si>
    <t>4.2.7</t>
  </si>
  <si>
    <t>4.2.8</t>
  </si>
  <si>
    <t>4.2.9</t>
  </si>
  <si>
    <t>4.2.10</t>
  </si>
  <si>
    <t>4.2.11</t>
  </si>
  <si>
    <t>4.2.12</t>
  </si>
  <si>
    <t>4.2.13</t>
  </si>
  <si>
    <t>4.2.14</t>
  </si>
  <si>
    <t>4.2.15</t>
  </si>
  <si>
    <t>4.2.16</t>
  </si>
  <si>
    <t>MAQUASSI HILLS</t>
  </si>
  <si>
    <t xml:space="preserve">Ecavation in bulk, use material for </t>
  </si>
  <si>
    <r>
      <t>unsuitable material</t>
    </r>
    <r>
      <rPr>
        <i/>
        <sz val="11"/>
        <color rgb="FFC00000"/>
        <rFont val="Arial"/>
        <family val="2"/>
      </rPr>
      <t xml:space="preserve"> </t>
    </r>
  </si>
  <si>
    <t xml:space="preserve">mm brick walls, use excavated material for backfill and spoil excess </t>
  </si>
  <si>
    <t>and/or unsuitable material</t>
  </si>
  <si>
    <r>
      <rPr>
        <b/>
        <sz val="11"/>
        <color theme="3"/>
        <rFont val="Arial"/>
        <family val="2"/>
      </rPr>
      <t>Backfill :</t>
    </r>
    <r>
      <rPr>
        <sz val="11"/>
        <color theme="3"/>
        <rFont val="Arial"/>
        <family val="2"/>
      </rPr>
      <t xml:space="preserve"> ±400 mm deep under floor slab with 93%</t>
    </r>
  </si>
  <si>
    <t>rate only</t>
  </si>
  <si>
    <t>rate ony</t>
  </si>
  <si>
    <t>sanded down between each application for smooth finish</t>
  </si>
  <si>
    <t>frame, powder coated grey, size 1200 mm x 900 mm</t>
  </si>
  <si>
    <t xml:space="preserve">frame, powder coated grey, size 600 mm x 900 mm </t>
  </si>
  <si>
    <t>0.58 mm Aluzink corrugated roof sheeting, fixed to purlins over the roof</t>
  </si>
  <si>
    <t>Allow an amount for electrical installation as per drawings</t>
  </si>
  <si>
    <t xml:space="preserve">allow for profit and attendance </t>
  </si>
  <si>
    <t>allow for electrical connection to kiosk</t>
  </si>
  <si>
    <t>%</t>
  </si>
  <si>
    <t xml:space="preserve">Brick on edge laid on top of brick wall </t>
  </si>
  <si>
    <t>10 mm x 10 mm vertical polysulphide joint sealant on both sides</t>
  </si>
  <si>
    <r>
      <t xml:space="preserve">340 mm </t>
    </r>
    <r>
      <rPr>
        <i/>
        <sz val="11"/>
        <color rgb="FFC00000"/>
        <rFont val="Arial"/>
        <family val="2"/>
      </rPr>
      <t>(vertically</t>
    </r>
    <r>
      <rPr>
        <sz val="11"/>
        <color theme="3"/>
        <rFont val="Arial"/>
        <family val="2"/>
      </rPr>
      <t>) laid in pairs</t>
    </r>
  </si>
  <si>
    <t>600 mm long dowells in joint in brick walls spaced at</t>
  </si>
  <si>
    <t>100 mm  "SHARK TOOTH" type spyke rail along fence top</t>
  </si>
  <si>
    <t xml:space="preserve">200 mm x 400 mm deep strip footing along the fence line from 20 mPa </t>
  </si>
  <si>
    <t xml:space="preserve">Excavate 200 mm wide x 200 mm deep for strip footing along fence base - </t>
  </si>
  <si>
    <t>2.15.14</t>
  </si>
  <si>
    <t>150l 600kpa kwikot geyser complete with tray and isolator</t>
  </si>
  <si>
    <r>
      <rPr>
        <b/>
        <sz val="11"/>
        <color theme="3"/>
        <rFont val="Arial"/>
        <family val="2"/>
      </rPr>
      <t>Excavation EXTERNAL WALLS :</t>
    </r>
    <r>
      <rPr>
        <sz val="11"/>
        <color theme="3"/>
        <rFont val="Arial"/>
        <family val="2"/>
      </rPr>
      <t xml:space="preserve"> 600 mm x  ±600 mm deep foundation for 220 </t>
    </r>
  </si>
  <si>
    <r>
      <rPr>
        <b/>
        <sz val="11"/>
        <color theme="3"/>
        <rFont val="Arial"/>
        <family val="2"/>
      </rPr>
      <t>Excavation INTERNAL WALLS :</t>
    </r>
    <r>
      <rPr>
        <sz val="11"/>
        <color theme="3"/>
        <rFont val="Arial"/>
        <family val="2"/>
      </rPr>
      <t xml:space="preserve"> 600 mm x  ±600 mm deep foundation for 220 </t>
    </r>
  </si>
  <si>
    <t>2.6.5</t>
  </si>
  <si>
    <r>
      <rPr>
        <b/>
        <sz val="11"/>
        <color theme="3"/>
        <rFont val="Arial"/>
        <family val="2"/>
      </rPr>
      <t>Window type W3</t>
    </r>
    <r>
      <rPr>
        <sz val="11"/>
        <color theme="3"/>
        <rFont val="Arial"/>
        <family val="2"/>
      </rPr>
      <t xml:space="preserve"> - Aluminium and glass window with extruded aluminium </t>
    </r>
  </si>
  <si>
    <t>frame, powder coated grey, size 1500 mm x 900 mm</t>
  </si>
  <si>
    <t>matt non-slip floor tiles on cement screed on floor</t>
  </si>
  <si>
    <t>350 mm x 350 mm "Kilimanjaro" type or similar approved</t>
  </si>
  <si>
    <t>Place wall tiles as splash tiles above hwb</t>
  </si>
  <si>
    <t>(220 mm) wall frame for door 877 mm x 2064 mm high</t>
  </si>
  <si>
    <t xml:space="preserve">Bathroom Butler paper holder polished stainless steel fixed to wall at hwb </t>
  </si>
  <si>
    <t>Bathroom Butler robe hook fitted to tiled wall in ablution</t>
  </si>
  <si>
    <t>38 mm diameter red rubber tiled floor mounted door stop</t>
  </si>
  <si>
    <r>
      <t xml:space="preserve">Double pitched </t>
    </r>
    <r>
      <rPr>
        <b/>
        <sz val="11"/>
        <color theme="3"/>
        <rFont val="Arial"/>
        <family val="2"/>
      </rPr>
      <t>trusses complete with roof certificate for complate roof</t>
    </r>
    <r>
      <rPr>
        <sz val="11"/>
        <color theme="3"/>
        <rFont val="Arial"/>
        <family val="2"/>
      </rPr>
      <t xml:space="preserve"> </t>
    </r>
  </si>
  <si>
    <t>with 600mm overhang -grade 5</t>
  </si>
  <si>
    <t>varnished</t>
  </si>
  <si>
    <r>
      <rPr>
        <b/>
        <sz val="11"/>
        <color theme="3"/>
        <rFont val="Arial"/>
        <family val="2"/>
      </rPr>
      <t>Door type D2</t>
    </r>
    <r>
      <rPr>
        <sz val="11"/>
        <color theme="3"/>
        <rFont val="Arial"/>
        <family val="2"/>
      </rPr>
      <t xml:space="preserve"> -Hollow core  Interior Door Deep Moulded 2 Panel Arch in a classic primed white finish.</t>
    </r>
  </si>
  <si>
    <t>2.11.2</t>
  </si>
  <si>
    <t xml:space="preserve">1.2 mm rebated, galvanized pressed steel door frame suitable for half brick </t>
  </si>
  <si>
    <t>(110 mm) wall frame for door 877 mm x 2064 mm high</t>
  </si>
  <si>
    <t xml:space="preserve">"ESCO NUTEK" four lever lockset, SC finish, or similar approved </t>
  </si>
  <si>
    <t>pc sum</t>
  </si>
  <si>
    <t xml:space="preserve">allow for electrical connection to eskom network including kiosk </t>
  </si>
  <si>
    <t>2.18.1</t>
  </si>
  <si>
    <t>2.18.2</t>
  </si>
  <si>
    <t>2.18.3</t>
  </si>
  <si>
    <t>2.18.4</t>
  </si>
  <si>
    <t>2.18.5</t>
  </si>
  <si>
    <t>2.18.6</t>
  </si>
  <si>
    <t xml:space="preserve">600 mm wide x ±450 mm deep excavation for brick wall, </t>
  </si>
  <si>
    <t>Rock excavations</t>
  </si>
  <si>
    <t>600 mm wide  x 230 mm deep brick wall foundation from 25 mPa concrete</t>
  </si>
  <si>
    <t xml:space="preserve">Build 2210 mm high x 220 mm wide one brick wall </t>
  </si>
  <si>
    <t>in 10730 mm segments with 10mm straight joints and 220x220 columns @ 3500mm c/c</t>
  </si>
  <si>
    <t xml:space="preserve">Additional 220 mm wide brick columns at every 3500 mm </t>
  </si>
  <si>
    <t xml:space="preserve">10 mm wide Vertical joint in brick wall at every 10.73m long segment with </t>
  </si>
  <si>
    <t>2 x 6.5 m wide electronic controlled sliding gate at Main Entrance</t>
  </si>
  <si>
    <t>Clearvu type sliding gate  - 2.1 m high, 6.5 m wide</t>
  </si>
  <si>
    <t>150 mm x 150 mm x 4.5 mm x 2.5 m high square hollow section posts</t>
  </si>
  <si>
    <t>Excavate 13000 mm x 400 mm x 300 mm for ground beam</t>
  </si>
  <si>
    <t>13000 mm x 450 mm x 300 mm ground beam from 25 mPa concrete</t>
  </si>
  <si>
    <t>Excavate 600 mm x 600 mm x 600 mm for fence posts</t>
  </si>
  <si>
    <t>600 x 600 x 600 mm deep fence post foundations from 20 mPa concrete</t>
  </si>
  <si>
    <t>Main entrance building</t>
  </si>
  <si>
    <t>SUMMARY</t>
  </si>
  <si>
    <t xml:space="preserve">CONSTRUCTION OF RECREATIONAL FACILITIES AT THE WITPOORT DAM-PHASE 1
</t>
  </si>
  <si>
    <r>
      <rPr>
        <b/>
        <sz val="11"/>
        <color theme="3"/>
        <rFont val="Arial"/>
        <family val="2"/>
      </rPr>
      <t>G6</t>
    </r>
    <r>
      <rPr>
        <sz val="11"/>
        <color theme="3"/>
        <rFont val="Arial"/>
        <family val="2"/>
      </rPr>
      <t xml:space="preserve"> imported selected gravel material lay in 150 mm thick layers with </t>
    </r>
    <r>
      <rPr>
        <b/>
        <sz val="11"/>
        <color theme="3"/>
        <rFont val="Arial"/>
        <family val="2"/>
      </rPr>
      <t xml:space="preserve">95% </t>
    </r>
  </si>
  <si>
    <t>the additional 100 mm layer under the concrete floor/paving finish)</t>
  </si>
  <si>
    <t>Remove 50 mm thick topsoil from the building area</t>
  </si>
  <si>
    <t>600 mm wide x 230 mm deep brick wall footings from 25 mPa concrete</t>
  </si>
  <si>
    <t>500 mm wide x 230 mm deep brick wall footings from 20 mPa concrete</t>
  </si>
  <si>
    <r>
      <t>Brick forcing for 230 mm</t>
    </r>
    <r>
      <rPr>
        <i/>
        <sz val="11"/>
        <color rgb="FFC00000"/>
        <rFont val="Arial"/>
        <family val="2"/>
      </rPr>
      <t xml:space="preserve"> (one brick)</t>
    </r>
    <r>
      <rPr>
        <sz val="11"/>
        <color theme="3"/>
        <rFont val="Arial"/>
        <family val="2"/>
      </rPr>
      <t xml:space="preserve"> walls</t>
    </r>
  </si>
  <si>
    <t>SCHEDULE 2 SUB TOTAL CARRIED FORWARD TO PAGE 4</t>
  </si>
  <si>
    <t>SCHEDULE 2 SUB TOTAL CARRIED FORWARD TO PAGE 5</t>
  </si>
  <si>
    <t>SCHEDULE 2 SUB TOTAL CARRIED FORWARD TO PAGE 6</t>
  </si>
  <si>
    <t>SCHEDULE 2 SUB TOTAL CARRIED FORWARD TO PAGE 7</t>
  </si>
  <si>
    <t>SCHEDULE 2 SUB TOTAL CARRIED FORWARD TO PAGE 8</t>
  </si>
  <si>
    <t>SCHEDULE CONTINUED FROM PAGE 3</t>
  </si>
  <si>
    <t>SCHEDULE CONTINUED FROM PAGE 4</t>
  </si>
  <si>
    <t>SCHEDULE CONTINUED FROM PAGE 5</t>
  </si>
  <si>
    <t>SCHEDULE CONTINUED FROM PAGE 6</t>
  </si>
  <si>
    <t>SCHEDULE CONTINUED FROM PAGE 7</t>
  </si>
  <si>
    <t>40X40X4MM Angle iron Y-bracket (total length=900mm) fixed to brickwall @</t>
  </si>
  <si>
    <t xml:space="preserve"> 1.5m c/c with 8mm rawlbolts </t>
  </si>
  <si>
    <t>Concertina razor (450mm diam) wire fixed to y-brackets with 6mm barbed wire</t>
  </si>
  <si>
    <t>6mm Barbed wire fixed to y-brackets</t>
  </si>
  <si>
    <t>for fence post foundation</t>
  </si>
  <si>
    <t>Smooth vertical formwork to exposed concrete surfaces</t>
  </si>
  <si>
    <t>spoil material at agreed disposal site</t>
  </si>
  <si>
    <t>SABS 1200A</t>
  </si>
  <si>
    <t>GENERAL</t>
  </si>
  <si>
    <t>1.1.3</t>
  </si>
  <si>
    <t>1.2</t>
  </si>
  <si>
    <t>1.2.2</t>
  </si>
  <si>
    <t>A8.3.1</t>
  </si>
  <si>
    <t>Contractual requirements</t>
  </si>
  <si>
    <t>PSAB 1</t>
  </si>
  <si>
    <t>The Contractor to provide a name board</t>
  </si>
  <si>
    <t>No</t>
  </si>
  <si>
    <t>AB3.2;4.1;5.2</t>
  </si>
  <si>
    <t>The contractor to provide furbished office</t>
  </si>
  <si>
    <t>1.1.4</t>
  </si>
  <si>
    <t>PSAB 4</t>
  </si>
  <si>
    <t>The Contractor to provide survey assistant</t>
  </si>
  <si>
    <t>1.1.5</t>
  </si>
  <si>
    <t>PSAB 5</t>
  </si>
  <si>
    <t>The Contractor to provide survey equipments</t>
  </si>
  <si>
    <t>1.1.6</t>
  </si>
  <si>
    <t>PS 6.3</t>
  </si>
  <si>
    <t>The Contractor to provide offices and storage sheds</t>
  </si>
  <si>
    <t>1.1.7</t>
  </si>
  <si>
    <t>A8.3.2</t>
  </si>
  <si>
    <t>The Contractor to provide workshops</t>
  </si>
  <si>
    <t>1.1.8</t>
  </si>
  <si>
    <t>The Contractor to provide living accommodations</t>
  </si>
  <si>
    <t>1.1.9</t>
  </si>
  <si>
    <t>PS 7.1</t>
  </si>
  <si>
    <t>The Contractor to provide ablution and latrine facilities</t>
  </si>
  <si>
    <t>1.1.10</t>
  </si>
  <si>
    <t>The Contractor to supply tools and equipments</t>
  </si>
  <si>
    <t>1.1.11</t>
  </si>
  <si>
    <t>PS 6.1&amp;</t>
  </si>
  <si>
    <t>The Contractor to provide water, electricity &amp; communications</t>
  </si>
  <si>
    <t>1.1.12</t>
  </si>
  <si>
    <t>A8.3.2(A5.5)</t>
  </si>
  <si>
    <t>Deal with water as described in SANS 1 200 A section 5.5</t>
  </si>
  <si>
    <t>1.1.13</t>
  </si>
  <si>
    <t>A8.8.1</t>
  </si>
  <si>
    <t xml:space="preserve">The Contractor to establish access road to site </t>
  </si>
  <si>
    <t>1.1.14</t>
  </si>
  <si>
    <t>A8.3.3</t>
  </si>
  <si>
    <t>Other fixed charge obligations by the Contractor</t>
  </si>
  <si>
    <t>1.1.15</t>
  </si>
  <si>
    <t>A8.3.4</t>
  </si>
  <si>
    <t>The Contractor to remove site establishment</t>
  </si>
  <si>
    <t>1.1.16</t>
  </si>
  <si>
    <t>A8.8.2</t>
  </si>
  <si>
    <t>The Contractor to make provision for traffic control</t>
  </si>
  <si>
    <t>Time related items</t>
  </si>
  <si>
    <t>A8.4.1</t>
  </si>
  <si>
    <t>A8.4.2.2</t>
  </si>
  <si>
    <t>The Contractor to maintain all facilities on the site</t>
  </si>
  <si>
    <t>1.2.3</t>
  </si>
  <si>
    <t>A8.4.3</t>
  </si>
  <si>
    <t>The Contractor's supervision of the site</t>
  </si>
  <si>
    <t>1.2.4</t>
  </si>
  <si>
    <t>A8.4.4</t>
  </si>
  <si>
    <t>The Contractor's company and head office overhead costs</t>
  </si>
  <si>
    <t>1.2.5</t>
  </si>
  <si>
    <t>A8.4.5</t>
  </si>
  <si>
    <t>Other time related obligations by the Contractor</t>
  </si>
  <si>
    <t>1.2.6</t>
  </si>
  <si>
    <t>Time related costs for traffic control</t>
  </si>
  <si>
    <t>1.2.7</t>
  </si>
  <si>
    <t>PSAB4</t>
  </si>
  <si>
    <t>Communication facilities (cell phone) for the Engineer</t>
  </si>
  <si>
    <t xml:space="preserve">Prov </t>
  </si>
  <si>
    <t>PSAB4a</t>
  </si>
  <si>
    <t>Contractor's overhead and profit on Item 1.2.7</t>
  </si>
  <si>
    <t>1.2.8</t>
  </si>
  <si>
    <t>PSAB5</t>
  </si>
  <si>
    <t>Provisional sum for community involvement/CLO payment</t>
  </si>
  <si>
    <t>PSAB5a</t>
  </si>
  <si>
    <t>Contractor's overhead and profit on Item 1.2.8</t>
  </si>
  <si>
    <t>1.3</t>
  </si>
  <si>
    <t>Provisional sum for various tests requested by the Engineer</t>
  </si>
  <si>
    <t>1.3.2</t>
  </si>
  <si>
    <t>A8.5b</t>
  </si>
  <si>
    <t>Contractor's overhead and profit on Item 1.3.1</t>
  </si>
  <si>
    <t>1.3.1.1</t>
  </si>
  <si>
    <t>Telephone calls and Rental for the Engineers Representative</t>
  </si>
  <si>
    <t>1.3.2.1</t>
  </si>
  <si>
    <t>Contractor's overhead and profit on Item 1.3.2</t>
  </si>
  <si>
    <t>Site Clearance</t>
  </si>
  <si>
    <t>8.2.1</t>
  </si>
  <si>
    <t xml:space="preserve">(a) Clear and grub area </t>
  </si>
  <si>
    <t>2.1.1.1</t>
  </si>
  <si>
    <t>4.1.1.1</t>
  </si>
  <si>
    <t>4.1.1.2</t>
  </si>
  <si>
    <t>Removal of Trees</t>
  </si>
  <si>
    <t>ha</t>
  </si>
  <si>
    <t>4.1.11</t>
  </si>
  <si>
    <t>3.1.1</t>
  </si>
  <si>
    <t>3.1.2</t>
  </si>
  <si>
    <t>3.1.1.1</t>
  </si>
  <si>
    <t>3.1.1.2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</si>
  <si>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</si>
  <si>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</si>
  <si>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</si>
  <si>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</si>
  <si>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</si>
  <si>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</si>
  <si>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</si>
  <si>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</si>
  <si>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</si>
  <si>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3.1.12</t>
  </si>
  <si>
    <t>3.1.13</t>
  </si>
  <si>
    <t>3.1.14</t>
  </si>
  <si>
    <t>3.1.15</t>
  </si>
  <si>
    <t>3.1.16</t>
  </si>
  <si>
    <t>Total tender amount carried to form of offer (Incl VAT) :</t>
  </si>
  <si>
    <t>Project no. :MHLM/MIG/03/2024/25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</si>
</sst>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 &quot;R&quot;\ * #,##0.00_ ;_ &quot;R&quot;\ * \-#,##0.00_ ;_ &quot;R&quot;\ * &quot;-&quot;??_ ;_ @_ "/>
    <numFmt numFmtId="165" formatCode="_ * #,##0.00_ ;_ * \-#,##0.00_ ;_ * &quot;-&quot;??_ ;_ @_ "/>
    <numFmt numFmtId="166" formatCode="&quot;$&quot;#,##0_);\(&quot;$&quot;#,##0\)"/>
    <numFmt numFmtId="167" formatCode="&quot;Page Number&quot;\1"/>
    <numFmt numFmtId="168" formatCode="&quot;-\brought forward from page&quot;\ ##"/>
    <numFmt numFmtId="169" formatCode="&quot;-\schedule continued from page&quot;\ ##"/>
    <numFmt numFmtId="170" formatCode="&quot;-\schedule continued from page&quot;\ ##0.0"/>
    <numFmt numFmtId="171" formatCode="&quot;Bill of Quantities page number&quot;\ ##"/>
    <numFmt numFmtId="172" formatCode="&quot;Schedule sub total carried forward to page&quot;\ ##"/>
    <numFmt numFmtId="173" formatCode="0.0"/>
    <numFmt numFmtId="174" formatCode="&quot;BOQ page number&quot;\ ##"/>
    <numFmt numFmtId="175" formatCode="_(* #,##0.00_);_(* \(#,##0.00\);_(* &quot;-&quot;??_);_(@_)"/>
    <numFmt numFmtId="176" formatCode="_-[$R-1C09]* #,##0.00_-;\-[$R-1C09]* #,##0.00_-;_-[$R-1C09]* &quot;-&quot;??_-;_-@_-"/>
  </numFmts>
  <fonts count="104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color indexed="36"/>
      <name val="Arial"/>
      <family val="2"/>
    </font>
    <font>
      <b/>
      <sz val="10"/>
      <color indexed="35"/>
      <name val="Arial"/>
      <family val="2"/>
    </font>
    <font>
      <b/>
      <sz val="20"/>
      <color indexed="37"/>
      <name val="Arial"/>
      <family val="2"/>
    </font>
    <font>
      <b/>
      <i/>
      <sz val="24"/>
      <color indexed="17"/>
      <name val="GraverplateExtrabold"/>
    </font>
    <font>
      <b/>
      <sz val="18"/>
      <name val="Arial"/>
      <family val="2"/>
    </font>
    <font>
      <b/>
      <sz val="12"/>
      <name val="Arial"/>
      <family val="2"/>
    </font>
    <font>
      <b/>
      <sz val="20"/>
      <name val="Copperplate Gothic Light"/>
      <family val="2"/>
    </font>
    <font>
      <sz val="10"/>
      <color indexed="16"/>
      <name val="Arial"/>
      <family val="2"/>
    </font>
    <font>
      <sz val="16"/>
      <color indexed="16"/>
      <name val="Copperplate Gothic Light"/>
      <family val="2"/>
    </font>
    <font>
      <sz val="10"/>
      <color rgb="FF002060"/>
      <name val="Arial"/>
      <family val="2"/>
    </font>
    <font>
      <sz val="11"/>
      <color theme="3"/>
      <name val="Arial"/>
      <family val="2"/>
    </font>
    <font>
      <sz val="12"/>
      <color rgb="FF002060"/>
      <name val="Century Gothic"/>
      <family val="2"/>
    </font>
    <font>
      <sz val="11"/>
      <color rgb="FF002060"/>
      <name val="Arial"/>
      <family val="2"/>
    </font>
    <font>
      <b/>
      <sz val="18"/>
      <color rgb="FF002060"/>
      <name val="Century Gothic"/>
      <family val="2"/>
    </font>
    <font>
      <b/>
      <sz val="16"/>
      <color rgb="FF002060"/>
      <name val="Century Gothic"/>
      <family val="2"/>
    </font>
    <font>
      <sz val="10"/>
      <color rgb="FF002060"/>
      <name val="Century Gothic"/>
      <family val="2"/>
    </font>
    <font>
      <sz val="20"/>
      <color rgb="FF002060"/>
      <name val="Century Gothic"/>
      <family val="2"/>
    </font>
    <font>
      <sz val="8"/>
      <color rgb="FF002060"/>
      <name val="Century Gothic"/>
      <family val="2"/>
    </font>
    <font>
      <sz val="14"/>
      <color rgb="FF002060"/>
      <name val="Century Gothic"/>
      <family val="2"/>
    </font>
    <font>
      <sz val="12"/>
      <color rgb="FF002060"/>
      <name val="Calibri"/>
      <family val="2"/>
      <scheme val="minor"/>
    </font>
    <font>
      <sz val="14"/>
      <color rgb="FF002060"/>
      <name val="Calibri"/>
      <family val="2"/>
      <scheme val="minor"/>
    </font>
    <font>
      <sz val="14"/>
      <color theme="3"/>
      <name val="Arial"/>
      <family val="2"/>
    </font>
    <font>
      <b/>
      <sz val="14"/>
      <color theme="3"/>
      <name val="Arial"/>
      <family val="2"/>
    </font>
    <font>
      <b/>
      <sz val="11"/>
      <color theme="3"/>
      <name val="Arial"/>
      <family val="2"/>
    </font>
    <font>
      <sz val="10"/>
      <color theme="3"/>
      <name val="Arial"/>
      <family val="2"/>
    </font>
    <font>
      <b/>
      <sz val="10"/>
      <color theme="3"/>
      <name val="Arial"/>
      <family val="2"/>
    </font>
    <font>
      <sz val="9"/>
      <color theme="3"/>
      <name val="Arial"/>
      <family val="2"/>
    </font>
    <font>
      <sz val="14"/>
      <color theme="3" tint="-0.499984740745262"/>
      <name val="Copperplate Gothic Light"/>
      <family val="2"/>
    </font>
    <font>
      <sz val="14"/>
      <color theme="3" tint="-0.499984740745262"/>
      <name val="Arial"/>
      <family val="2"/>
    </font>
    <font>
      <b/>
      <sz val="11"/>
      <color theme="3" tint="-0.499984740745262"/>
      <name val="Arial"/>
      <family val="2"/>
    </font>
    <font>
      <sz val="11"/>
      <color theme="3" tint="-0.499984740745262"/>
      <name val="Arial"/>
      <family val="2"/>
    </font>
    <font>
      <sz val="16"/>
      <color theme="3" tint="-0.499984740745262"/>
      <name val="Arial"/>
      <family val="2"/>
    </font>
    <font>
      <sz val="20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sz val="12"/>
      <color theme="3" tint="-0.499984740745262"/>
      <name val="Arial"/>
      <family val="2"/>
    </font>
    <font>
      <b/>
      <sz val="9"/>
      <color theme="3"/>
      <name val="Arial"/>
      <family val="2"/>
    </font>
    <font>
      <sz val="8"/>
      <name val="Arial"/>
      <family val="2"/>
    </font>
    <font>
      <i/>
      <sz val="11"/>
      <color rgb="FFC00000"/>
      <name val="Arial"/>
      <family val="2"/>
    </font>
    <font>
      <b/>
      <i/>
      <sz val="10"/>
      <color rgb="FFC00000"/>
      <name val="Arial"/>
      <family val="2"/>
    </font>
    <font>
      <sz val="8"/>
      <name val="Times New Roman"/>
      <family val="1"/>
    </font>
    <font>
      <b/>
      <i/>
      <sz val="11"/>
      <color rgb="FFC00000"/>
      <name val="Arial"/>
      <family val="2"/>
    </font>
    <font>
      <sz val="11"/>
      <color theme="1"/>
      <name val="Calibri"/>
      <family val="2"/>
      <scheme val="minor"/>
    </font>
    <font>
      <b/>
      <sz val="12"/>
      <color indexed="56"/>
      <name val="Century Gothic"/>
      <family val="2"/>
    </font>
    <font>
      <b/>
      <sz val="10"/>
      <color indexed="56"/>
      <name val="Century Gothic"/>
      <family val="2"/>
    </font>
    <font>
      <b/>
      <i/>
      <u/>
      <sz val="11"/>
      <color rgb="FFC00000"/>
      <name val="Arial"/>
      <family val="2"/>
    </font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1"/>
      <color rgb="FFC00000"/>
      <name val="Arial"/>
      <family val="2"/>
    </font>
    <font>
      <b/>
      <sz val="11"/>
      <color indexed="56" tint="-0.499984740745262"/>
      <name val="Arial"/>
      <family val="2"/>
    </font>
    <font>
      <b/>
      <sz val="12"/>
      <color rgb="FFC00000"/>
      <name val="Arial"/>
      <family val="2"/>
    </font>
    <font>
      <b/>
      <sz val="12"/>
      <color theme="3"/>
      <name val="Arial"/>
      <family val="2"/>
    </font>
    <font>
      <b/>
      <sz val="9"/>
      <color indexed="62"/>
      <name val="Arial"/>
      <family val="2"/>
    </font>
    <font>
      <sz val="10"/>
      <color theme="5" tint="-0.249977111117893"/>
      <name val="Century Gothic"/>
      <family val="2"/>
    </font>
    <font>
      <sz val="20"/>
      <color theme="5" tint="-0.249977111117893"/>
      <name val="Century Gothic"/>
      <family val="2"/>
    </font>
    <font>
      <sz val="12"/>
      <color theme="5" tint="-0.249977111117893"/>
      <name val="Century Gothic"/>
      <family val="2"/>
    </font>
    <font>
      <sz val="8"/>
      <color indexed="16"/>
      <name val="Century Gothic"/>
      <family val="2"/>
    </font>
    <font>
      <sz val="18"/>
      <color theme="5" tint="-0.249977111117893"/>
      <name val="Century Gothic"/>
      <family val="2"/>
    </font>
    <font>
      <sz val="12"/>
      <color theme="1"/>
      <name val="Calibri"/>
      <family val="2"/>
      <scheme val="minor"/>
    </font>
    <font>
      <sz val="18"/>
      <name val="Arial"/>
      <family val="2"/>
    </font>
    <font>
      <sz val="14"/>
      <color indexed="16"/>
      <name val="Century Gothic"/>
      <family val="2"/>
    </font>
    <font>
      <b/>
      <sz val="48"/>
      <color theme="9" tint="-0.499984740745262"/>
      <name val="Copperplate Gothic Light"/>
      <family val="2"/>
    </font>
    <font>
      <sz val="48"/>
      <name val="Arial"/>
      <family val="2"/>
    </font>
    <font>
      <b/>
      <sz val="28"/>
      <color theme="3"/>
      <name val="Arial"/>
      <family val="2"/>
    </font>
    <font>
      <sz val="24"/>
      <color indexed="16"/>
      <name val="Copperplate Gothic Light"/>
      <family val="2"/>
    </font>
    <font>
      <sz val="24"/>
      <name val="Copperplate Gothic Light"/>
      <family val="2"/>
    </font>
    <font>
      <sz val="16"/>
      <color theme="7" tint="-0.499984740745262"/>
      <name val="Arial"/>
      <family val="2"/>
    </font>
    <font>
      <sz val="11"/>
      <color theme="7" tint="-0.499984740745262"/>
      <name val="Arial"/>
      <family val="2"/>
    </font>
    <font>
      <sz val="20"/>
      <color theme="7" tint="-0.499984740745262"/>
      <name val="Arial"/>
      <family val="2"/>
    </font>
    <font>
      <sz val="10"/>
      <color theme="7" tint="-0.499984740745262"/>
      <name val="Arial"/>
      <family val="2"/>
    </font>
    <font>
      <sz val="12"/>
      <color theme="7" tint="-0.499984740745262"/>
      <name val="Arial"/>
      <family val="2"/>
    </font>
    <font>
      <sz val="20"/>
      <color theme="7" tint="-0.499984740745262"/>
      <name val="Copperplate Gothic Light"/>
      <family val="2"/>
    </font>
    <font>
      <sz val="12"/>
      <color indexed="16"/>
      <name val="Arial"/>
      <family val="2"/>
    </font>
    <font>
      <sz val="18"/>
      <color indexed="16"/>
      <name val="Arial"/>
      <family val="2"/>
    </font>
    <font>
      <sz val="14"/>
      <color indexed="16"/>
      <name val="Arial"/>
      <family val="2"/>
    </font>
    <font>
      <sz val="14"/>
      <color theme="7" tint="-0.499984740745262"/>
      <name val="Arial"/>
      <family val="2"/>
    </font>
    <font>
      <sz val="24"/>
      <color theme="7" tint="-0.499984740745262"/>
      <name val="Copperplate Gothic Light"/>
      <family val="2"/>
    </font>
    <font>
      <sz val="24"/>
      <color theme="7" tint="-0.499984740745262"/>
      <name val="Arial"/>
      <family val="2"/>
    </font>
    <font>
      <b/>
      <sz val="14"/>
      <color theme="7" tint="-0.499984740745262"/>
      <name val="Arial"/>
      <family val="2"/>
    </font>
    <font>
      <sz val="20"/>
      <color indexed="16"/>
      <name val="Copperplate Gothic Light"/>
      <family val="2"/>
    </font>
    <font>
      <sz val="20"/>
      <color indexed="16"/>
      <name val="Century Gothic"/>
      <family val="2"/>
    </font>
    <font>
      <sz val="20"/>
      <name val="Century Gothic"/>
      <family val="2"/>
    </font>
    <font>
      <sz val="16"/>
      <color indexed="16"/>
      <name val="Century Gothic"/>
      <family val="2"/>
    </font>
    <font>
      <sz val="16"/>
      <color theme="3"/>
      <name val="Copperplate Gothic Light"/>
      <family val="2"/>
    </font>
    <font>
      <b/>
      <sz val="14"/>
      <name val="Arial"/>
      <family val="2"/>
    </font>
    <font>
      <b/>
      <sz val="9"/>
      <color indexed="16"/>
      <name val="Century Gothic"/>
      <family val="2"/>
    </font>
    <font>
      <b/>
      <sz val="28"/>
      <color theme="3"/>
      <name val="Engravers MT"/>
      <family val="1"/>
    </font>
    <font>
      <b/>
      <sz val="18"/>
      <color theme="3"/>
      <name val="Arial"/>
      <family val="2"/>
    </font>
    <font>
      <b/>
      <sz val="9"/>
      <name val="Copperplate Gothic Light"/>
      <family val="2"/>
    </font>
    <font>
      <sz val="9"/>
      <name val="Arial"/>
      <family val="2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9"/>
      <name val="Arial"/>
      <family val="2"/>
    </font>
    <font>
      <sz val="8"/>
      <name val="Arial"/>
    </font>
    <font>
      <sz val="9"/>
      <name val="Century Gothic"/>
    </font>
    <font>
      <sz val="11"/>
      <color indexed="16"/>
      <name val="Arial"/>
      <family val="2"/>
    </font>
    <font>
      <sz val="11"/>
      <name val="Arial"/>
      <family val="2"/>
    </font>
    <font>
      <b/>
      <sz val="11"/>
      <color indexed="56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99"/>
      </patternFill>
    </fill>
    <fill>
      <patternFill patternType="solid">
        <fgColor theme="9" tint="0.59999389629810485"/>
        <bgColor indexed="64"/>
      </patternFill>
    </fill>
    <fill>
      <gradientFill degree="90">
        <stop position="0">
          <color rgb="FFFF7D7D"/>
        </stop>
        <stop position="0.5">
          <color theme="9" tint="0.80001220740379042"/>
        </stop>
        <stop position="1">
          <color rgb="FFFF7D7D"/>
        </stop>
      </gradientFill>
    </fill>
    <fill>
      <patternFill patternType="solid">
        <fgColor rgb="FFFFD9B3"/>
        <bgColor indexed="64"/>
      </patternFill>
    </fill>
    <fill>
      <gradientFill degree="90">
        <stop position="0">
          <color rgb="FF00B0F0"/>
        </stop>
        <stop position="0.5">
          <color rgb="FFFFFFCC"/>
        </stop>
        <stop position="1">
          <color rgb="FF00B0F0"/>
        </stop>
      </gradientFill>
    </fill>
    <fill>
      <patternFill patternType="solid">
        <fgColor rgb="FFE1C2A3"/>
        <bgColor indexed="64"/>
      </patternFill>
    </fill>
    <fill>
      <patternFill patternType="solid">
        <fgColor rgb="FFFFC7AB"/>
        <bgColor indexed="64"/>
      </patternFill>
    </fill>
    <fill>
      <patternFill patternType="solid">
        <fgColor rgb="FFFFE6D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2F2F2"/>
      </patternFill>
    </fill>
  </fills>
  <borders count="123">
    <border>
      <left/>
      <right/>
      <top/>
      <bottom/>
      <diagonal/>
    </border>
    <border>
      <left style="thick">
        <color indexed="0"/>
      </left>
      <right/>
      <top style="thick">
        <color indexed="0"/>
      </top>
      <bottom style="thick">
        <color indexed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0"/>
      </top>
      <bottom style="double">
        <color indexed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5" tint="-0.499984740745262"/>
      </left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 style="thin">
        <color theme="5" tint="-0.499984740745262"/>
      </right>
      <top/>
      <bottom style="medium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medium">
        <color theme="5" tint="-0.499984740745262"/>
      </bottom>
      <diagonal/>
    </border>
    <border>
      <left style="thin">
        <color theme="5" tint="-0.499984740745262"/>
      </left>
      <right style="double">
        <color theme="1" tint="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double">
        <color theme="1" tint="0.499984740745262"/>
      </right>
      <top/>
      <bottom style="medium">
        <color theme="5" tint="-0.499984740745262"/>
      </bottom>
      <diagonal/>
    </border>
    <border>
      <left style="double">
        <color theme="1" tint="0.499984740745262"/>
      </left>
      <right style="thin">
        <color theme="1" tint="0.499984740745262"/>
      </right>
      <top style="medium">
        <color theme="5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5" tint="-0.499984740745262"/>
      </top>
      <bottom/>
      <diagonal/>
    </border>
    <border>
      <left style="thin">
        <color theme="1" tint="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double">
        <color theme="1" tint="0.499984740745262"/>
      </left>
      <right style="thin">
        <color theme="1" tint="0.499984740745262"/>
      </right>
      <top/>
      <bottom style="medium">
        <color theme="5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theme="5" tint="-0.499984740745262"/>
      </bottom>
      <diagonal/>
    </border>
    <border>
      <left style="thin">
        <color theme="1" tint="0.499984740745262"/>
      </left>
      <right style="medium">
        <color theme="5" tint="-0.499984740745262"/>
      </right>
      <top/>
      <bottom style="medium">
        <color theme="5" tint="-0.499984740745262"/>
      </bottom>
      <diagonal/>
    </border>
    <border>
      <left style="thin">
        <color indexed="64"/>
      </left>
      <right style="thin">
        <color theme="1" tint="0.499984740745262"/>
      </right>
      <top style="medium">
        <color indexed="64"/>
      </top>
      <bottom/>
      <diagonal/>
    </border>
    <border>
      <left style="thin">
        <color indexed="64"/>
      </left>
      <right style="thin">
        <color theme="1" tint="0.499984740745262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theme="1" tint="0.499984740745262"/>
      </left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double">
        <color theme="1" tint="0.499984740745262"/>
      </left>
      <right style="thin">
        <color theme="1" tint="0.499984740745262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double">
        <color theme="1" tint="0.499984740745262"/>
      </left>
      <right style="thin">
        <color theme="1" tint="0.499984740745262"/>
      </right>
      <top style="thin">
        <color theme="0" tint="-0.24994659260841701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24994659260841701"/>
      </top>
      <bottom/>
      <diagonal/>
    </border>
    <border>
      <left style="thin">
        <color theme="1" tint="0.499984740745262"/>
      </left>
      <right style="medium">
        <color indexed="64"/>
      </right>
      <top style="thin">
        <color theme="0" tint="-0.24994659260841701"/>
      </top>
      <bottom/>
      <diagonal/>
    </border>
    <border>
      <left style="double">
        <color theme="1" tint="0.49998474074526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0" tint="-0.24994659260841701"/>
      </bottom>
      <diagonal/>
    </border>
    <border>
      <left/>
      <right style="thin">
        <color theme="1" tint="0.499984740745262"/>
      </right>
      <top style="thin">
        <color theme="0" tint="-0.2499465926084170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theme="5" tint="-0.499984740745262"/>
      </left>
      <right/>
      <top style="medium">
        <color theme="5" tint="-0.499984740745262"/>
      </top>
      <bottom/>
      <diagonal/>
    </border>
    <border>
      <left/>
      <right/>
      <top style="medium">
        <color theme="5" tint="-0.499984740745262"/>
      </top>
      <bottom/>
      <diagonal/>
    </border>
    <border>
      <left/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/>
      <top/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  <border>
      <left/>
      <right style="medium">
        <color theme="5" tint="-0.499984740745262"/>
      </right>
      <top/>
      <bottom style="thin">
        <color theme="5" tint="-0.499984740745262"/>
      </bottom>
      <diagonal/>
    </border>
    <border>
      <left style="medium">
        <color indexed="64"/>
      </left>
      <right/>
      <top style="thin">
        <color rgb="FF00B050"/>
      </top>
      <bottom/>
      <diagonal/>
    </border>
    <border>
      <left/>
      <right/>
      <top style="thin">
        <color rgb="FF00B050"/>
      </top>
      <bottom/>
      <diagonal/>
    </border>
    <border>
      <left/>
      <right style="medium">
        <color indexed="64"/>
      </right>
      <top style="thin">
        <color rgb="FF00B050"/>
      </top>
      <bottom/>
      <diagonal/>
    </border>
    <border>
      <left style="medium">
        <color indexed="64"/>
      </left>
      <right/>
      <top/>
      <bottom style="thin">
        <color rgb="FF00B050"/>
      </bottom>
      <diagonal/>
    </border>
    <border>
      <left/>
      <right/>
      <top/>
      <bottom style="thin">
        <color rgb="FF00B050"/>
      </bottom>
      <diagonal/>
    </border>
    <border>
      <left/>
      <right style="medium">
        <color indexed="64"/>
      </right>
      <top/>
      <bottom style="thin">
        <color rgb="FF00B05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medium">
        <color indexed="64"/>
      </right>
      <top style="thin">
        <color rgb="FF0070C0"/>
      </top>
      <bottom/>
      <diagonal/>
    </border>
    <border>
      <left style="medium">
        <color indexed="64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medium">
        <color indexed="64"/>
      </right>
      <top/>
      <bottom style="thin">
        <color rgb="FF0070C0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1" tint="0.499984740745262"/>
      </top>
      <bottom style="thin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 style="thin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5" tint="-0.499984740745262"/>
      </right>
      <top style="medium">
        <color indexed="64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medium">
        <color indexed="64"/>
      </top>
      <bottom/>
      <diagonal/>
    </border>
    <border>
      <left style="thin">
        <color theme="5" tint="-0.499984740745262"/>
      </left>
      <right style="double">
        <color theme="1" tint="0.499984740745262"/>
      </right>
      <top style="medium">
        <color indexed="64"/>
      </top>
      <bottom/>
      <diagonal/>
    </border>
    <border>
      <left style="double">
        <color theme="1" tint="0.499984740745262"/>
      </left>
      <right style="thin">
        <color theme="1" tint="0.499984740745262"/>
      </right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/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5" tint="-0.499984740745262"/>
      </right>
      <top/>
      <bottom style="medium">
        <color theme="5" tint="-0.499984740745262"/>
      </bottom>
      <diagonal/>
    </border>
    <border>
      <left style="thin">
        <color theme="1" tint="0.499984740745262"/>
      </left>
      <right style="medium">
        <color indexed="64"/>
      </right>
      <top/>
      <bottom style="medium">
        <color theme="5" tint="-0.499984740745262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double">
        <color theme="1" tint="0.499984740745262"/>
      </left>
      <right style="thin">
        <color theme="1" tint="0.499984740745262"/>
      </right>
      <top/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theme="1" tint="0.499984740745262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Protection="0"/>
    <xf numFmtId="0" fontId="7" fillId="0" borderId="0" applyProtection="0"/>
    <xf numFmtId="0" fontId="8" fillId="0" borderId="0" applyProtection="0"/>
    <xf numFmtId="0" fontId="9" fillId="0" borderId="0" applyProtection="0"/>
    <xf numFmtId="2" fontId="6" fillId="0" borderId="0" applyProtection="0"/>
    <xf numFmtId="0" fontId="10" fillId="2" borderId="1" applyProtection="0">
      <alignment horizontal="centerContinuous" vertical="center"/>
    </xf>
    <xf numFmtId="0" fontId="11" fillId="0" borderId="0" applyNumberFormat="0" applyFont="0" applyFill="0" applyAlignment="0" applyProtection="0"/>
    <xf numFmtId="0" fontId="12" fillId="0" borderId="0" applyNumberFormat="0" applyFont="0" applyFill="0" applyAlignment="0" applyProtection="0"/>
    <xf numFmtId="0" fontId="11" fillId="0" borderId="0" applyProtection="0"/>
    <xf numFmtId="0" fontId="12" fillId="0" borderId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67" fontId="13" fillId="3" borderId="2" applyFont="0" applyFill="0" applyBorder="0" applyProtection="0">
      <alignment horizontal="center" vertical="center"/>
    </xf>
    <xf numFmtId="0" fontId="6" fillId="0" borderId="3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4" fontId="46" fillId="0" borderId="0" applyProtection="0">
      <alignment vertical="top"/>
    </xf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8" fillId="0" borderId="0"/>
    <xf numFmtId="164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53" fillId="0" borderId="0"/>
    <xf numFmtId="0" fontId="6" fillId="0" borderId="0">
      <alignment vertical="top"/>
    </xf>
    <xf numFmtId="0" fontId="52" fillId="0" borderId="0"/>
    <xf numFmtId="0" fontId="48" fillId="0" borderId="0"/>
    <xf numFmtId="0" fontId="5" fillId="0" borderId="0"/>
    <xf numFmtId="0" fontId="48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/>
    <xf numFmtId="164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48" fillId="0" borderId="0"/>
    <xf numFmtId="0" fontId="48" fillId="0" borderId="0"/>
    <xf numFmtId="0" fontId="96" fillId="10" borderId="55" applyNumberFormat="0" applyAlignment="0" applyProtection="0"/>
    <xf numFmtId="0" fontId="97" fillId="21" borderId="55" applyNumberFormat="0" applyAlignment="0" applyProtection="0"/>
    <xf numFmtId="0" fontId="48" fillId="0" borderId="0"/>
    <xf numFmtId="43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1" fillId="0" borderId="0"/>
    <xf numFmtId="0" fontId="11" fillId="0" borderId="0" applyNumberFormat="0" applyFont="0" applyFill="0" applyAlignment="0" applyProtection="0"/>
    <xf numFmtId="0" fontId="12" fillId="0" borderId="0" applyNumberFormat="0" applyFont="0" applyFill="0" applyAlignment="0" applyProtection="0"/>
    <xf numFmtId="0" fontId="6" fillId="0" borderId="3" applyProtection="0"/>
    <xf numFmtId="0" fontId="1" fillId="0" borderId="0"/>
    <xf numFmtId="0" fontId="1" fillId="0" borderId="0"/>
  </cellStyleXfs>
  <cellXfs count="376">
    <xf numFmtId="0" fontId="0" fillId="0" borderId="0" xfId="0"/>
    <xf numFmtId="0" fontId="6" fillId="0" borderId="0" xfId="13" applyAlignment="1"/>
    <xf numFmtId="0" fontId="6" fillId="0" borderId="0" xfId="15" applyAlignment="1"/>
    <xf numFmtId="0" fontId="6" fillId="0" borderId="0" xfId="14" applyAlignment="1"/>
    <xf numFmtId="0" fontId="6" fillId="0" borderId="0" xfId="14" applyAlignment="1">
      <alignment vertical="center"/>
    </xf>
    <xf numFmtId="0" fontId="6" fillId="0" borderId="0" xfId="13" applyAlignment="1">
      <alignment vertical="center"/>
    </xf>
    <xf numFmtId="0" fontId="6" fillId="0" borderId="0" xfId="15" applyAlignment="1">
      <alignment vertical="center"/>
    </xf>
    <xf numFmtId="0" fontId="5" fillId="0" borderId="0" xfId="18" applyAlignment="1">
      <alignment vertical="center"/>
    </xf>
    <xf numFmtId="0" fontId="14" fillId="0" borderId="0" xfId="18" applyFont="1" applyAlignment="1">
      <alignment vertical="center"/>
    </xf>
    <xf numFmtId="0" fontId="15" fillId="0" borderId="0" xfId="18" applyFont="1" applyAlignment="1">
      <alignment vertical="center"/>
    </xf>
    <xf numFmtId="4" fontId="5" fillId="0" borderId="0" xfId="18" applyNumberFormat="1" applyAlignment="1">
      <alignment vertical="center"/>
    </xf>
    <xf numFmtId="4" fontId="14" fillId="0" borderId="0" xfId="18" applyNumberFormat="1" applyFont="1" applyAlignment="1">
      <alignment vertical="center"/>
    </xf>
    <xf numFmtId="4" fontId="6" fillId="0" borderId="0" xfId="14" applyNumberFormat="1" applyAlignment="1">
      <alignment vertical="center"/>
    </xf>
    <xf numFmtId="4" fontId="6" fillId="0" borderId="0" xfId="14" applyNumberFormat="1" applyAlignment="1"/>
    <xf numFmtId="0" fontId="16" fillId="0" borderId="7" xfId="18" applyFont="1" applyBorder="1" applyAlignment="1">
      <alignment vertical="center"/>
    </xf>
    <xf numFmtId="0" fontId="20" fillId="0" borderId="0" xfId="18" applyFont="1" applyAlignment="1">
      <alignment vertical="center"/>
    </xf>
    <xf numFmtId="0" fontId="16" fillId="0" borderId="0" xfId="18" applyFont="1" applyAlignment="1">
      <alignment vertical="center"/>
    </xf>
    <xf numFmtId="0" fontId="16" fillId="0" borderId="8" xfId="18" applyFont="1" applyBorder="1" applyAlignment="1">
      <alignment vertical="center"/>
    </xf>
    <xf numFmtId="0" fontId="21" fillId="0" borderId="0" xfId="18" applyFont="1" applyAlignment="1">
      <alignment vertical="center"/>
    </xf>
    <xf numFmtId="4" fontId="16" fillId="0" borderId="0" xfId="18" applyNumberFormat="1" applyFont="1" applyAlignment="1">
      <alignment vertical="center"/>
    </xf>
    <xf numFmtId="0" fontId="17" fillId="0" borderId="33" xfId="18" applyFont="1" applyBorder="1" applyAlignment="1">
      <alignment horizontal="left" vertical="center"/>
    </xf>
    <xf numFmtId="0" fontId="17" fillId="0" borderId="34" xfId="18" applyFont="1" applyBorder="1" applyAlignment="1">
      <alignment vertical="center"/>
    </xf>
    <xf numFmtId="0" fontId="17" fillId="0" borderId="35" xfId="18" applyFont="1" applyBorder="1" applyAlignment="1">
      <alignment horizontal="center" vertical="center"/>
    </xf>
    <xf numFmtId="3" fontId="17" fillId="0" borderId="36" xfId="18" applyNumberFormat="1" applyFont="1" applyBorder="1" applyAlignment="1">
      <alignment vertical="center"/>
    </xf>
    <xf numFmtId="3" fontId="17" fillId="0" borderId="36" xfId="18" applyNumberFormat="1" applyFont="1" applyBorder="1" applyAlignment="1">
      <alignment horizontal="right" vertical="center"/>
    </xf>
    <xf numFmtId="4" fontId="17" fillId="0" borderId="37" xfId="18" applyNumberFormat="1" applyFont="1" applyBorder="1" applyAlignment="1">
      <alignment vertical="center"/>
    </xf>
    <xf numFmtId="0" fontId="31" fillId="0" borderId="34" xfId="18" applyFont="1" applyBorder="1" applyAlignment="1">
      <alignment vertical="center"/>
    </xf>
    <xf numFmtId="4" fontId="17" fillId="0" borderId="36" xfId="18" applyNumberFormat="1" applyFont="1" applyBorder="1" applyAlignment="1">
      <alignment horizontal="right" vertical="center"/>
    </xf>
    <xf numFmtId="9" fontId="17" fillId="0" borderId="36" xfId="18" applyNumberFormat="1" applyFont="1" applyBorder="1" applyAlignment="1">
      <alignment vertical="center"/>
    </xf>
    <xf numFmtId="0" fontId="17" fillId="0" borderId="41" xfId="18" applyFont="1" applyBorder="1" applyAlignment="1">
      <alignment vertical="center"/>
    </xf>
    <xf numFmtId="0" fontId="17" fillId="0" borderId="42" xfId="18" applyFont="1" applyBorder="1" applyAlignment="1">
      <alignment vertical="center"/>
    </xf>
    <xf numFmtId="0" fontId="17" fillId="0" borderId="43" xfId="18" applyFont="1" applyBorder="1" applyAlignment="1">
      <alignment horizontal="center" vertical="center"/>
    </xf>
    <xf numFmtId="3" fontId="17" fillId="0" borderId="44" xfId="18" applyNumberFormat="1" applyFont="1" applyBorder="1" applyAlignment="1">
      <alignment vertical="center"/>
    </xf>
    <xf numFmtId="4" fontId="17" fillId="0" borderId="44" xfId="18" applyNumberFormat="1" applyFont="1" applyBorder="1" applyAlignment="1">
      <alignment horizontal="right" vertical="center"/>
    </xf>
    <xf numFmtId="4" fontId="17" fillId="0" borderId="45" xfId="18" applyNumberFormat="1" applyFont="1" applyBorder="1" applyAlignment="1">
      <alignment vertical="center"/>
    </xf>
    <xf numFmtId="0" fontId="33" fillId="0" borderId="34" xfId="18" applyFont="1" applyBorder="1" applyAlignment="1">
      <alignment vertical="center"/>
    </xf>
    <xf numFmtId="0" fontId="30" fillId="0" borderId="34" xfId="18" applyFont="1" applyBorder="1" applyAlignment="1">
      <alignment vertical="center"/>
    </xf>
    <xf numFmtId="4" fontId="17" fillId="0" borderId="37" xfId="18" applyNumberFormat="1" applyFont="1" applyBorder="1" applyAlignment="1">
      <alignment horizontal="right" vertical="center"/>
    </xf>
    <xf numFmtId="0" fontId="17" fillId="0" borderId="34" xfId="0" applyFont="1" applyBorder="1" applyAlignment="1">
      <alignment vertical="center"/>
    </xf>
    <xf numFmtId="0" fontId="17" fillId="0" borderId="35" xfId="0" applyFont="1" applyBorder="1" applyAlignment="1">
      <alignment horizontal="center" vertical="center"/>
    </xf>
    <xf numFmtId="3" fontId="17" fillId="0" borderId="36" xfId="0" applyNumberFormat="1" applyFont="1" applyBorder="1" applyAlignment="1">
      <alignment vertical="center"/>
    </xf>
    <xf numFmtId="4" fontId="17" fillId="0" borderId="36" xfId="18" applyNumberFormat="1" applyFont="1" applyBorder="1" applyAlignment="1">
      <alignment vertical="center"/>
    </xf>
    <xf numFmtId="0" fontId="31" fillId="0" borderId="42" xfId="18" applyFont="1" applyBorder="1" applyAlignment="1">
      <alignment vertical="center"/>
    </xf>
    <xf numFmtId="4" fontId="17" fillId="0" borderId="44" xfId="18" applyNumberFormat="1" applyFont="1" applyBorder="1" applyAlignment="1">
      <alignment vertical="center"/>
    </xf>
    <xf numFmtId="3" fontId="17" fillId="0" borderId="44" xfId="18" applyNumberFormat="1" applyFont="1" applyBorder="1" applyAlignment="1">
      <alignment horizontal="right" vertical="center"/>
    </xf>
    <xf numFmtId="0" fontId="22" fillId="7" borderId="15" xfId="18" applyFont="1" applyFill="1" applyBorder="1" applyAlignment="1">
      <alignment horizontal="center" vertical="center"/>
    </xf>
    <xf numFmtId="0" fontId="18" fillId="7" borderId="23" xfId="18" applyFont="1" applyFill="1" applyBorder="1" applyAlignment="1">
      <alignment horizontal="center" vertical="center"/>
    </xf>
    <xf numFmtId="0" fontId="22" fillId="7" borderId="17" xfId="18" applyFont="1" applyFill="1" applyBorder="1" applyAlignment="1">
      <alignment horizontal="center" vertical="center"/>
    </xf>
    <xf numFmtId="0" fontId="18" fillId="7" borderId="26" xfId="18" applyFont="1" applyFill="1" applyBorder="1" applyAlignment="1">
      <alignment horizontal="center" vertical="center"/>
    </xf>
    <xf numFmtId="0" fontId="41" fillId="0" borderId="0" xfId="14" applyFont="1" applyAlignment="1"/>
    <xf numFmtId="0" fontId="29" fillId="5" borderId="38" xfId="18" quotePrefix="1" applyFont="1" applyFill="1" applyBorder="1" applyAlignment="1">
      <alignment horizontal="left" vertical="center"/>
    </xf>
    <xf numFmtId="168" fontId="29" fillId="5" borderId="39" xfId="18" applyNumberFormat="1" applyFont="1" applyFill="1" applyBorder="1" applyAlignment="1">
      <alignment horizontal="left" vertical="center"/>
    </xf>
    <xf numFmtId="0" fontId="29" fillId="5" borderId="39" xfId="18" applyFont="1" applyFill="1" applyBorder="1" applyAlignment="1">
      <alignment horizontal="center" vertical="center"/>
    </xf>
    <xf numFmtId="3" fontId="29" fillId="5" borderId="39" xfId="18" applyNumberFormat="1" applyFont="1" applyFill="1" applyBorder="1" applyAlignment="1">
      <alignment vertical="center"/>
    </xf>
    <xf numFmtId="4" fontId="29" fillId="5" borderId="39" xfId="18" applyNumberFormat="1" applyFont="1" applyFill="1" applyBorder="1" applyAlignment="1">
      <alignment horizontal="right" vertical="center"/>
    </xf>
    <xf numFmtId="4" fontId="29" fillId="5" borderId="40" xfId="18" applyNumberFormat="1" applyFont="1" applyFill="1" applyBorder="1" applyAlignment="1">
      <alignment vertical="center"/>
    </xf>
    <xf numFmtId="0" fontId="37" fillId="0" borderId="33" xfId="18" applyFont="1" applyBorder="1" applyAlignment="1">
      <alignment horizontal="left" vertical="center"/>
    </xf>
    <xf numFmtId="0" fontId="17" fillId="0" borderId="41" xfId="18" applyFont="1" applyBorder="1" applyAlignment="1">
      <alignment horizontal="left" vertical="center"/>
    </xf>
    <xf numFmtId="0" fontId="17" fillId="0" borderId="48" xfId="18" applyFont="1" applyBorder="1" applyAlignment="1">
      <alignment horizontal="center" vertical="center"/>
    </xf>
    <xf numFmtId="3" fontId="17" fillId="0" borderId="49" xfId="18" applyNumberFormat="1" applyFont="1" applyBorder="1" applyAlignment="1">
      <alignment vertical="center"/>
    </xf>
    <xf numFmtId="4" fontId="17" fillId="0" borderId="49" xfId="18" applyNumberFormat="1" applyFont="1" applyBorder="1" applyAlignment="1">
      <alignment horizontal="right" vertical="center"/>
    </xf>
    <xf numFmtId="4" fontId="17" fillId="0" borderId="50" xfId="18" applyNumberFormat="1" applyFont="1" applyBorder="1" applyAlignment="1">
      <alignment vertical="center"/>
    </xf>
    <xf numFmtId="0" fontId="44" fillId="0" borderId="34" xfId="18" applyFont="1" applyBorder="1" applyAlignment="1">
      <alignment vertical="center"/>
    </xf>
    <xf numFmtId="0" fontId="29" fillId="5" borderId="39" xfId="18" applyFont="1" applyFill="1" applyBorder="1" applyAlignment="1">
      <alignment vertical="center"/>
    </xf>
    <xf numFmtId="4" fontId="29" fillId="5" borderId="39" xfId="18" applyNumberFormat="1" applyFont="1" applyFill="1" applyBorder="1" applyAlignment="1">
      <alignment vertical="center"/>
    </xf>
    <xf numFmtId="0" fontId="42" fillId="5" borderId="39" xfId="18" applyFont="1" applyFill="1" applyBorder="1" applyAlignment="1">
      <alignment vertical="center"/>
    </xf>
    <xf numFmtId="0" fontId="45" fillId="6" borderId="34" xfId="18" applyFont="1" applyFill="1" applyBorder="1" applyAlignment="1">
      <alignment vertical="center"/>
    </xf>
    <xf numFmtId="0" fontId="42" fillId="0" borderId="34" xfId="18" applyFont="1" applyBorder="1" applyAlignment="1">
      <alignment vertical="center"/>
    </xf>
    <xf numFmtId="0" fontId="49" fillId="0" borderId="0" xfId="18" applyFont="1" applyAlignment="1">
      <alignment horizontal="center" vertical="center"/>
    </xf>
    <xf numFmtId="0" fontId="50" fillId="7" borderId="16" xfId="18" applyFont="1" applyFill="1" applyBorder="1" applyAlignment="1">
      <alignment horizontal="center" vertical="center"/>
    </xf>
    <xf numFmtId="0" fontId="50" fillId="7" borderId="18" xfId="18" applyFont="1" applyFill="1" applyBorder="1" applyAlignment="1">
      <alignment horizontal="center" vertical="center"/>
    </xf>
    <xf numFmtId="0" fontId="47" fillId="6" borderId="34" xfId="18" applyFont="1" applyFill="1" applyBorder="1" applyAlignment="1">
      <alignment vertical="center"/>
    </xf>
    <xf numFmtId="0" fontId="42" fillId="0" borderId="42" xfId="18" applyFont="1" applyBorder="1" applyAlignment="1">
      <alignment vertical="center"/>
    </xf>
    <xf numFmtId="0" fontId="19" fillId="0" borderId="0" xfId="18" applyFont="1" applyAlignment="1">
      <alignment vertical="center"/>
    </xf>
    <xf numFmtId="0" fontId="30" fillId="9" borderId="34" xfId="18" applyFont="1" applyFill="1" applyBorder="1" applyAlignment="1">
      <alignment vertical="center"/>
    </xf>
    <xf numFmtId="0" fontId="37" fillId="0" borderId="35" xfId="18" applyFont="1" applyBorder="1" applyAlignment="1">
      <alignment horizontal="center" vertical="center"/>
    </xf>
    <xf numFmtId="3" fontId="37" fillId="0" borderId="36" xfId="18" applyNumberFormat="1" applyFont="1" applyBorder="1" applyAlignment="1">
      <alignment vertical="center"/>
    </xf>
    <xf numFmtId="4" fontId="37" fillId="0" borderId="36" xfId="18" applyNumberFormat="1" applyFont="1" applyBorder="1" applyAlignment="1">
      <alignment horizontal="right" vertical="center"/>
    </xf>
    <xf numFmtId="4" fontId="37" fillId="0" borderId="37" xfId="18" applyNumberFormat="1" applyFont="1" applyBorder="1" applyAlignment="1">
      <alignment vertical="center"/>
    </xf>
    <xf numFmtId="0" fontId="58" fillId="0" borderId="34" xfId="18" applyFont="1" applyBorder="1" applyAlignment="1">
      <alignment vertical="center"/>
    </xf>
    <xf numFmtId="168" fontId="58" fillId="5" borderId="39" xfId="18" applyNumberFormat="1" applyFont="1" applyFill="1" applyBorder="1" applyAlignment="1">
      <alignment horizontal="center" vertical="center"/>
    </xf>
    <xf numFmtId="0" fontId="58" fillId="0" borderId="42" xfId="18" applyFont="1" applyBorder="1" applyAlignment="1">
      <alignment vertical="center"/>
    </xf>
    <xf numFmtId="0" fontId="58" fillId="5" borderId="39" xfId="18" applyFont="1" applyFill="1" applyBorder="1" applyAlignment="1">
      <alignment vertical="center"/>
    </xf>
    <xf numFmtId="4" fontId="55" fillId="11" borderId="47" xfId="18" applyNumberFormat="1" applyFont="1" applyFill="1" applyBorder="1" applyAlignment="1">
      <alignment vertical="center"/>
    </xf>
    <xf numFmtId="0" fontId="59" fillId="7" borderId="56" xfId="18" applyFont="1" applyFill="1" applyBorder="1" applyAlignment="1">
      <alignment horizontal="center" vertical="center"/>
    </xf>
    <xf numFmtId="0" fontId="59" fillId="7" borderId="57" xfId="18" applyFont="1" applyFill="1" applyBorder="1" applyAlignment="1">
      <alignment horizontal="center" vertical="center"/>
    </xf>
    <xf numFmtId="0" fontId="61" fillId="7" borderId="58" xfId="18" applyFont="1" applyFill="1" applyBorder="1" applyAlignment="1">
      <alignment horizontal="center" vertical="center"/>
    </xf>
    <xf numFmtId="0" fontId="59" fillId="7" borderId="59" xfId="18" applyFont="1" applyFill="1" applyBorder="1" applyAlignment="1">
      <alignment horizontal="center" vertical="center"/>
    </xf>
    <xf numFmtId="0" fontId="59" fillId="7" borderId="60" xfId="18" applyFont="1" applyFill="1" applyBorder="1" applyAlignment="1">
      <alignment horizontal="center" vertical="center"/>
    </xf>
    <xf numFmtId="0" fontId="61" fillId="7" borderId="61" xfId="18" applyFont="1" applyFill="1" applyBorder="1" applyAlignment="1">
      <alignment horizontal="center" vertical="center"/>
    </xf>
    <xf numFmtId="0" fontId="66" fillId="0" borderId="7" xfId="18" applyFont="1" applyBorder="1" applyAlignment="1">
      <alignment vertical="center"/>
    </xf>
    <xf numFmtId="0" fontId="66" fillId="0" borderId="0" xfId="18" applyFont="1" applyAlignment="1">
      <alignment vertical="center"/>
    </xf>
    <xf numFmtId="0" fontId="66" fillId="0" borderId="0" xfId="18" applyFont="1" applyAlignment="1">
      <alignment horizontal="center" vertical="center"/>
    </xf>
    <xf numFmtId="3" fontId="66" fillId="0" borderId="0" xfId="18" applyNumberFormat="1" applyFont="1" applyAlignment="1">
      <alignment vertical="center"/>
    </xf>
    <xf numFmtId="4" fontId="66" fillId="0" borderId="0" xfId="18" applyNumberFormat="1" applyFont="1" applyAlignment="1">
      <alignment vertical="center"/>
    </xf>
    <xf numFmtId="4" fontId="66" fillId="0" borderId="8" xfId="18" applyNumberFormat="1" applyFont="1" applyBorder="1" applyAlignment="1">
      <alignment vertical="center"/>
    </xf>
    <xf numFmtId="0" fontId="41" fillId="0" borderId="0" xfId="13" applyFont="1" applyAlignment="1"/>
    <xf numFmtId="0" fontId="17" fillId="0" borderId="52" xfId="18" applyFont="1" applyBorder="1" applyAlignment="1">
      <alignment horizontal="center" vertical="center"/>
    </xf>
    <xf numFmtId="0" fontId="14" fillId="0" borderId="85" xfId="18" applyFont="1" applyBorder="1" applyAlignment="1">
      <alignment vertical="center"/>
    </xf>
    <xf numFmtId="0" fontId="70" fillId="0" borderId="0" xfId="18" applyFont="1" applyAlignment="1">
      <alignment vertical="center"/>
    </xf>
    <xf numFmtId="0" fontId="14" fillId="0" borderId="86" xfId="18" applyFont="1" applyBorder="1" applyAlignment="1">
      <alignment vertical="center"/>
    </xf>
    <xf numFmtId="0" fontId="78" fillId="15" borderId="87" xfId="18" applyFont="1" applyFill="1" applyBorder="1" applyAlignment="1">
      <alignment vertical="center" wrapText="1"/>
    </xf>
    <xf numFmtId="0" fontId="79" fillId="15" borderId="88" xfId="18" applyFont="1" applyFill="1" applyBorder="1" applyAlignment="1">
      <alignment vertical="center"/>
    </xf>
    <xf numFmtId="0" fontId="80" fillId="15" borderId="89" xfId="18" applyFont="1" applyFill="1" applyBorder="1" applyAlignment="1">
      <alignment horizontal="center" vertical="center"/>
    </xf>
    <xf numFmtId="169" fontId="81" fillId="16" borderId="87" xfId="18" quotePrefix="1" applyNumberFormat="1" applyFont="1" applyFill="1" applyBorder="1" applyAlignment="1">
      <alignment horizontal="left" vertical="center"/>
    </xf>
    <xf numFmtId="170" fontId="81" fillId="16" borderId="88" xfId="18" applyNumberFormat="1" applyFont="1" applyFill="1" applyBorder="1" applyAlignment="1">
      <alignment horizontal="left" vertical="center"/>
    </xf>
    <xf numFmtId="4" fontId="81" fillId="16" borderId="89" xfId="18" applyNumberFormat="1" applyFont="1" applyFill="1" applyBorder="1" applyAlignment="1">
      <alignment horizontal="right" vertical="center"/>
    </xf>
    <xf numFmtId="169" fontId="81" fillId="17" borderId="87" xfId="18" quotePrefix="1" applyNumberFormat="1" applyFont="1" applyFill="1" applyBorder="1" applyAlignment="1">
      <alignment horizontal="left" vertical="center"/>
    </xf>
    <xf numFmtId="170" fontId="81" fillId="17" borderId="88" xfId="18" applyNumberFormat="1" applyFont="1" applyFill="1" applyBorder="1" applyAlignment="1">
      <alignment horizontal="left" vertical="center"/>
    </xf>
    <xf numFmtId="4" fontId="81" fillId="17" borderId="89" xfId="18" applyNumberFormat="1" applyFont="1" applyFill="1" applyBorder="1" applyAlignment="1">
      <alignment horizontal="right" vertical="center"/>
    </xf>
    <xf numFmtId="0" fontId="75" fillId="0" borderId="85" xfId="18" applyFont="1" applyBorder="1" applyAlignment="1">
      <alignment vertical="center"/>
    </xf>
    <xf numFmtId="0" fontId="82" fillId="0" borderId="0" xfId="18" applyFont="1" applyAlignment="1">
      <alignment vertical="center"/>
    </xf>
    <xf numFmtId="0" fontId="75" fillId="0" borderId="86" xfId="18" applyFont="1" applyBorder="1" applyAlignment="1">
      <alignment vertical="center"/>
    </xf>
    <xf numFmtId="4" fontId="81" fillId="6" borderId="89" xfId="18" applyNumberFormat="1" applyFont="1" applyFill="1" applyBorder="1" applyAlignment="1">
      <alignment horizontal="right" vertical="center"/>
    </xf>
    <xf numFmtId="4" fontId="84" fillId="4" borderId="89" xfId="18" applyNumberFormat="1" applyFont="1" applyFill="1" applyBorder="1" applyAlignment="1">
      <alignment horizontal="right" vertical="center"/>
    </xf>
    <xf numFmtId="169" fontId="85" fillId="0" borderId="85" xfId="18" quotePrefix="1" applyNumberFormat="1" applyFont="1" applyBorder="1" applyAlignment="1">
      <alignment horizontal="left" vertical="center"/>
    </xf>
    <xf numFmtId="0" fontId="5" fillId="0" borderId="0" xfId="18" applyAlignment="1">
      <alignment horizontal="left" vertical="center"/>
    </xf>
    <xf numFmtId="4" fontId="86" fillId="0" borderId="90" xfId="18" applyNumberFormat="1" applyFont="1" applyBorder="1" applyAlignment="1">
      <alignment horizontal="right" vertical="center"/>
    </xf>
    <xf numFmtId="0" fontId="5" fillId="0" borderId="85" xfId="18" applyBorder="1" applyAlignment="1">
      <alignment horizontal="left" vertical="center"/>
    </xf>
    <xf numFmtId="4" fontId="87" fillId="0" borderId="90" xfId="18" applyNumberFormat="1" applyFont="1" applyBorder="1" applyAlignment="1">
      <alignment horizontal="right" vertical="center"/>
    </xf>
    <xf numFmtId="0" fontId="88" fillId="0" borderId="85" xfId="18" applyFont="1" applyBorder="1" applyAlignment="1">
      <alignment vertical="center"/>
    </xf>
    <xf numFmtId="0" fontId="5" fillId="0" borderId="90" xfId="18" applyBorder="1" applyAlignment="1">
      <alignment vertical="center"/>
    </xf>
    <xf numFmtId="0" fontId="5" fillId="0" borderId="91" xfId="18" applyBorder="1" applyAlignment="1">
      <alignment horizontal="left" vertical="center"/>
    </xf>
    <xf numFmtId="0" fontId="5" fillId="0" borderId="92" xfId="18" applyBorder="1" applyAlignment="1">
      <alignment horizontal="left" vertical="center"/>
    </xf>
    <xf numFmtId="4" fontId="87" fillId="0" borderId="93" xfId="18" applyNumberFormat="1" applyFont="1" applyBorder="1" applyAlignment="1">
      <alignment horizontal="right" vertical="center"/>
    </xf>
    <xf numFmtId="0" fontId="66" fillId="0" borderId="7" xfId="0" applyFont="1" applyBorder="1" applyAlignment="1">
      <alignment vertical="center"/>
    </xf>
    <xf numFmtId="0" fontId="91" fillId="0" borderId="0" xfId="0" applyFont="1" applyAlignment="1">
      <alignment vertical="center"/>
    </xf>
    <xf numFmtId="4" fontId="66" fillId="0" borderId="8" xfId="0" applyNumberFormat="1" applyFont="1" applyBorder="1" applyAlignment="1">
      <alignment vertical="center"/>
    </xf>
    <xf numFmtId="0" fontId="92" fillId="0" borderId="29" xfId="0" applyFont="1" applyBorder="1" applyAlignment="1">
      <alignment horizontal="center" vertical="center" wrapText="1"/>
    </xf>
    <xf numFmtId="0" fontId="66" fillId="0" borderId="0" xfId="0" applyFont="1" applyAlignment="1">
      <alignment vertical="center"/>
    </xf>
    <xf numFmtId="0" fontId="66" fillId="0" borderId="0" xfId="0" applyFont="1" applyAlignment="1">
      <alignment horizontal="center" vertical="center"/>
    </xf>
    <xf numFmtId="3" fontId="66" fillId="0" borderId="0" xfId="0" applyNumberFormat="1" applyFont="1" applyAlignment="1">
      <alignment vertical="center"/>
    </xf>
    <xf numFmtId="4" fontId="66" fillId="0" borderId="0" xfId="0" applyNumberFormat="1" applyFont="1" applyAlignment="1">
      <alignment vertical="center"/>
    </xf>
    <xf numFmtId="0" fontId="37" fillId="0" borderId="0" xfId="14" applyFont="1" applyAlignment="1"/>
    <xf numFmtId="4" fontId="36" fillId="11" borderId="14" xfId="18" applyNumberFormat="1" applyFont="1" applyFill="1" applyBorder="1" applyAlignment="1">
      <alignment vertical="center"/>
    </xf>
    <xf numFmtId="0" fontId="75" fillId="0" borderId="85" xfId="18" applyFont="1" applyBorder="1" applyAlignment="1">
      <alignment horizontal="right" vertical="center"/>
    </xf>
    <xf numFmtId="0" fontId="83" fillId="0" borderId="0" xfId="18" applyFont="1" applyAlignment="1">
      <alignment horizontal="right" vertical="center"/>
    </xf>
    <xf numFmtId="0" fontId="57" fillId="11" borderId="34" xfId="18" applyFont="1" applyFill="1" applyBorder="1" applyAlignment="1">
      <alignment vertical="center"/>
    </xf>
    <xf numFmtId="0" fontId="29" fillId="7" borderId="30" xfId="18" quotePrefix="1" applyFont="1" applyFill="1" applyBorder="1" applyAlignment="1">
      <alignment horizontal="left" vertical="center"/>
    </xf>
    <xf numFmtId="168" fontId="29" fillId="7" borderId="31" xfId="18" applyNumberFormat="1" applyFont="1" applyFill="1" applyBorder="1" applyAlignment="1">
      <alignment horizontal="center" vertical="center"/>
    </xf>
    <xf numFmtId="168" fontId="29" fillId="7" borderId="31" xfId="18" applyNumberFormat="1" applyFont="1" applyFill="1" applyBorder="1" applyAlignment="1">
      <alignment horizontal="left" vertical="center"/>
    </xf>
    <xf numFmtId="0" fontId="29" fillId="7" borderId="31" xfId="18" applyFont="1" applyFill="1" applyBorder="1" applyAlignment="1">
      <alignment vertical="center"/>
    </xf>
    <xf numFmtId="4" fontId="55" fillId="7" borderId="32" xfId="18" applyNumberFormat="1" applyFont="1" applyFill="1" applyBorder="1" applyAlignment="1">
      <alignment vertical="center"/>
    </xf>
    <xf numFmtId="169" fontId="28" fillId="7" borderId="30" xfId="18" quotePrefix="1" applyNumberFormat="1" applyFont="1" applyFill="1" applyBorder="1" applyAlignment="1">
      <alignment horizontal="centerContinuous" vertical="center"/>
    </xf>
    <xf numFmtId="170" fontId="29" fillId="7" borderId="31" xfId="18" applyNumberFormat="1" applyFont="1" applyFill="1" applyBorder="1" applyAlignment="1">
      <alignment horizontal="centerContinuous" vertical="center"/>
    </xf>
    <xf numFmtId="170" fontId="28" fillId="7" borderId="31" xfId="18" applyNumberFormat="1" applyFont="1" applyFill="1" applyBorder="1" applyAlignment="1">
      <alignment horizontal="centerContinuous" vertical="center"/>
    </xf>
    <xf numFmtId="4" fontId="29" fillId="7" borderId="31" xfId="18" applyNumberFormat="1" applyFont="1" applyFill="1" applyBorder="1" applyAlignment="1">
      <alignment horizontal="centerContinuous" vertical="center"/>
    </xf>
    <xf numFmtId="170" fontId="28" fillId="7" borderId="46" xfId="18" applyNumberFormat="1" applyFont="1" applyFill="1" applyBorder="1" applyAlignment="1">
      <alignment horizontal="centerContinuous" vertical="center"/>
    </xf>
    <xf numFmtId="0" fontId="29" fillId="7" borderId="31" xfId="18" applyFont="1" applyFill="1" applyBorder="1" applyAlignment="1">
      <alignment horizontal="center" vertical="center"/>
    </xf>
    <xf numFmtId="4" fontId="29" fillId="7" borderId="31" xfId="18" applyNumberFormat="1" applyFont="1" applyFill="1" applyBorder="1" applyAlignment="1">
      <alignment vertical="center"/>
    </xf>
    <xf numFmtId="0" fontId="38" fillId="20" borderId="4" xfId="18" applyFont="1" applyFill="1" applyBorder="1" applyAlignment="1">
      <alignment vertical="center"/>
    </xf>
    <xf numFmtId="0" fontId="72" fillId="20" borderId="5" xfId="18" applyFont="1" applyFill="1" applyBorder="1" applyAlignment="1">
      <alignment vertical="center"/>
    </xf>
    <xf numFmtId="0" fontId="73" fillId="20" borderId="6" xfId="18" applyFont="1" applyFill="1" applyBorder="1" applyAlignment="1">
      <alignment vertical="center"/>
    </xf>
    <xf numFmtId="0" fontId="39" fillId="20" borderId="7" xfId="18" applyFont="1" applyFill="1" applyBorder="1" applyAlignment="1">
      <alignment vertical="center"/>
    </xf>
    <xf numFmtId="0" fontId="74" fillId="20" borderId="0" xfId="18" applyFont="1" applyFill="1" applyAlignment="1">
      <alignment vertical="center"/>
    </xf>
    <xf numFmtId="0" fontId="75" fillId="20" borderId="8" xfId="18" applyFont="1" applyFill="1" applyBorder="1" applyAlignment="1">
      <alignment vertical="center"/>
    </xf>
    <xf numFmtId="0" fontId="35" fillId="20" borderId="9" xfId="18" applyFont="1" applyFill="1" applyBorder="1" applyAlignment="1">
      <alignment vertical="center"/>
    </xf>
    <xf numFmtId="0" fontId="76" fillId="20" borderId="10" xfId="18" applyFont="1" applyFill="1" applyBorder="1" applyAlignment="1">
      <alignment vertical="center"/>
    </xf>
    <xf numFmtId="0" fontId="75" fillId="20" borderId="11" xfId="18" applyFont="1" applyFill="1" applyBorder="1" applyAlignment="1">
      <alignment vertical="center"/>
    </xf>
    <xf numFmtId="0" fontId="38" fillId="20" borderId="5" xfId="18" applyFont="1" applyFill="1" applyBorder="1" applyAlignment="1">
      <alignment vertical="center"/>
    </xf>
    <xf numFmtId="0" fontId="35" fillId="20" borderId="5" xfId="18" applyFont="1" applyFill="1" applyBorder="1" applyAlignment="1">
      <alignment vertical="center"/>
    </xf>
    <xf numFmtId="0" fontId="35" fillId="20" borderId="6" xfId="18" applyFont="1" applyFill="1" applyBorder="1" applyAlignment="1">
      <alignment vertical="center"/>
    </xf>
    <xf numFmtId="0" fontId="39" fillId="20" borderId="0" xfId="18" applyFont="1" applyFill="1" applyAlignment="1">
      <alignment vertical="center"/>
    </xf>
    <xf numFmtId="0" fontId="40" fillId="20" borderId="0" xfId="18" applyFont="1" applyFill="1" applyAlignment="1">
      <alignment vertical="center"/>
    </xf>
    <xf numFmtId="0" fontId="40" fillId="20" borderId="8" xfId="18" applyFont="1" applyFill="1" applyBorder="1" applyAlignment="1">
      <alignment vertical="center"/>
    </xf>
    <xf numFmtId="0" fontId="41" fillId="20" borderId="10" xfId="18" applyFont="1" applyFill="1" applyBorder="1" applyAlignment="1">
      <alignment vertical="center"/>
    </xf>
    <xf numFmtId="0" fontId="40" fillId="20" borderId="10" xfId="18" applyFont="1" applyFill="1" applyBorder="1" applyAlignment="1">
      <alignment vertical="center"/>
    </xf>
    <xf numFmtId="0" fontId="40" fillId="20" borderId="11" xfId="18" applyFont="1" applyFill="1" applyBorder="1" applyAlignment="1">
      <alignment vertical="center"/>
    </xf>
    <xf numFmtId="0" fontId="29" fillId="18" borderId="38" xfId="18" quotePrefix="1" applyFont="1" applyFill="1" applyBorder="1" applyAlignment="1">
      <alignment horizontal="left" vertical="center"/>
    </xf>
    <xf numFmtId="0" fontId="29" fillId="18" borderId="39" xfId="18" applyFont="1" applyFill="1" applyBorder="1" applyAlignment="1">
      <alignment horizontal="center" vertical="center"/>
    </xf>
    <xf numFmtId="4" fontId="29" fillId="18" borderId="39" xfId="18" applyNumberFormat="1" applyFont="1" applyFill="1" applyBorder="1" applyAlignment="1">
      <alignment horizontal="right" vertical="center"/>
    </xf>
    <xf numFmtId="4" fontId="29" fillId="18" borderId="40" xfId="18" applyNumberFormat="1" applyFont="1" applyFill="1" applyBorder="1" applyAlignment="1">
      <alignment vertical="center"/>
    </xf>
    <xf numFmtId="4" fontId="17" fillId="0" borderId="50" xfId="18" applyNumberFormat="1" applyFont="1" applyBorder="1" applyAlignment="1">
      <alignment horizontal="right" vertical="center"/>
    </xf>
    <xf numFmtId="0" fontId="42" fillId="18" borderId="39" xfId="18" applyFont="1" applyFill="1" applyBorder="1" applyAlignment="1">
      <alignment vertical="center"/>
    </xf>
    <xf numFmtId="0" fontId="29" fillId="18" borderId="39" xfId="18" applyFont="1" applyFill="1" applyBorder="1" applyAlignment="1">
      <alignment vertical="center"/>
    </xf>
    <xf numFmtId="4" fontId="29" fillId="18" borderId="39" xfId="18" applyNumberFormat="1" applyFont="1" applyFill="1" applyBorder="1" applyAlignment="1">
      <alignment vertical="center"/>
    </xf>
    <xf numFmtId="4" fontId="95" fillId="0" borderId="94" xfId="14" applyNumberFormat="1" applyFont="1" applyBorder="1" applyAlignment="1">
      <alignment vertical="center"/>
    </xf>
    <xf numFmtId="4" fontId="43" fillId="0" borderId="94" xfId="14" applyNumberFormat="1" applyFont="1" applyBorder="1" applyAlignment="1">
      <alignment vertical="center"/>
    </xf>
    <xf numFmtId="4" fontId="17" fillId="0" borderId="36" xfId="0" applyNumberFormat="1" applyFont="1" applyBorder="1" applyAlignment="1">
      <alignment vertical="center"/>
    </xf>
    <xf numFmtId="0" fontId="90" fillId="18" borderId="38" xfId="18" quotePrefix="1" applyFont="1" applyFill="1" applyBorder="1" applyAlignment="1">
      <alignment horizontal="left" vertical="center"/>
    </xf>
    <xf numFmtId="0" fontId="98" fillId="18" borderId="39" xfId="18" applyFont="1" applyFill="1" applyBorder="1" applyAlignment="1">
      <alignment vertical="center"/>
    </xf>
    <xf numFmtId="0" fontId="90" fillId="18" borderId="39" xfId="18" applyFont="1" applyFill="1" applyBorder="1" applyAlignment="1">
      <alignment vertical="center"/>
    </xf>
    <xf numFmtId="0" fontId="90" fillId="18" borderId="39" xfId="18" applyFont="1" applyFill="1" applyBorder="1" applyAlignment="1">
      <alignment horizontal="center" vertical="center"/>
    </xf>
    <xf numFmtId="4" fontId="90" fillId="18" borderId="39" xfId="18" applyNumberFormat="1" applyFont="1" applyFill="1" applyBorder="1" applyAlignment="1">
      <alignment horizontal="right" vertical="center"/>
    </xf>
    <xf numFmtId="4" fontId="90" fillId="18" borderId="40" xfId="18" applyNumberFormat="1" applyFont="1" applyFill="1" applyBorder="1" applyAlignment="1">
      <alignment vertical="center"/>
    </xf>
    <xf numFmtId="3" fontId="90" fillId="18" borderId="39" xfId="18" applyNumberFormat="1" applyFont="1" applyFill="1" applyBorder="1" applyAlignment="1">
      <alignment vertical="center"/>
    </xf>
    <xf numFmtId="4" fontId="17" fillId="0" borderId="49" xfId="18" applyNumberFormat="1" applyFont="1" applyBorder="1" applyAlignment="1">
      <alignment vertical="center"/>
    </xf>
    <xf numFmtId="0" fontId="17" fillId="0" borderId="41" xfId="19" applyFont="1" applyBorder="1" applyAlignment="1">
      <alignment horizontal="left" vertical="center"/>
    </xf>
    <xf numFmtId="168" fontId="32" fillId="5" borderId="39" xfId="18" applyNumberFormat="1" applyFont="1" applyFill="1" applyBorder="1" applyAlignment="1">
      <alignment horizontal="center" vertical="center"/>
    </xf>
    <xf numFmtId="49" fontId="29" fillId="5" borderId="38" xfId="18" quotePrefix="1" applyNumberFormat="1" applyFont="1" applyFill="1" applyBorder="1" applyAlignment="1">
      <alignment horizontal="left" vertical="center"/>
    </xf>
    <xf numFmtId="0" fontId="43" fillId="0" borderId="0" xfId="14" applyFont="1" applyAlignment="1">
      <alignment vertical="center"/>
    </xf>
    <xf numFmtId="0" fontId="54" fillId="6" borderId="34" xfId="0" applyFont="1" applyFill="1" applyBorder="1" applyAlignment="1">
      <alignment vertical="center"/>
    </xf>
    <xf numFmtId="0" fontId="6" fillId="0" borderId="0" xfId="14" applyAlignment="1" applyProtection="1">
      <protection locked="0"/>
    </xf>
    <xf numFmtId="0" fontId="41" fillId="0" borderId="0" xfId="14" applyFont="1" applyAlignment="1" applyProtection="1">
      <protection locked="0"/>
    </xf>
    <xf numFmtId="0" fontId="17" fillId="0" borderId="39" xfId="18" applyFont="1" applyBorder="1" applyAlignment="1">
      <alignment vertical="center"/>
    </xf>
    <xf numFmtId="0" fontId="17" fillId="0" borderId="39" xfId="18" applyFont="1" applyBorder="1" applyAlignment="1">
      <alignment horizontal="center" vertical="center"/>
    </xf>
    <xf numFmtId="0" fontId="17" fillId="0" borderId="98" xfId="18" applyFont="1" applyBorder="1" applyAlignment="1">
      <alignment horizontal="left" vertical="center"/>
    </xf>
    <xf numFmtId="0" fontId="42" fillId="0" borderId="99" xfId="18" applyFont="1" applyBorder="1" applyAlignment="1">
      <alignment vertical="center"/>
    </xf>
    <xf numFmtId="4" fontId="17" fillId="0" borderId="99" xfId="18" applyNumberFormat="1" applyFont="1" applyBorder="1" applyAlignment="1">
      <alignment vertical="center"/>
    </xf>
    <xf numFmtId="4" fontId="17" fillId="0" borderId="99" xfId="18" applyNumberFormat="1" applyFont="1" applyBorder="1" applyAlignment="1">
      <alignment horizontal="right" vertical="center"/>
    </xf>
    <xf numFmtId="4" fontId="17" fillId="0" borderId="100" xfId="18" applyNumberFormat="1" applyFont="1" applyBorder="1" applyAlignment="1">
      <alignment vertical="center"/>
    </xf>
    <xf numFmtId="0" fontId="42" fillId="0" borderId="101" xfId="18" applyFont="1" applyBorder="1" applyAlignment="1">
      <alignment vertical="center"/>
    </xf>
    <xf numFmtId="0" fontId="17" fillId="0" borderId="34" xfId="0" applyFont="1" applyBorder="1" applyAlignment="1">
      <alignment vertical="center" wrapText="1"/>
    </xf>
    <xf numFmtId="0" fontId="45" fillId="0" borderId="34" xfId="18" applyFont="1" applyBorder="1" applyAlignment="1">
      <alignment vertical="center"/>
    </xf>
    <xf numFmtId="0" fontId="57" fillId="0" borderId="34" xfId="18" applyFont="1" applyBorder="1" applyAlignment="1">
      <alignment vertical="center"/>
    </xf>
    <xf numFmtId="3" fontId="17" fillId="0" borderId="53" xfId="18" applyNumberFormat="1" applyFont="1" applyBorder="1" applyAlignment="1">
      <alignment vertical="center"/>
    </xf>
    <xf numFmtId="0" fontId="17" fillId="0" borderId="33" xfId="19" applyFont="1" applyBorder="1" applyAlignment="1">
      <alignment horizontal="left" vertical="center"/>
    </xf>
    <xf numFmtId="0" fontId="17" fillId="0" borderId="34" xfId="18" applyFont="1" applyBorder="1" applyAlignment="1">
      <alignment vertical="center" wrapText="1"/>
    </xf>
    <xf numFmtId="0" fontId="90" fillId="0" borderId="38" xfId="18" quotePrefix="1" applyFont="1" applyBorder="1" applyAlignment="1">
      <alignment horizontal="left" vertical="center"/>
    </xf>
    <xf numFmtId="0" fontId="98" fillId="0" borderId="39" xfId="18" applyFont="1" applyBorder="1" applyAlignment="1">
      <alignment vertical="center"/>
    </xf>
    <xf numFmtId="0" fontId="90" fillId="0" borderId="39" xfId="18" applyFont="1" applyBorder="1" applyAlignment="1">
      <alignment vertical="center"/>
    </xf>
    <xf numFmtId="0" fontId="90" fillId="0" borderId="39" xfId="18" applyFont="1" applyBorder="1" applyAlignment="1">
      <alignment horizontal="center" vertical="center"/>
    </xf>
    <xf numFmtId="3" fontId="90" fillId="0" borderId="39" xfId="18" applyNumberFormat="1" applyFont="1" applyBorder="1" applyAlignment="1">
      <alignment vertical="center"/>
    </xf>
    <xf numFmtId="4" fontId="90" fillId="0" borderId="39" xfId="18" applyNumberFormat="1" applyFont="1" applyBorder="1" applyAlignment="1">
      <alignment horizontal="right" vertical="center"/>
    </xf>
    <xf numFmtId="4" fontId="90" fillId="0" borderId="40" xfId="18" applyNumberFormat="1" applyFont="1" applyBorder="1" applyAlignment="1">
      <alignment vertical="center"/>
    </xf>
    <xf numFmtId="0" fontId="56" fillId="0" borderId="34" xfId="18" applyFont="1" applyBorder="1" applyAlignment="1">
      <alignment vertical="center"/>
    </xf>
    <xf numFmtId="0" fontId="44" fillId="0" borderId="34" xfId="0" applyFont="1" applyBorder="1" applyAlignment="1">
      <alignment vertical="center"/>
    </xf>
    <xf numFmtId="0" fontId="30" fillId="0" borderId="34" xfId="0" applyFont="1" applyBorder="1" applyAlignment="1">
      <alignment vertical="center"/>
    </xf>
    <xf numFmtId="3" fontId="17" fillId="0" borderId="54" xfId="18" applyNumberFormat="1" applyFont="1" applyBorder="1" applyAlignment="1">
      <alignment vertical="center"/>
    </xf>
    <xf numFmtId="0" fontId="17" fillId="0" borderId="54" xfId="18" applyFont="1" applyBorder="1" applyAlignment="1">
      <alignment horizontal="right" vertical="center"/>
    </xf>
    <xf numFmtId="0" fontId="17" fillId="0" borderId="51" xfId="18" applyFont="1" applyBorder="1" applyAlignment="1">
      <alignment horizontal="center" vertical="center"/>
    </xf>
    <xf numFmtId="4" fontId="17" fillId="0" borderId="52" xfId="18" applyNumberFormat="1" applyFont="1" applyBorder="1" applyAlignment="1">
      <alignment horizontal="right" vertical="center"/>
    </xf>
    <xf numFmtId="49" fontId="29" fillId="0" borderId="38" xfId="18" quotePrefix="1" applyNumberFormat="1" applyFont="1" applyBorder="1" applyAlignment="1">
      <alignment horizontal="left" vertical="center"/>
    </xf>
    <xf numFmtId="168" fontId="32" fillId="0" borderId="39" xfId="18" applyNumberFormat="1" applyFont="1" applyBorder="1" applyAlignment="1">
      <alignment horizontal="center" vertical="center"/>
    </xf>
    <xf numFmtId="168" fontId="29" fillId="0" borderId="39" xfId="18" applyNumberFormat="1" applyFont="1" applyBorder="1" applyAlignment="1">
      <alignment horizontal="left" vertical="center"/>
    </xf>
    <xf numFmtId="0" fontId="29" fillId="0" borderId="39" xfId="18" applyFont="1" applyBorder="1" applyAlignment="1">
      <alignment horizontal="center" vertical="center"/>
    </xf>
    <xf numFmtId="3" fontId="29" fillId="0" borderId="39" xfId="18" applyNumberFormat="1" applyFont="1" applyBorder="1" applyAlignment="1">
      <alignment vertical="center"/>
    </xf>
    <xf numFmtId="4" fontId="29" fillId="0" borderId="39" xfId="18" applyNumberFormat="1" applyFont="1" applyBorder="1" applyAlignment="1">
      <alignment horizontal="right" vertical="center"/>
    </xf>
    <xf numFmtId="4" fontId="29" fillId="0" borderId="40" xfId="18" applyNumberFormat="1" applyFont="1" applyBorder="1" applyAlignment="1">
      <alignment vertical="center"/>
    </xf>
    <xf numFmtId="0" fontId="17" fillId="0" borderId="33" xfId="18" applyFont="1" applyBorder="1" applyAlignment="1">
      <alignment horizontal="left" vertical="center" wrapText="1"/>
    </xf>
    <xf numFmtId="0" fontId="42" fillId="0" borderId="34" xfId="18" applyFont="1" applyBorder="1" applyAlignment="1">
      <alignment vertical="center" wrapText="1"/>
    </xf>
    <xf numFmtId="0" fontId="17" fillId="0" borderId="35" xfId="18" applyFont="1" applyBorder="1" applyAlignment="1">
      <alignment horizontal="center" vertical="center" wrapText="1"/>
    </xf>
    <xf numFmtId="4" fontId="17" fillId="0" borderId="36" xfId="18" applyNumberFormat="1" applyFont="1" applyBorder="1" applyAlignment="1">
      <alignment vertical="center" wrapText="1"/>
    </xf>
    <xf numFmtId="4" fontId="17" fillId="0" borderId="36" xfId="18" applyNumberFormat="1" applyFont="1" applyBorder="1" applyAlignment="1">
      <alignment horizontal="right" vertical="center" wrapText="1"/>
    </xf>
    <xf numFmtId="4" fontId="17" fillId="0" borderId="37" xfId="18" applyNumberFormat="1" applyFont="1" applyBorder="1" applyAlignment="1">
      <alignment vertical="center" wrapText="1"/>
    </xf>
    <xf numFmtId="0" fontId="6" fillId="0" borderId="0" xfId="14" applyAlignment="1">
      <alignment wrapText="1"/>
    </xf>
    <xf numFmtId="49" fontId="100" fillId="0" borderId="72" xfId="0" applyNumberFormat="1" applyFont="1" applyBorder="1" applyAlignment="1">
      <alignment horizontal="left" vertical="top" wrapText="1"/>
    </xf>
    <xf numFmtId="0" fontId="100" fillId="0" borderId="72" xfId="0" applyFont="1" applyBorder="1" applyAlignment="1">
      <alignment horizontal="center" vertical="top" wrapText="1"/>
    </xf>
    <xf numFmtId="0" fontId="100" fillId="0" borderId="72" xfId="0" applyFont="1" applyBorder="1" applyAlignment="1">
      <alignment horizontal="right" vertical="top" wrapText="1"/>
    </xf>
    <xf numFmtId="175" fontId="100" fillId="0" borderId="72" xfId="0" applyNumberFormat="1" applyFont="1" applyBorder="1" applyAlignment="1">
      <alignment horizontal="right" vertical="top" wrapText="1"/>
    </xf>
    <xf numFmtId="0" fontId="100" fillId="0" borderId="72" xfId="0" applyFont="1" applyBorder="1" applyAlignment="1">
      <alignment vertical="top" wrapText="1"/>
    </xf>
    <xf numFmtId="175" fontId="100" fillId="0" borderId="72" xfId="0" applyNumberFormat="1" applyFont="1" applyBorder="1" applyAlignment="1">
      <alignment vertical="top" wrapText="1"/>
    </xf>
    <xf numFmtId="0" fontId="18" fillId="0" borderId="0" xfId="18" applyFont="1" applyAlignment="1">
      <alignment horizontal="center" vertical="center"/>
    </xf>
    <xf numFmtId="0" fontId="100" fillId="0" borderId="110" xfId="0" applyFont="1" applyBorder="1" applyAlignment="1">
      <alignment horizontal="left" vertical="top" wrapText="1"/>
    </xf>
    <xf numFmtId="175" fontId="100" fillId="0" borderId="8" xfId="0" applyNumberFormat="1" applyFont="1" applyBorder="1" applyAlignment="1">
      <alignment horizontal="right" vertical="top" wrapText="1"/>
    </xf>
    <xf numFmtId="0" fontId="100" fillId="0" borderId="110" xfId="0" applyFont="1" applyBorder="1" applyAlignment="1">
      <alignment vertical="top" wrapText="1"/>
    </xf>
    <xf numFmtId="175" fontId="100" fillId="0" borderId="8" xfId="0" applyNumberFormat="1" applyFont="1" applyBorder="1" applyAlignment="1">
      <alignment vertical="top" wrapText="1"/>
    </xf>
    <xf numFmtId="0" fontId="17" fillId="0" borderId="111" xfId="18" applyFont="1" applyBorder="1" applyAlignment="1">
      <alignment vertical="center"/>
    </xf>
    <xf numFmtId="0" fontId="17" fillId="0" borderId="112" xfId="18" applyFont="1" applyBorder="1" applyAlignment="1">
      <alignment vertical="center"/>
    </xf>
    <xf numFmtId="176" fontId="17" fillId="0" borderId="37" xfId="18" applyNumberFormat="1" applyFont="1" applyBorder="1" applyAlignment="1">
      <alignment vertical="center"/>
    </xf>
    <xf numFmtId="0" fontId="17" fillId="0" borderId="115" xfId="18" applyFont="1" applyBorder="1" applyAlignment="1">
      <alignment horizontal="left" vertical="center"/>
    </xf>
    <xf numFmtId="0" fontId="17" fillId="0" borderId="116" xfId="18" applyFont="1" applyBorder="1" applyAlignment="1">
      <alignment vertical="center"/>
    </xf>
    <xf numFmtId="0" fontId="17" fillId="0" borderId="117" xfId="18" applyFont="1" applyBorder="1" applyAlignment="1">
      <alignment horizontal="center" vertical="center"/>
    </xf>
    <xf numFmtId="0" fontId="17" fillId="0" borderId="118" xfId="18" applyFont="1" applyBorder="1" applyAlignment="1">
      <alignment horizontal="left" vertical="center"/>
    </xf>
    <xf numFmtId="0" fontId="17" fillId="0" borderId="120" xfId="18" applyFont="1" applyBorder="1" applyAlignment="1">
      <alignment horizontal="center" vertical="center"/>
    </xf>
    <xf numFmtId="3" fontId="17" fillId="0" borderId="121" xfId="18" applyNumberFormat="1" applyFont="1" applyBorder="1" applyAlignment="1">
      <alignment vertical="center"/>
    </xf>
    <xf numFmtId="0" fontId="17" fillId="0" borderId="119" xfId="18" applyFont="1" applyBorder="1" applyAlignment="1">
      <alignment vertical="center"/>
    </xf>
    <xf numFmtId="0" fontId="30" fillId="0" borderId="119" xfId="18" applyFont="1" applyBorder="1" applyAlignment="1">
      <alignment vertical="center"/>
    </xf>
    <xf numFmtId="0" fontId="30" fillId="0" borderId="116" xfId="18" applyFont="1" applyBorder="1" applyAlignment="1">
      <alignment vertical="center"/>
    </xf>
    <xf numFmtId="0" fontId="102" fillId="0" borderId="0" xfId="14" applyFont="1" applyAlignment="1">
      <alignment vertical="center"/>
    </xf>
    <xf numFmtId="0" fontId="102" fillId="0" borderId="0" xfId="13" applyFont="1" applyAlignment="1">
      <alignment vertical="center"/>
    </xf>
    <xf numFmtId="0" fontId="102" fillId="0" borderId="0" xfId="15" applyFont="1" applyAlignment="1">
      <alignment vertical="center"/>
    </xf>
    <xf numFmtId="0" fontId="102" fillId="0" borderId="118" xfId="0" applyFont="1" applyBorder="1" applyAlignment="1">
      <alignment horizontal="left" vertical="center"/>
    </xf>
    <xf numFmtId="0" fontId="102" fillId="0" borderId="119" xfId="0" applyFont="1" applyBorder="1" applyAlignment="1">
      <alignment vertical="center"/>
    </xf>
    <xf numFmtId="0" fontId="102" fillId="0" borderId="120" xfId="0" applyFont="1" applyBorder="1" applyAlignment="1">
      <alignment horizontal="center" vertical="center"/>
    </xf>
    <xf numFmtId="3" fontId="102" fillId="0" borderId="121" xfId="0" applyNumberFormat="1" applyFont="1" applyBorder="1" applyAlignment="1">
      <alignment vertical="center"/>
    </xf>
    <xf numFmtId="0" fontId="102" fillId="0" borderId="113" xfId="0" quotePrefix="1" applyFont="1" applyBorder="1" applyAlignment="1">
      <alignment horizontal="left" vertical="center"/>
    </xf>
    <xf numFmtId="0" fontId="102" fillId="0" borderId="114" xfId="0" applyFont="1" applyBorder="1" applyAlignment="1">
      <alignment vertical="center"/>
    </xf>
    <xf numFmtId="0" fontId="102" fillId="0" borderId="114" xfId="0" applyFont="1" applyBorder="1" applyAlignment="1">
      <alignment horizontal="center" vertical="center"/>
    </xf>
    <xf numFmtId="3" fontId="102" fillId="0" borderId="122" xfId="0" applyNumberFormat="1" applyFont="1" applyBorder="1" applyAlignment="1">
      <alignment vertical="center"/>
    </xf>
    <xf numFmtId="0" fontId="19" fillId="7" borderId="102" xfId="18" applyFont="1" applyFill="1" applyBorder="1" applyAlignment="1">
      <alignment horizontal="center" vertical="center"/>
    </xf>
    <xf numFmtId="0" fontId="103" fillId="7" borderId="103" xfId="18" applyFont="1" applyFill="1" applyBorder="1" applyAlignment="1">
      <alignment horizontal="center" vertical="center"/>
    </xf>
    <xf numFmtId="0" fontId="19" fillId="7" borderId="107" xfId="18" applyFont="1" applyFill="1" applyBorder="1" applyAlignment="1">
      <alignment horizontal="center" vertical="center"/>
    </xf>
    <xf numFmtId="0" fontId="19" fillId="7" borderId="108" xfId="18" applyFont="1" applyFill="1" applyBorder="1" applyAlignment="1">
      <alignment horizontal="center" vertical="center"/>
    </xf>
    <xf numFmtId="0" fontId="103" fillId="7" borderId="18" xfId="18" applyFont="1" applyFill="1" applyBorder="1" applyAlignment="1">
      <alignment horizontal="center" vertical="center"/>
    </xf>
    <xf numFmtId="0" fontId="19" fillId="7" borderId="109" xfId="18" applyFont="1" applyFill="1" applyBorder="1" applyAlignment="1">
      <alignment horizontal="center" vertical="center"/>
    </xf>
    <xf numFmtId="0" fontId="101" fillId="0" borderId="7" xfId="18" applyFont="1" applyBorder="1" applyAlignment="1">
      <alignment vertical="center"/>
    </xf>
    <xf numFmtId="0" fontId="101" fillId="0" borderId="0" xfId="18" applyFont="1" applyAlignment="1">
      <alignment vertical="center"/>
    </xf>
    <xf numFmtId="0" fontId="101" fillId="0" borderId="8" xfId="18" applyFont="1" applyBorder="1" applyAlignment="1">
      <alignment vertical="center"/>
    </xf>
    <xf numFmtId="0" fontId="102" fillId="0" borderId="7" xfId="14" applyFont="1" applyBorder="1" applyAlignment="1">
      <alignment vertical="center"/>
    </xf>
    <xf numFmtId="0" fontId="102" fillId="0" borderId="8" xfId="14" applyFont="1" applyBorder="1" applyAlignment="1">
      <alignment vertical="center"/>
    </xf>
    <xf numFmtId="0" fontId="102" fillId="0" borderId="9" xfId="14" applyFont="1" applyBorder="1" applyAlignment="1">
      <alignment vertical="center"/>
    </xf>
    <xf numFmtId="0" fontId="102" fillId="0" borderId="10" xfId="14" applyFont="1" applyBorder="1" applyAlignment="1">
      <alignment vertical="center"/>
    </xf>
    <xf numFmtId="0" fontId="102" fillId="0" borderId="11" xfId="14" applyFont="1" applyBorder="1" applyAlignment="1">
      <alignment vertical="center"/>
    </xf>
    <xf numFmtId="0" fontId="35" fillId="20" borderId="9" xfId="18" applyFont="1" applyFill="1" applyBorder="1" applyAlignment="1">
      <alignment horizontal="left" vertical="top" wrapText="1"/>
    </xf>
    <xf numFmtId="0" fontId="35" fillId="20" borderId="10" xfId="18" applyFont="1" applyFill="1" applyBorder="1" applyAlignment="1">
      <alignment horizontal="left" vertical="top" wrapText="1"/>
    </xf>
    <xf numFmtId="0" fontId="35" fillId="20" borderId="11" xfId="18" applyFont="1" applyFill="1" applyBorder="1" applyAlignment="1">
      <alignment horizontal="left" vertical="top" wrapText="1"/>
    </xf>
    <xf numFmtId="0" fontId="70" fillId="14" borderId="76" xfId="0" applyFont="1" applyFill="1" applyBorder="1" applyAlignment="1">
      <alignment horizontal="center" vertical="center"/>
    </xf>
    <xf numFmtId="0" fontId="94" fillId="14" borderId="77" xfId="0" applyFont="1" applyFill="1" applyBorder="1" applyAlignment="1">
      <alignment horizontal="center" vertical="center"/>
    </xf>
    <xf numFmtId="0" fontId="71" fillId="14" borderId="77" xfId="0" applyFont="1" applyFill="1" applyBorder="1" applyAlignment="1">
      <alignment horizontal="center" vertical="center"/>
    </xf>
    <xf numFmtId="0" fontId="71" fillId="14" borderId="78" xfId="0" applyFont="1" applyFill="1" applyBorder="1" applyAlignment="1">
      <alignment horizontal="center" vertical="center"/>
    </xf>
    <xf numFmtId="0" fontId="71" fillId="14" borderId="79" xfId="0" applyFont="1" applyFill="1" applyBorder="1" applyAlignment="1">
      <alignment horizontal="center" vertical="center"/>
    </xf>
    <xf numFmtId="0" fontId="94" fillId="14" borderId="80" xfId="0" applyFont="1" applyFill="1" applyBorder="1" applyAlignment="1">
      <alignment horizontal="center" vertical="center"/>
    </xf>
    <xf numFmtId="0" fontId="71" fillId="14" borderId="80" xfId="0" applyFont="1" applyFill="1" applyBorder="1" applyAlignment="1">
      <alignment horizontal="center" vertical="center"/>
    </xf>
    <xf numFmtId="0" fontId="71" fillId="14" borderId="81" xfId="0" applyFont="1" applyFill="1" applyBorder="1" applyAlignment="1">
      <alignment horizontal="center" vertical="center"/>
    </xf>
    <xf numFmtId="0" fontId="34" fillId="7" borderId="2" xfId="18" applyFont="1" applyFill="1" applyBorder="1" applyAlignment="1">
      <alignment horizontal="center" vertical="center"/>
    </xf>
    <xf numFmtId="0" fontId="35" fillId="7" borderId="12" xfId="18" applyFont="1" applyFill="1" applyBorder="1" applyAlignment="1">
      <alignment vertical="center"/>
    </xf>
    <xf numFmtId="0" fontId="35" fillId="7" borderId="13" xfId="18" applyFont="1" applyFill="1" applyBorder="1" applyAlignment="1">
      <alignment vertical="center"/>
    </xf>
    <xf numFmtId="171" fontId="34" fillId="7" borderId="2" xfId="18" applyNumberFormat="1" applyFont="1" applyFill="1" applyBorder="1" applyAlignment="1">
      <alignment horizontal="center" vertical="center"/>
    </xf>
    <xf numFmtId="171" fontId="34" fillId="7" borderId="12" xfId="18" applyNumberFormat="1" applyFont="1" applyFill="1" applyBorder="1" applyAlignment="1">
      <alignment horizontal="center" vertical="center"/>
    </xf>
    <xf numFmtId="171" fontId="34" fillId="7" borderId="13" xfId="18" applyNumberFormat="1" applyFont="1" applyFill="1" applyBorder="1" applyAlignment="1">
      <alignment horizontal="center" vertical="center"/>
    </xf>
    <xf numFmtId="0" fontId="60" fillId="7" borderId="57" xfId="18" applyFont="1" applyFill="1" applyBorder="1" applyAlignment="1">
      <alignment horizontal="center" vertical="center"/>
    </xf>
    <xf numFmtId="0" fontId="60" fillId="7" borderId="60" xfId="18" applyFont="1" applyFill="1" applyBorder="1" applyAlignment="1">
      <alignment horizontal="center" vertical="center"/>
    </xf>
    <xf numFmtId="0" fontId="61" fillId="7" borderId="57" xfId="18" applyFont="1" applyFill="1" applyBorder="1" applyAlignment="1">
      <alignment horizontal="center" vertical="center"/>
    </xf>
    <xf numFmtId="0" fontId="64" fillId="7" borderId="60" xfId="18" applyFont="1" applyFill="1" applyBorder="1" applyAlignment="1">
      <alignment horizontal="center" vertical="center"/>
    </xf>
    <xf numFmtId="4" fontId="62" fillId="7" borderId="57" xfId="18" applyNumberFormat="1" applyFont="1" applyFill="1" applyBorder="1" applyAlignment="1">
      <alignment horizontal="center" vertical="center"/>
    </xf>
    <xf numFmtId="0" fontId="5" fillId="7" borderId="60" xfId="18" applyFill="1" applyBorder="1" applyAlignment="1">
      <alignment horizontal="center" vertical="center"/>
    </xf>
    <xf numFmtId="0" fontId="63" fillId="7" borderId="57" xfId="18" applyFont="1" applyFill="1" applyBorder="1" applyAlignment="1">
      <alignment horizontal="center" vertical="center"/>
    </xf>
    <xf numFmtId="0" fontId="65" fillId="7" borderId="60" xfId="18" applyFont="1" applyFill="1" applyBorder="1" applyAlignment="1">
      <alignment vertical="center"/>
    </xf>
    <xf numFmtId="0" fontId="67" fillId="12" borderId="62" xfId="18" applyFont="1" applyFill="1" applyBorder="1" applyAlignment="1">
      <alignment horizontal="center" vertical="center" wrapText="1"/>
    </xf>
    <xf numFmtId="0" fontId="67" fillId="12" borderId="63" xfId="18" applyFont="1" applyFill="1" applyBorder="1" applyAlignment="1">
      <alignment horizontal="center" vertical="center" wrapText="1"/>
    </xf>
    <xf numFmtId="3" fontId="67" fillId="12" borderId="63" xfId="18" applyNumberFormat="1" applyFont="1" applyFill="1" applyBorder="1" applyAlignment="1">
      <alignment horizontal="center" vertical="center" wrapText="1"/>
    </xf>
    <xf numFmtId="4" fontId="67" fillId="12" borderId="63" xfId="18" applyNumberFormat="1" applyFont="1" applyFill="1" applyBorder="1" applyAlignment="1">
      <alignment horizontal="center" vertical="center" wrapText="1"/>
    </xf>
    <xf numFmtId="4" fontId="67" fillId="12" borderId="64" xfId="18" applyNumberFormat="1" applyFont="1" applyFill="1" applyBorder="1" applyAlignment="1">
      <alignment horizontal="center" vertical="center" wrapText="1"/>
    </xf>
    <xf numFmtId="0" fontId="68" fillId="12" borderId="7" xfId="18" applyFont="1" applyFill="1" applyBorder="1" applyAlignment="1">
      <alignment vertical="center" wrapText="1"/>
    </xf>
    <xf numFmtId="0" fontId="68" fillId="12" borderId="0" xfId="18" applyFont="1" applyFill="1" applyAlignment="1">
      <alignment vertical="center" wrapText="1"/>
    </xf>
    <xf numFmtId="0" fontId="68" fillId="12" borderId="8" xfId="18" applyFont="1" applyFill="1" applyBorder="1" applyAlignment="1">
      <alignment vertical="center" wrapText="1"/>
    </xf>
    <xf numFmtId="0" fontId="68" fillId="12" borderId="65" xfId="18" applyFont="1" applyFill="1" applyBorder="1" applyAlignment="1">
      <alignment vertical="center" wrapText="1"/>
    </xf>
    <xf numFmtId="0" fontId="68" fillId="12" borderId="66" xfId="18" applyFont="1" applyFill="1" applyBorder="1" applyAlignment="1">
      <alignment vertical="center" wrapText="1"/>
    </xf>
    <xf numFmtId="0" fontId="68" fillId="12" borderId="67" xfId="18" applyFont="1" applyFill="1" applyBorder="1" applyAlignment="1">
      <alignment vertical="center" wrapText="1"/>
    </xf>
    <xf numFmtId="0" fontId="69" fillId="13" borderId="68" xfId="0" applyFont="1" applyFill="1" applyBorder="1" applyAlignment="1">
      <alignment horizontal="center" vertical="center" wrapText="1"/>
    </xf>
    <xf numFmtId="0" fontId="5" fillId="0" borderId="69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93" fillId="19" borderId="68" xfId="0" applyFont="1" applyFill="1" applyBorder="1" applyAlignment="1">
      <alignment horizontal="center" vertical="center" wrapText="1"/>
    </xf>
    <xf numFmtId="0" fontId="65" fillId="19" borderId="69" xfId="0" applyFont="1" applyFill="1" applyBorder="1" applyAlignment="1">
      <alignment horizontal="center" vertical="center" wrapText="1"/>
    </xf>
    <xf numFmtId="0" fontId="65" fillId="19" borderId="70" xfId="0" applyFont="1" applyFill="1" applyBorder="1" applyAlignment="1">
      <alignment horizontal="center" vertical="center" wrapText="1"/>
    </xf>
    <xf numFmtId="0" fontId="65" fillId="19" borderId="71" xfId="0" applyFont="1" applyFill="1" applyBorder="1" applyAlignment="1">
      <alignment horizontal="center" vertical="center" wrapText="1"/>
    </xf>
    <xf numFmtId="0" fontId="65" fillId="19" borderId="0" xfId="0" applyFont="1" applyFill="1" applyAlignment="1">
      <alignment horizontal="center" vertical="center" wrapText="1"/>
    </xf>
    <xf numFmtId="0" fontId="65" fillId="19" borderId="72" xfId="0" applyFont="1" applyFill="1" applyBorder="1" applyAlignment="1">
      <alignment horizontal="center" vertical="center" wrapText="1"/>
    </xf>
    <xf numFmtId="0" fontId="65" fillId="19" borderId="73" xfId="0" applyFont="1" applyFill="1" applyBorder="1" applyAlignment="1">
      <alignment horizontal="center" vertical="center" wrapText="1"/>
    </xf>
    <xf numFmtId="0" fontId="65" fillId="19" borderId="74" xfId="0" applyFont="1" applyFill="1" applyBorder="1" applyAlignment="1">
      <alignment horizontal="center" vertical="center" wrapText="1"/>
    </xf>
    <xf numFmtId="0" fontId="65" fillId="19" borderId="75" xfId="0" applyFont="1" applyFill="1" applyBorder="1" applyAlignment="1">
      <alignment horizontal="center" vertical="center" wrapText="1"/>
    </xf>
    <xf numFmtId="0" fontId="37" fillId="5" borderId="2" xfId="18" applyFont="1" applyFill="1" applyBorder="1" applyAlignment="1">
      <alignment horizontal="center" vertical="center"/>
    </xf>
    <xf numFmtId="0" fontId="37" fillId="5" borderId="12" xfId="18" applyFont="1" applyFill="1" applyBorder="1" applyAlignment="1">
      <alignment horizontal="center" vertical="center"/>
    </xf>
    <xf numFmtId="171" fontId="37" fillId="5" borderId="2" xfId="18" applyNumberFormat="1" applyFont="1" applyFill="1" applyBorder="1" applyAlignment="1">
      <alignment horizontal="center" vertical="center"/>
    </xf>
    <xf numFmtId="171" fontId="37" fillId="5" borderId="12" xfId="18" applyNumberFormat="1" applyFont="1" applyFill="1" applyBorder="1" applyAlignment="1">
      <alignment horizontal="center" vertical="center"/>
    </xf>
    <xf numFmtId="171" fontId="37" fillId="5" borderId="13" xfId="18" applyNumberFormat="1" applyFont="1" applyFill="1" applyBorder="1" applyAlignment="1">
      <alignment horizontal="center" vertical="center"/>
    </xf>
    <xf numFmtId="0" fontId="19" fillId="7" borderId="104" xfId="18" applyFont="1" applyFill="1" applyBorder="1" applyAlignment="1">
      <alignment horizontal="center" vertical="center"/>
    </xf>
    <xf numFmtId="0" fontId="19" fillId="7" borderId="20" xfId="18" applyFont="1" applyFill="1" applyBorder="1" applyAlignment="1">
      <alignment horizontal="center" vertical="center"/>
    </xf>
    <xf numFmtId="0" fontId="19" fillId="7" borderId="105" xfId="18" applyFont="1" applyFill="1" applyBorder="1" applyAlignment="1">
      <alignment horizontal="center" vertical="center"/>
    </xf>
    <xf numFmtId="0" fontId="19" fillId="7" borderId="24" xfId="18" applyFont="1" applyFill="1" applyBorder="1" applyAlignment="1">
      <alignment horizontal="center" vertical="center"/>
    </xf>
    <xf numFmtId="0" fontId="19" fillId="7" borderId="27" xfId="18" applyFont="1" applyFill="1" applyBorder="1" applyAlignment="1">
      <alignment horizontal="center" vertical="center"/>
    </xf>
    <xf numFmtId="0" fontId="19" fillId="7" borderId="28" xfId="18" applyFont="1" applyFill="1" applyBorder="1" applyAlignment="1">
      <alignment vertical="center"/>
    </xf>
    <xf numFmtId="0" fontId="19" fillId="7" borderId="106" xfId="18" applyFont="1" applyFill="1" applyBorder="1" applyAlignment="1">
      <alignment horizontal="center" vertical="center"/>
    </xf>
    <xf numFmtId="0" fontId="19" fillId="7" borderId="25" xfId="18" applyFont="1" applyFill="1" applyBorder="1" applyAlignment="1">
      <alignment horizontal="center" vertical="center"/>
    </xf>
    <xf numFmtId="171" fontId="34" fillId="5" borderId="2" xfId="18" applyNumberFormat="1" applyFont="1" applyFill="1" applyBorder="1" applyAlignment="1">
      <alignment horizontal="center" vertical="center"/>
    </xf>
    <xf numFmtId="171" fontId="34" fillId="5" borderId="12" xfId="18" applyNumberFormat="1" applyFont="1" applyFill="1" applyBorder="1" applyAlignment="1">
      <alignment horizontal="center" vertical="center"/>
    </xf>
    <xf numFmtId="171" fontId="34" fillId="5" borderId="13" xfId="18" applyNumberFormat="1" applyFont="1" applyFill="1" applyBorder="1" applyAlignment="1">
      <alignment horizontal="center" vertical="center"/>
    </xf>
    <xf numFmtId="0" fontId="24" fillId="7" borderId="27" xfId="18" applyFont="1" applyFill="1" applyBorder="1" applyAlignment="1">
      <alignment horizontal="center" vertical="center"/>
    </xf>
    <xf numFmtId="0" fontId="16" fillId="7" borderId="28" xfId="18" applyFont="1" applyFill="1" applyBorder="1" applyAlignment="1">
      <alignment vertical="center"/>
    </xf>
    <xf numFmtId="0" fontId="23" fillId="7" borderId="19" xfId="18" applyFont="1" applyFill="1" applyBorder="1" applyAlignment="1">
      <alignment horizontal="center" vertical="center"/>
    </xf>
    <xf numFmtId="0" fontId="23" fillId="7" borderId="20" xfId="18" applyFont="1" applyFill="1" applyBorder="1" applyAlignment="1">
      <alignment horizontal="center" vertical="center"/>
    </xf>
    <xf numFmtId="0" fontId="18" fillId="7" borderId="21" xfId="18" applyFont="1" applyFill="1" applyBorder="1" applyAlignment="1">
      <alignment horizontal="center" vertical="center"/>
    </xf>
    <xf numFmtId="0" fontId="26" fillId="7" borderId="24" xfId="18" applyFont="1" applyFill="1" applyBorder="1" applyAlignment="1">
      <alignment horizontal="center" vertical="center"/>
    </xf>
    <xf numFmtId="0" fontId="25" fillId="7" borderId="22" xfId="18" applyFont="1" applyFill="1" applyBorder="1" applyAlignment="1">
      <alignment horizontal="center" vertical="center"/>
    </xf>
    <xf numFmtId="0" fontId="27" fillId="7" borderId="25" xfId="18" applyFont="1" applyFill="1" applyBorder="1" applyAlignment="1">
      <alignment horizontal="center" vertical="center"/>
    </xf>
    <xf numFmtId="172" fontId="34" fillId="5" borderId="2" xfId="18" applyNumberFormat="1" applyFont="1" applyFill="1" applyBorder="1" applyAlignment="1">
      <alignment horizontal="center" vertical="center"/>
    </xf>
    <xf numFmtId="172" fontId="35" fillId="5" borderId="12" xfId="18" applyNumberFormat="1" applyFont="1" applyFill="1" applyBorder="1" applyAlignment="1">
      <alignment horizontal="center" vertical="center"/>
    </xf>
    <xf numFmtId="0" fontId="34" fillId="5" borderId="2" xfId="18" applyFont="1" applyFill="1" applyBorder="1" applyAlignment="1">
      <alignment horizontal="center" vertical="center"/>
    </xf>
    <xf numFmtId="0" fontId="35" fillId="5" borderId="12" xfId="18" applyFont="1" applyFill="1" applyBorder="1" applyAlignment="1">
      <alignment horizontal="center" vertical="center"/>
    </xf>
    <xf numFmtId="0" fontId="43" fillId="0" borderId="95" xfId="14" applyFont="1" applyBorder="1" applyAlignment="1">
      <alignment horizontal="center" vertical="center" wrapText="1"/>
    </xf>
    <xf numFmtId="0" fontId="43" fillId="0" borderId="96" xfId="0" applyFont="1" applyBorder="1" applyAlignment="1">
      <alignment horizontal="center" vertical="center" wrapText="1"/>
    </xf>
    <xf numFmtId="0" fontId="43" fillId="0" borderId="97" xfId="0" applyFont="1" applyBorder="1" applyAlignment="1">
      <alignment horizontal="center" vertical="center" wrapText="1"/>
    </xf>
    <xf numFmtId="174" fontId="89" fillId="8" borderId="2" xfId="18" applyNumberFormat="1" applyFont="1" applyFill="1" applyBorder="1" applyAlignment="1">
      <alignment horizontal="center" vertical="center"/>
    </xf>
    <xf numFmtId="174" fontId="89" fillId="8" borderId="12" xfId="18" applyNumberFormat="1" applyFont="1" applyFill="1" applyBorder="1" applyAlignment="1">
      <alignment horizontal="center" vertical="center"/>
    </xf>
    <xf numFmtId="174" fontId="89" fillId="8" borderId="13" xfId="18" applyNumberFormat="1" applyFont="1" applyFill="1" applyBorder="1" applyAlignment="1">
      <alignment horizontal="center" vertical="center"/>
    </xf>
    <xf numFmtId="0" fontId="77" fillId="7" borderId="82" xfId="18" applyFont="1" applyFill="1" applyBorder="1" applyAlignment="1">
      <alignment horizontal="center" vertical="center"/>
    </xf>
    <xf numFmtId="0" fontId="77" fillId="7" borderId="83" xfId="18" applyFont="1" applyFill="1" applyBorder="1" applyAlignment="1">
      <alignment horizontal="center" vertical="center"/>
    </xf>
    <xf numFmtId="0" fontId="77" fillId="7" borderId="84" xfId="18" applyFont="1" applyFill="1" applyBorder="1" applyAlignment="1">
      <alignment horizontal="center" vertical="center"/>
    </xf>
    <xf numFmtId="169" fontId="81" fillId="6" borderId="87" xfId="18" applyNumberFormat="1" applyFont="1" applyFill="1" applyBorder="1" applyAlignment="1">
      <alignment horizontal="right" vertical="center"/>
    </xf>
    <xf numFmtId="0" fontId="81" fillId="6" borderId="88" xfId="18" applyFont="1" applyFill="1" applyBorder="1" applyAlignment="1">
      <alignment horizontal="right" vertical="center"/>
    </xf>
    <xf numFmtId="169" fontId="84" fillId="4" borderId="87" xfId="18" quotePrefix="1" applyNumberFormat="1" applyFont="1" applyFill="1" applyBorder="1" applyAlignment="1">
      <alignment horizontal="right" vertical="center"/>
    </xf>
    <xf numFmtId="0" fontId="84" fillId="4" borderId="88" xfId="18" applyFont="1" applyFill="1" applyBorder="1" applyAlignment="1">
      <alignment horizontal="right" vertical="center"/>
    </xf>
  </cellXfs>
  <cellStyles count="66">
    <cellStyle name="Calculation 2" xfId="55" xr:uid="{1DB44206-6798-4E04-9DE3-8CF8529AA8D9}"/>
    <cellStyle name="Comma 2" xfId="20" xr:uid="{00000000-0005-0000-0000-000001000000}"/>
    <cellStyle name="Comma 3" xfId="57" xr:uid="{388BA368-6A4D-4B61-94E3-DC460993D692}"/>
    <cellStyle name="Comma0" xfId="1" xr:uid="{00000000-0005-0000-0000-000002000000}"/>
    <cellStyle name="Currency 2" xfId="23" xr:uid="{00000000-0005-0000-0000-000003000000}"/>
    <cellStyle name="Currency 2 2" xfId="24" xr:uid="{00000000-0005-0000-0000-000004000000}"/>
    <cellStyle name="Currency 2 2 2" xfId="25" xr:uid="{00000000-0005-0000-0000-000005000000}"/>
    <cellStyle name="Currency 3" xfId="27" xr:uid="{3489EDA5-0C00-4E16-AD59-55948AA232AF}"/>
    <cellStyle name="Currency 3 2" xfId="50" xr:uid="{0E6817A5-A678-4F5B-9704-1BAAE9795CF0}"/>
    <cellStyle name="Currency 4" xfId="59" xr:uid="{7F2533DC-43B8-49FB-BE40-F7773BCDEBEA}"/>
    <cellStyle name="Currency0" xfId="2" xr:uid="{00000000-0005-0000-0000-000006000000}"/>
    <cellStyle name="Date" xfId="3" xr:uid="{00000000-0005-0000-0000-000007000000}"/>
    <cellStyle name="F3" xfId="21" xr:uid="{00000000-0005-0000-0000-000008000000}"/>
    <cellStyle name="F4" xfId="4" xr:uid="{00000000-0005-0000-0000-000009000000}"/>
    <cellStyle name="F6" xfId="5" xr:uid="{00000000-0005-0000-0000-00000A000000}"/>
    <cellStyle name="F8" xfId="6" xr:uid="{00000000-0005-0000-0000-00000B000000}"/>
    <cellStyle name="Fixed" xfId="7" xr:uid="{00000000-0005-0000-0000-00000C000000}"/>
    <cellStyle name="George1" xfId="8" xr:uid="{00000000-0005-0000-0000-00000D000000}"/>
    <cellStyle name="Heading 1" xfId="9" builtinId="16" customBuiltin="1"/>
    <cellStyle name="Heading 1 2" xfId="61" xr:uid="{EFB6D406-D1E2-4386-906B-B1B13E64AAB2}"/>
    <cellStyle name="Heading 2" xfId="10" builtinId="17" customBuiltin="1"/>
    <cellStyle name="Heading 2 2" xfId="62" xr:uid="{144C9601-7C27-48F6-8425-F7D8D4EE860E}"/>
    <cellStyle name="HEADING1" xfId="11" xr:uid="{00000000-0005-0000-0000-000010000000}"/>
    <cellStyle name="HEADING2" xfId="12" xr:uid="{00000000-0005-0000-0000-000011000000}"/>
    <cellStyle name="Input 2" xfId="54" xr:uid="{9EDFBEBC-9EE2-4A2A-A476-E0D3947804F8}"/>
    <cellStyle name="Normal" xfId="0" builtinId="0"/>
    <cellStyle name="Normal 2" xfId="18" xr:uid="{00000000-0005-0000-0000-000013000000}"/>
    <cellStyle name="Normal 2 2" xfId="34" xr:uid="{8AAEF5F7-D3DF-476D-9D26-C021B46EE5A5}"/>
    <cellStyle name="Normal 2 2 2" xfId="35" xr:uid="{59604B85-52B5-40EA-A2D0-CEC451E3D41C}"/>
    <cellStyle name="Normal 2 2 3" xfId="52" xr:uid="{CF4ACC50-EEE5-4AC6-BCAA-92AE76854E0A}"/>
    <cellStyle name="Normal 3" xfId="19" xr:uid="{00000000-0005-0000-0000-000014000000}"/>
    <cellStyle name="Normal 3 2" xfId="32" xr:uid="{516BF9E5-EC1C-4373-B6B5-F704C5FE47F6}"/>
    <cellStyle name="Normal 4" xfId="26" xr:uid="{1A7C13E3-5AA5-4F6B-8A49-0E30CD8B1945}"/>
    <cellStyle name="Normal 4 2" xfId="30" xr:uid="{FCCD20A7-D16A-4A64-A760-E50A648B7D56}"/>
    <cellStyle name="Normal 4 3" xfId="29" xr:uid="{50D618F7-A0B0-425A-8BE5-774F1E0D569F}"/>
    <cellStyle name="Normal 4 4" xfId="49" xr:uid="{DA1B78D5-3A95-44C4-916D-BAD0202226A9}"/>
    <cellStyle name="Normal 5" xfId="33" xr:uid="{1E0951BA-2E82-4ED8-9649-ABEB33D1151E}"/>
    <cellStyle name="Normal 5 2" xfId="36" xr:uid="{FF430491-14D9-4F0F-B7F2-408273045D4B}"/>
    <cellStyle name="Normal 5 2 2" xfId="53" xr:uid="{433A9C7B-B4BD-4581-9F76-55104002BDEA}"/>
    <cellStyle name="Normal 5 3" xfId="31" xr:uid="{4EDABF95-9399-4A10-9624-16D8C10805C1}"/>
    <cellStyle name="Normal 6" xfId="37" xr:uid="{72D9F57E-28AF-4E2E-8134-4984ED54BF59}"/>
    <cellStyle name="Normal 6 2" xfId="38" xr:uid="{A363BA47-F8F3-4D2D-9E65-C40263C63397}"/>
    <cellStyle name="Normal 6 2 2" xfId="46" xr:uid="{256F93DD-63D2-4231-9630-6402B5E1778A}"/>
    <cellStyle name="Normal 6 2 3" xfId="48" xr:uid="{C86E9A5D-AFC1-4BD7-AD54-770B7926832F}"/>
    <cellStyle name="Normal 6 2 4" xfId="44" xr:uid="{F236D453-8BC3-4F8A-B8C2-573FC04FBE87}"/>
    <cellStyle name="Normal 6 2 5" xfId="42" xr:uid="{F3920AA7-D5BA-4438-9D10-735A6C069D83}"/>
    <cellStyle name="Normal 6 2 6" xfId="40" xr:uid="{34467ADF-2E50-4157-9A81-356F4137BE5D}"/>
    <cellStyle name="Normal 6 2 7" xfId="65" xr:uid="{8D6C373E-0D42-49E6-B55E-FDC5FA140D32}"/>
    <cellStyle name="Normal 6 3" xfId="45" xr:uid="{574244C3-215A-416E-9744-5C146EAEFE79}"/>
    <cellStyle name="Normal 6 4" xfId="47" xr:uid="{AC78195E-467A-4926-9554-9B1F66F43986}"/>
    <cellStyle name="Normal 6 5" xfId="43" xr:uid="{600E9143-5F6A-4A0B-8F54-E66310DA1565}"/>
    <cellStyle name="Normal 6 6" xfId="41" xr:uid="{01B48AD2-92BF-48E6-93A4-5B39B3EA6941}"/>
    <cellStyle name="Normal 6 7" xfId="39" xr:uid="{7405C18D-F939-4EFB-BDE9-C6738ABC9012}"/>
    <cellStyle name="Normal 6 8" xfId="64" xr:uid="{B373C009-1CD2-45F8-8AAD-DFE70E53B097}"/>
    <cellStyle name="Normal 7" xfId="56" xr:uid="{B51A38DC-3BB3-491F-98C5-83177E98EDC9}"/>
    <cellStyle name="Normal 8" xfId="60" xr:uid="{EC18630A-8FCE-4B20-AC8D-3A179BA8C99F}"/>
    <cellStyle name="Normal_Sewer &amp; Toilets in Ipelegeng Proper &amp; X2 -  Tender" xfId="13" xr:uid="{00000000-0005-0000-0000-000019000000}"/>
    <cellStyle name="Normal_Sewer &amp; Toilets in Reagile X3 - Eredeti Tender" xfId="14" xr:uid="{00000000-0005-0000-0000-00001A000000}"/>
    <cellStyle name="Normal_Tswelelang Roads &amp; Stormwater - Tender" xfId="15" xr:uid="{00000000-0005-0000-0000-00001B000000}"/>
    <cellStyle name="Page Number" xfId="16" xr:uid="{00000000-0005-0000-0000-00001D000000}"/>
    <cellStyle name="Percent 2" xfId="22" xr:uid="{00000000-0005-0000-0000-00001E000000}"/>
    <cellStyle name="Percent 3" xfId="28" xr:uid="{2B54E08C-D578-409D-ADBC-C78D07A6DB4E}"/>
    <cellStyle name="Percent 3 2" xfId="51" xr:uid="{101BDDEB-09FE-48CE-B020-197F58A7BE77}"/>
    <cellStyle name="Percent 4" xfId="58" xr:uid="{F6AD3311-261B-455D-AAC9-00E049EEB98E}"/>
    <cellStyle name="Total" xfId="17" builtinId="25" customBuiltin="1"/>
    <cellStyle name="Total 2" xfId="63" xr:uid="{4E05A677-70E7-491B-BFD9-60F35FA1DB1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D9DAC4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FDF0CD"/>
      <rgbColor rgb="00FF99CC"/>
      <rgbColor rgb="00FFE3FB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6E0DD"/>
      <color rgb="FFCC66FF"/>
      <color rgb="FFEDDBC9"/>
      <color rgb="FFC4BD97"/>
      <color rgb="FF800080"/>
      <color rgb="FFFF7C80"/>
      <color rgb="FFFFFFCC"/>
      <color rgb="FF99C7C2"/>
      <color rgb="FFFADAB0"/>
      <color rgb="FFFFFF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1</xdr:col>
      <xdr:colOff>428625</xdr:colOff>
      <xdr:row>64</xdr:row>
      <xdr:rowOff>114300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C64E3F2-1652-4956-889B-CF8EC730B22F}"/>
            </a:ext>
          </a:extLst>
        </xdr:cNvPr>
        <xdr:cNvSpPr/>
      </xdr:nvSpPr>
      <xdr:spPr bwMode="auto">
        <a:xfrm>
          <a:off x="0" y="1369695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725091</xdr:colOff>
      <xdr:row>63</xdr:row>
      <xdr:rowOff>0</xdr:rowOff>
    </xdr:from>
    <xdr:to>
      <xdr:col>6</xdr:col>
      <xdr:colOff>1020366</xdr:colOff>
      <xdr:row>64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A806890-EBAA-4B23-8AFB-E912EC699F13}"/>
            </a:ext>
          </a:extLst>
        </xdr:cNvPr>
        <xdr:cNvSpPr/>
      </xdr:nvSpPr>
      <xdr:spPr bwMode="auto">
        <a:xfrm>
          <a:off x="7830741" y="1369695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276225</xdr:colOff>
      <xdr:row>63</xdr:row>
      <xdr:rowOff>0</xdr:rowOff>
    </xdr:from>
    <xdr:to>
      <xdr:col>2</xdr:col>
      <xdr:colOff>1352550</xdr:colOff>
      <xdr:row>64</xdr:row>
      <xdr:rowOff>114300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8793E39-5E9D-43BD-B2E2-2969C19AA45D}"/>
            </a:ext>
          </a:extLst>
        </xdr:cNvPr>
        <xdr:cNvSpPr/>
      </xdr:nvSpPr>
      <xdr:spPr bwMode="auto">
        <a:xfrm>
          <a:off x="1638300" y="1369695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1838325</xdr:colOff>
      <xdr:row>63</xdr:row>
      <xdr:rowOff>9525</xdr:rowOff>
    </xdr:from>
    <xdr:to>
      <xdr:col>2</xdr:col>
      <xdr:colOff>2914650</xdr:colOff>
      <xdr:row>64</xdr:row>
      <xdr:rowOff>123825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8E01E178-ABB8-4F72-A5B8-9DC806B52336}"/>
            </a:ext>
          </a:extLst>
        </xdr:cNvPr>
        <xdr:cNvSpPr/>
      </xdr:nvSpPr>
      <xdr:spPr bwMode="auto">
        <a:xfrm>
          <a:off x="3200400" y="13706475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3381375</xdr:colOff>
      <xdr:row>63</xdr:row>
      <xdr:rowOff>9525</xdr:rowOff>
    </xdr:from>
    <xdr:to>
      <xdr:col>2</xdr:col>
      <xdr:colOff>4457700</xdr:colOff>
      <xdr:row>64</xdr:row>
      <xdr:rowOff>123825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121204CF-BFC8-48A0-A84D-B6280880E7FE}"/>
            </a:ext>
          </a:extLst>
        </xdr:cNvPr>
        <xdr:cNvSpPr/>
      </xdr:nvSpPr>
      <xdr:spPr bwMode="auto">
        <a:xfrm>
          <a:off x="4743450" y="13706475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238125</xdr:colOff>
      <xdr:row>63</xdr:row>
      <xdr:rowOff>0</xdr:rowOff>
    </xdr:from>
    <xdr:to>
      <xdr:col>5</xdr:col>
      <xdr:colOff>285750</xdr:colOff>
      <xdr:row>64</xdr:row>
      <xdr:rowOff>114300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62E66BFF-266A-4954-9B89-50ACD9306D65}"/>
            </a:ext>
          </a:extLst>
        </xdr:cNvPr>
        <xdr:cNvSpPr/>
      </xdr:nvSpPr>
      <xdr:spPr bwMode="auto">
        <a:xfrm>
          <a:off x="6315075" y="1369695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28575</xdr:colOff>
      <xdr:row>65</xdr:row>
      <xdr:rowOff>0</xdr:rowOff>
    </xdr:from>
    <xdr:to>
      <xdr:col>1</xdr:col>
      <xdr:colOff>447675</xdr:colOff>
      <xdr:row>65</xdr:row>
      <xdr:rowOff>114300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2BF8770E-ADE8-4848-AA83-1999E84256CE}"/>
            </a:ext>
          </a:extLst>
        </xdr:cNvPr>
        <xdr:cNvSpPr/>
      </xdr:nvSpPr>
      <xdr:spPr bwMode="auto">
        <a:xfrm>
          <a:off x="28575" y="14077950"/>
          <a:ext cx="1066800" cy="114300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Contractor</a:t>
          </a:r>
        </a:p>
      </xdr:txBody>
    </xdr:sp>
    <xdr:clientData/>
  </xdr:twoCellAnchor>
  <xdr:twoCellAnchor>
    <xdr:from>
      <xdr:col>2</xdr:col>
      <xdr:colOff>3400425</xdr:colOff>
      <xdr:row>65</xdr:row>
      <xdr:rowOff>0</xdr:rowOff>
    </xdr:from>
    <xdr:to>
      <xdr:col>2</xdr:col>
      <xdr:colOff>4457700</xdr:colOff>
      <xdr:row>65</xdr:row>
      <xdr:rowOff>104775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5A6B2D84-C216-426B-91C0-E255F8E025D1}"/>
            </a:ext>
          </a:extLst>
        </xdr:cNvPr>
        <xdr:cNvSpPr/>
      </xdr:nvSpPr>
      <xdr:spPr bwMode="auto">
        <a:xfrm>
          <a:off x="4762500" y="14077950"/>
          <a:ext cx="1057275" cy="10477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Employer</a:t>
          </a:r>
        </a:p>
      </xdr:txBody>
    </xdr:sp>
    <xdr:clientData/>
  </xdr:twoCellAnchor>
  <xdr:twoCellAnchor>
    <xdr:from>
      <xdr:col>2</xdr:col>
      <xdr:colOff>285750</xdr:colOff>
      <xdr:row>65</xdr:row>
      <xdr:rowOff>0</xdr:rowOff>
    </xdr:from>
    <xdr:to>
      <xdr:col>2</xdr:col>
      <xdr:colOff>1352550</xdr:colOff>
      <xdr:row>65</xdr:row>
      <xdr:rowOff>123825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5803B3EB-FAFD-47A1-8FB3-DEEC7EFE102A}"/>
            </a:ext>
          </a:extLst>
        </xdr:cNvPr>
        <xdr:cNvSpPr/>
      </xdr:nvSpPr>
      <xdr:spPr bwMode="auto">
        <a:xfrm>
          <a:off x="1647825" y="1407795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3</xdr:col>
      <xdr:colOff>238125</xdr:colOff>
      <xdr:row>65</xdr:row>
      <xdr:rowOff>0</xdr:rowOff>
    </xdr:from>
    <xdr:to>
      <xdr:col>5</xdr:col>
      <xdr:colOff>276225</xdr:colOff>
      <xdr:row>65</xdr:row>
      <xdr:rowOff>123825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17A1707E-4B28-4BD8-854F-37F7B331699E}"/>
            </a:ext>
          </a:extLst>
        </xdr:cNvPr>
        <xdr:cNvSpPr/>
      </xdr:nvSpPr>
      <xdr:spPr bwMode="auto">
        <a:xfrm>
          <a:off x="6315075" y="1407795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2</xdr:col>
      <xdr:colOff>1847850</xdr:colOff>
      <xdr:row>65</xdr:row>
      <xdr:rowOff>0</xdr:rowOff>
    </xdr:from>
    <xdr:to>
      <xdr:col>2</xdr:col>
      <xdr:colOff>2914650</xdr:colOff>
      <xdr:row>65</xdr:row>
      <xdr:rowOff>123825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EAE25358-FD64-4970-B467-A27DB27D2377}"/>
            </a:ext>
          </a:extLst>
        </xdr:cNvPr>
        <xdr:cNvSpPr/>
      </xdr:nvSpPr>
      <xdr:spPr bwMode="auto">
        <a:xfrm>
          <a:off x="3209925" y="1407795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  <xdr:twoCellAnchor>
    <xdr:from>
      <xdr:col>5</xdr:col>
      <xdr:colOff>733425</xdr:colOff>
      <xdr:row>65</xdr:row>
      <xdr:rowOff>0</xdr:rowOff>
    </xdr:from>
    <xdr:to>
      <xdr:col>6</xdr:col>
      <xdr:colOff>1019175</xdr:colOff>
      <xdr:row>65</xdr:row>
      <xdr:rowOff>123825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5459E113-562D-44FB-B75F-6592BF1E3C35}"/>
            </a:ext>
          </a:extLst>
        </xdr:cNvPr>
        <xdr:cNvSpPr/>
      </xdr:nvSpPr>
      <xdr:spPr bwMode="auto">
        <a:xfrm>
          <a:off x="7839075" y="1407795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1</xdr:col>
      <xdr:colOff>428625</xdr:colOff>
      <xdr:row>64</xdr:row>
      <xdr:rowOff>114300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899F030-13E4-4FB0-9261-312C439354D1}"/>
            </a:ext>
          </a:extLst>
        </xdr:cNvPr>
        <xdr:cNvSpPr/>
      </xdr:nvSpPr>
      <xdr:spPr bwMode="auto">
        <a:xfrm>
          <a:off x="0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725091</xdr:colOff>
      <xdr:row>63</xdr:row>
      <xdr:rowOff>0</xdr:rowOff>
    </xdr:from>
    <xdr:to>
      <xdr:col>6</xdr:col>
      <xdr:colOff>1020366</xdr:colOff>
      <xdr:row>64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81DC406-E44A-48F6-B501-1F7FF1F41C94}"/>
            </a:ext>
          </a:extLst>
        </xdr:cNvPr>
        <xdr:cNvSpPr/>
      </xdr:nvSpPr>
      <xdr:spPr bwMode="auto">
        <a:xfrm>
          <a:off x="7830741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276225</xdr:colOff>
      <xdr:row>63</xdr:row>
      <xdr:rowOff>0</xdr:rowOff>
    </xdr:from>
    <xdr:to>
      <xdr:col>2</xdr:col>
      <xdr:colOff>1352550</xdr:colOff>
      <xdr:row>64</xdr:row>
      <xdr:rowOff>114300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57C24C5E-8C7D-4DEC-ACA4-CA9758C99137}"/>
            </a:ext>
          </a:extLst>
        </xdr:cNvPr>
        <xdr:cNvSpPr/>
      </xdr:nvSpPr>
      <xdr:spPr bwMode="auto">
        <a:xfrm>
          <a:off x="1638300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1838325</xdr:colOff>
      <xdr:row>63</xdr:row>
      <xdr:rowOff>9525</xdr:rowOff>
    </xdr:from>
    <xdr:to>
      <xdr:col>2</xdr:col>
      <xdr:colOff>2914650</xdr:colOff>
      <xdr:row>64</xdr:row>
      <xdr:rowOff>123825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35F0B5B0-5496-41FE-86CF-461B6CC81634}"/>
            </a:ext>
          </a:extLst>
        </xdr:cNvPr>
        <xdr:cNvSpPr/>
      </xdr:nvSpPr>
      <xdr:spPr bwMode="auto">
        <a:xfrm>
          <a:off x="3200400" y="13687425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3381375</xdr:colOff>
      <xdr:row>63</xdr:row>
      <xdr:rowOff>9525</xdr:rowOff>
    </xdr:from>
    <xdr:to>
      <xdr:col>2</xdr:col>
      <xdr:colOff>4457700</xdr:colOff>
      <xdr:row>64</xdr:row>
      <xdr:rowOff>123825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84E9C903-3D54-4647-BCB0-FC9B4D0E0C68}"/>
            </a:ext>
          </a:extLst>
        </xdr:cNvPr>
        <xdr:cNvSpPr/>
      </xdr:nvSpPr>
      <xdr:spPr bwMode="auto">
        <a:xfrm>
          <a:off x="4743450" y="13687425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238125</xdr:colOff>
      <xdr:row>63</xdr:row>
      <xdr:rowOff>0</xdr:rowOff>
    </xdr:from>
    <xdr:to>
      <xdr:col>5</xdr:col>
      <xdr:colOff>285750</xdr:colOff>
      <xdr:row>64</xdr:row>
      <xdr:rowOff>114300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A1AD1CE3-757E-4813-A897-2304F798551C}"/>
            </a:ext>
          </a:extLst>
        </xdr:cNvPr>
        <xdr:cNvSpPr/>
      </xdr:nvSpPr>
      <xdr:spPr bwMode="auto">
        <a:xfrm>
          <a:off x="6315075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28575</xdr:colOff>
      <xdr:row>65</xdr:row>
      <xdr:rowOff>0</xdr:rowOff>
    </xdr:from>
    <xdr:to>
      <xdr:col>1</xdr:col>
      <xdr:colOff>447675</xdr:colOff>
      <xdr:row>65</xdr:row>
      <xdr:rowOff>114300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5E16133D-BD89-4C94-86D9-A6CB1B8D1A28}"/>
            </a:ext>
          </a:extLst>
        </xdr:cNvPr>
        <xdr:cNvSpPr/>
      </xdr:nvSpPr>
      <xdr:spPr bwMode="auto">
        <a:xfrm>
          <a:off x="28575" y="14058900"/>
          <a:ext cx="1066800" cy="114300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Contractor</a:t>
          </a:r>
        </a:p>
      </xdr:txBody>
    </xdr:sp>
    <xdr:clientData/>
  </xdr:twoCellAnchor>
  <xdr:twoCellAnchor>
    <xdr:from>
      <xdr:col>2</xdr:col>
      <xdr:colOff>3400425</xdr:colOff>
      <xdr:row>65</xdr:row>
      <xdr:rowOff>0</xdr:rowOff>
    </xdr:from>
    <xdr:to>
      <xdr:col>2</xdr:col>
      <xdr:colOff>4457700</xdr:colOff>
      <xdr:row>65</xdr:row>
      <xdr:rowOff>104775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5A2EC859-B4DB-413D-BCFA-F03A1D34D933}"/>
            </a:ext>
          </a:extLst>
        </xdr:cNvPr>
        <xdr:cNvSpPr/>
      </xdr:nvSpPr>
      <xdr:spPr bwMode="auto">
        <a:xfrm>
          <a:off x="4762500" y="14058900"/>
          <a:ext cx="1057275" cy="10477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Employer</a:t>
          </a:r>
        </a:p>
      </xdr:txBody>
    </xdr:sp>
    <xdr:clientData/>
  </xdr:twoCellAnchor>
  <xdr:twoCellAnchor>
    <xdr:from>
      <xdr:col>2</xdr:col>
      <xdr:colOff>285750</xdr:colOff>
      <xdr:row>65</xdr:row>
      <xdr:rowOff>0</xdr:rowOff>
    </xdr:from>
    <xdr:to>
      <xdr:col>2</xdr:col>
      <xdr:colOff>1352550</xdr:colOff>
      <xdr:row>65</xdr:row>
      <xdr:rowOff>123825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5995AABC-AA9E-45A6-B0B3-9BD8842C065F}"/>
            </a:ext>
          </a:extLst>
        </xdr:cNvPr>
        <xdr:cNvSpPr/>
      </xdr:nvSpPr>
      <xdr:spPr bwMode="auto">
        <a:xfrm>
          <a:off x="164782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3</xdr:col>
      <xdr:colOff>238125</xdr:colOff>
      <xdr:row>65</xdr:row>
      <xdr:rowOff>0</xdr:rowOff>
    </xdr:from>
    <xdr:to>
      <xdr:col>5</xdr:col>
      <xdr:colOff>276225</xdr:colOff>
      <xdr:row>65</xdr:row>
      <xdr:rowOff>123825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D8503A97-4E12-4C94-B37B-65E27B7030C9}"/>
            </a:ext>
          </a:extLst>
        </xdr:cNvPr>
        <xdr:cNvSpPr/>
      </xdr:nvSpPr>
      <xdr:spPr bwMode="auto">
        <a:xfrm>
          <a:off x="631507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2</xdr:col>
      <xdr:colOff>1847850</xdr:colOff>
      <xdr:row>65</xdr:row>
      <xdr:rowOff>0</xdr:rowOff>
    </xdr:from>
    <xdr:to>
      <xdr:col>2</xdr:col>
      <xdr:colOff>2914650</xdr:colOff>
      <xdr:row>65</xdr:row>
      <xdr:rowOff>123825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E101E6B1-7884-402F-82D0-A3958E2E729A}"/>
            </a:ext>
          </a:extLst>
        </xdr:cNvPr>
        <xdr:cNvSpPr/>
      </xdr:nvSpPr>
      <xdr:spPr bwMode="auto">
        <a:xfrm>
          <a:off x="320992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  <xdr:twoCellAnchor>
    <xdr:from>
      <xdr:col>5</xdr:col>
      <xdr:colOff>733425</xdr:colOff>
      <xdr:row>65</xdr:row>
      <xdr:rowOff>0</xdr:rowOff>
    </xdr:from>
    <xdr:to>
      <xdr:col>6</xdr:col>
      <xdr:colOff>1019175</xdr:colOff>
      <xdr:row>65</xdr:row>
      <xdr:rowOff>123825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7480B402-30BE-47AF-922F-F4EC3C535CB8}"/>
            </a:ext>
          </a:extLst>
        </xdr:cNvPr>
        <xdr:cNvSpPr/>
      </xdr:nvSpPr>
      <xdr:spPr bwMode="auto">
        <a:xfrm>
          <a:off x="783907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67</xdr:row>
      <xdr:rowOff>0</xdr:rowOff>
    </xdr:from>
    <xdr:to>
      <xdr:col>1</xdr:col>
      <xdr:colOff>428625</xdr:colOff>
      <xdr:row>68</xdr:row>
      <xdr:rowOff>114300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 bwMode="auto">
        <a:xfrm>
          <a:off x="0" y="11401425"/>
          <a:ext cx="1038225" cy="295275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725091</xdr:colOff>
      <xdr:row>67</xdr:row>
      <xdr:rowOff>0</xdr:rowOff>
    </xdr:from>
    <xdr:to>
      <xdr:col>6</xdr:col>
      <xdr:colOff>1020366</xdr:colOff>
      <xdr:row>68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 bwMode="auto">
        <a:xfrm>
          <a:off x="3658791" y="11401425"/>
          <a:ext cx="609600" cy="295275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276225</xdr:colOff>
      <xdr:row>67</xdr:row>
      <xdr:rowOff>0</xdr:rowOff>
    </xdr:from>
    <xdr:to>
      <xdr:col>2</xdr:col>
      <xdr:colOff>1352550</xdr:colOff>
      <xdr:row>68</xdr:row>
      <xdr:rowOff>114300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 bwMode="auto">
        <a:xfrm>
          <a:off x="1495425" y="11401425"/>
          <a:ext cx="333375" cy="295275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1838325</xdr:colOff>
      <xdr:row>67</xdr:row>
      <xdr:rowOff>9525</xdr:rowOff>
    </xdr:from>
    <xdr:to>
      <xdr:col>2</xdr:col>
      <xdr:colOff>2914650</xdr:colOff>
      <xdr:row>68</xdr:row>
      <xdr:rowOff>123825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 bwMode="auto">
        <a:xfrm>
          <a:off x="1828800" y="11410950"/>
          <a:ext cx="0" cy="295275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3381375</xdr:colOff>
      <xdr:row>67</xdr:row>
      <xdr:rowOff>9525</xdr:rowOff>
    </xdr:from>
    <xdr:to>
      <xdr:col>2</xdr:col>
      <xdr:colOff>4457700</xdr:colOff>
      <xdr:row>68</xdr:row>
      <xdr:rowOff>123825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 bwMode="auto">
        <a:xfrm>
          <a:off x="1828800" y="11410950"/>
          <a:ext cx="0" cy="295275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238125</xdr:colOff>
      <xdr:row>67</xdr:row>
      <xdr:rowOff>0</xdr:rowOff>
    </xdr:from>
    <xdr:to>
      <xdr:col>5</xdr:col>
      <xdr:colOff>285750</xdr:colOff>
      <xdr:row>68</xdr:row>
      <xdr:rowOff>114300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 bwMode="auto">
        <a:xfrm>
          <a:off x="2066925" y="11401425"/>
          <a:ext cx="1266825" cy="295275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28575</xdr:colOff>
      <xdr:row>69</xdr:row>
      <xdr:rowOff>0</xdr:rowOff>
    </xdr:from>
    <xdr:to>
      <xdr:col>1</xdr:col>
      <xdr:colOff>447675</xdr:colOff>
      <xdr:row>69</xdr:row>
      <xdr:rowOff>114300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 bwMode="auto">
        <a:xfrm>
          <a:off x="28575" y="11763375"/>
          <a:ext cx="1028700" cy="114300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Contractor</a:t>
          </a:r>
        </a:p>
      </xdr:txBody>
    </xdr:sp>
    <xdr:clientData/>
  </xdr:twoCellAnchor>
  <xdr:twoCellAnchor>
    <xdr:from>
      <xdr:col>2</xdr:col>
      <xdr:colOff>3400425</xdr:colOff>
      <xdr:row>69</xdr:row>
      <xdr:rowOff>0</xdr:rowOff>
    </xdr:from>
    <xdr:to>
      <xdr:col>2</xdr:col>
      <xdr:colOff>4457700</xdr:colOff>
      <xdr:row>69</xdr:row>
      <xdr:rowOff>104775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 bwMode="auto">
        <a:xfrm>
          <a:off x="1828800" y="11763375"/>
          <a:ext cx="0" cy="10477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Employer</a:t>
          </a:r>
        </a:p>
      </xdr:txBody>
    </xdr:sp>
    <xdr:clientData/>
  </xdr:twoCellAnchor>
  <xdr:twoCellAnchor>
    <xdr:from>
      <xdr:col>2</xdr:col>
      <xdr:colOff>285750</xdr:colOff>
      <xdr:row>69</xdr:row>
      <xdr:rowOff>0</xdr:rowOff>
    </xdr:from>
    <xdr:to>
      <xdr:col>2</xdr:col>
      <xdr:colOff>1352550</xdr:colOff>
      <xdr:row>69</xdr:row>
      <xdr:rowOff>123825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 bwMode="auto">
        <a:xfrm>
          <a:off x="1504950" y="11763375"/>
          <a:ext cx="32385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3</xdr:col>
      <xdr:colOff>238125</xdr:colOff>
      <xdr:row>69</xdr:row>
      <xdr:rowOff>0</xdr:rowOff>
    </xdr:from>
    <xdr:to>
      <xdr:col>5</xdr:col>
      <xdr:colOff>276225</xdr:colOff>
      <xdr:row>69</xdr:row>
      <xdr:rowOff>123825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 bwMode="auto">
        <a:xfrm>
          <a:off x="2066925" y="11763375"/>
          <a:ext cx="12573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2</xdr:col>
      <xdr:colOff>1847850</xdr:colOff>
      <xdr:row>69</xdr:row>
      <xdr:rowOff>0</xdr:rowOff>
    </xdr:from>
    <xdr:to>
      <xdr:col>2</xdr:col>
      <xdr:colOff>2914650</xdr:colOff>
      <xdr:row>69</xdr:row>
      <xdr:rowOff>123825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 bwMode="auto">
        <a:xfrm>
          <a:off x="1828800" y="11763375"/>
          <a:ext cx="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  <xdr:twoCellAnchor>
    <xdr:from>
      <xdr:col>5</xdr:col>
      <xdr:colOff>733425</xdr:colOff>
      <xdr:row>69</xdr:row>
      <xdr:rowOff>0</xdr:rowOff>
    </xdr:from>
    <xdr:to>
      <xdr:col>6</xdr:col>
      <xdr:colOff>1019175</xdr:colOff>
      <xdr:row>69</xdr:row>
      <xdr:rowOff>123825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 bwMode="auto">
        <a:xfrm>
          <a:off x="3657600" y="11763375"/>
          <a:ext cx="6096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1</xdr:col>
      <xdr:colOff>428625</xdr:colOff>
      <xdr:row>64</xdr:row>
      <xdr:rowOff>114300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 bwMode="auto">
        <a:xfrm>
          <a:off x="0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725091</xdr:colOff>
      <xdr:row>63</xdr:row>
      <xdr:rowOff>0</xdr:rowOff>
    </xdr:from>
    <xdr:to>
      <xdr:col>6</xdr:col>
      <xdr:colOff>1020366</xdr:colOff>
      <xdr:row>64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 bwMode="auto">
        <a:xfrm>
          <a:off x="7830741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276225</xdr:colOff>
      <xdr:row>63</xdr:row>
      <xdr:rowOff>0</xdr:rowOff>
    </xdr:from>
    <xdr:to>
      <xdr:col>2</xdr:col>
      <xdr:colOff>1352550</xdr:colOff>
      <xdr:row>64</xdr:row>
      <xdr:rowOff>114300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 bwMode="auto">
        <a:xfrm>
          <a:off x="1638300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1838325</xdr:colOff>
      <xdr:row>63</xdr:row>
      <xdr:rowOff>9525</xdr:rowOff>
    </xdr:from>
    <xdr:to>
      <xdr:col>2</xdr:col>
      <xdr:colOff>2914650</xdr:colOff>
      <xdr:row>64</xdr:row>
      <xdr:rowOff>123825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 bwMode="auto">
        <a:xfrm>
          <a:off x="3200400" y="13687425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3381375</xdr:colOff>
      <xdr:row>63</xdr:row>
      <xdr:rowOff>9525</xdr:rowOff>
    </xdr:from>
    <xdr:to>
      <xdr:col>2</xdr:col>
      <xdr:colOff>4457700</xdr:colOff>
      <xdr:row>64</xdr:row>
      <xdr:rowOff>123825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 bwMode="auto">
        <a:xfrm>
          <a:off x="4743450" y="13687425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238125</xdr:colOff>
      <xdr:row>63</xdr:row>
      <xdr:rowOff>0</xdr:rowOff>
    </xdr:from>
    <xdr:to>
      <xdr:col>5</xdr:col>
      <xdr:colOff>285750</xdr:colOff>
      <xdr:row>64</xdr:row>
      <xdr:rowOff>114300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 bwMode="auto">
        <a:xfrm>
          <a:off x="6315075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28575</xdr:colOff>
      <xdr:row>65</xdr:row>
      <xdr:rowOff>0</xdr:rowOff>
    </xdr:from>
    <xdr:to>
      <xdr:col>1</xdr:col>
      <xdr:colOff>447675</xdr:colOff>
      <xdr:row>65</xdr:row>
      <xdr:rowOff>114300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 bwMode="auto">
        <a:xfrm>
          <a:off x="28575" y="14058900"/>
          <a:ext cx="1066800" cy="114300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Contractor</a:t>
          </a:r>
        </a:p>
      </xdr:txBody>
    </xdr:sp>
    <xdr:clientData/>
  </xdr:twoCellAnchor>
  <xdr:twoCellAnchor>
    <xdr:from>
      <xdr:col>2</xdr:col>
      <xdr:colOff>3400425</xdr:colOff>
      <xdr:row>65</xdr:row>
      <xdr:rowOff>0</xdr:rowOff>
    </xdr:from>
    <xdr:to>
      <xdr:col>2</xdr:col>
      <xdr:colOff>4457700</xdr:colOff>
      <xdr:row>65</xdr:row>
      <xdr:rowOff>104775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 bwMode="auto">
        <a:xfrm>
          <a:off x="4762500" y="14058900"/>
          <a:ext cx="1057275" cy="10477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Employer</a:t>
          </a:r>
        </a:p>
      </xdr:txBody>
    </xdr:sp>
    <xdr:clientData/>
  </xdr:twoCellAnchor>
  <xdr:twoCellAnchor>
    <xdr:from>
      <xdr:col>2</xdr:col>
      <xdr:colOff>285750</xdr:colOff>
      <xdr:row>65</xdr:row>
      <xdr:rowOff>0</xdr:rowOff>
    </xdr:from>
    <xdr:to>
      <xdr:col>2</xdr:col>
      <xdr:colOff>1352550</xdr:colOff>
      <xdr:row>65</xdr:row>
      <xdr:rowOff>123825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 bwMode="auto">
        <a:xfrm>
          <a:off x="164782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3</xdr:col>
      <xdr:colOff>238125</xdr:colOff>
      <xdr:row>65</xdr:row>
      <xdr:rowOff>0</xdr:rowOff>
    </xdr:from>
    <xdr:to>
      <xdr:col>5</xdr:col>
      <xdr:colOff>276225</xdr:colOff>
      <xdr:row>65</xdr:row>
      <xdr:rowOff>123825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 bwMode="auto">
        <a:xfrm>
          <a:off x="631507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2</xdr:col>
      <xdr:colOff>1847850</xdr:colOff>
      <xdr:row>65</xdr:row>
      <xdr:rowOff>0</xdr:rowOff>
    </xdr:from>
    <xdr:to>
      <xdr:col>2</xdr:col>
      <xdr:colOff>2914650</xdr:colOff>
      <xdr:row>65</xdr:row>
      <xdr:rowOff>123825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 bwMode="auto">
        <a:xfrm>
          <a:off x="320992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  <xdr:twoCellAnchor>
    <xdr:from>
      <xdr:col>5</xdr:col>
      <xdr:colOff>733425</xdr:colOff>
      <xdr:row>65</xdr:row>
      <xdr:rowOff>0</xdr:rowOff>
    </xdr:from>
    <xdr:to>
      <xdr:col>6</xdr:col>
      <xdr:colOff>1019175</xdr:colOff>
      <xdr:row>65</xdr:row>
      <xdr:rowOff>123825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 bwMode="auto">
        <a:xfrm>
          <a:off x="783907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</xdr:col>
      <xdr:colOff>428625</xdr:colOff>
      <xdr:row>66</xdr:row>
      <xdr:rowOff>114300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 bwMode="auto">
        <a:xfrm>
          <a:off x="0" y="13853160"/>
          <a:ext cx="109156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725091</xdr:colOff>
      <xdr:row>65</xdr:row>
      <xdr:rowOff>0</xdr:rowOff>
    </xdr:from>
    <xdr:to>
      <xdr:col>6</xdr:col>
      <xdr:colOff>1020366</xdr:colOff>
      <xdr:row>66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 bwMode="auto">
        <a:xfrm>
          <a:off x="8017431" y="13853160"/>
          <a:ext cx="109537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257175</xdr:colOff>
      <xdr:row>65</xdr:row>
      <xdr:rowOff>0</xdr:rowOff>
    </xdr:from>
    <xdr:to>
      <xdr:col>2</xdr:col>
      <xdr:colOff>1333500</xdr:colOff>
      <xdr:row>66</xdr:row>
      <xdr:rowOff>114300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 bwMode="auto">
        <a:xfrm>
          <a:off x="1651635" y="1385316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1819275</xdr:colOff>
      <xdr:row>65</xdr:row>
      <xdr:rowOff>1905</xdr:rowOff>
    </xdr:from>
    <xdr:to>
      <xdr:col>2</xdr:col>
      <xdr:colOff>2895600</xdr:colOff>
      <xdr:row>66</xdr:row>
      <xdr:rowOff>116205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 bwMode="auto">
        <a:xfrm>
          <a:off x="3213735" y="13855065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3381375</xdr:colOff>
      <xdr:row>65</xdr:row>
      <xdr:rowOff>9525</xdr:rowOff>
    </xdr:from>
    <xdr:to>
      <xdr:col>2</xdr:col>
      <xdr:colOff>4457700</xdr:colOff>
      <xdr:row>66</xdr:row>
      <xdr:rowOff>123825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 bwMode="auto">
        <a:xfrm>
          <a:off x="4775835" y="13862685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167786</xdr:colOff>
      <xdr:row>65</xdr:row>
      <xdr:rowOff>0</xdr:rowOff>
    </xdr:from>
    <xdr:to>
      <xdr:col>5</xdr:col>
      <xdr:colOff>215411</xdr:colOff>
      <xdr:row>66</xdr:row>
      <xdr:rowOff>114300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 bwMode="auto">
        <a:xfrm>
          <a:off x="6404463" y="13727723"/>
          <a:ext cx="1102702" cy="301869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28575</xdr:colOff>
      <xdr:row>67</xdr:row>
      <xdr:rowOff>0</xdr:rowOff>
    </xdr:from>
    <xdr:to>
      <xdr:col>1</xdr:col>
      <xdr:colOff>447675</xdr:colOff>
      <xdr:row>67</xdr:row>
      <xdr:rowOff>114300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 bwMode="auto">
        <a:xfrm>
          <a:off x="28575" y="14234160"/>
          <a:ext cx="1082040" cy="114300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Contractor</a:t>
          </a:r>
        </a:p>
      </xdr:txBody>
    </xdr:sp>
    <xdr:clientData/>
  </xdr:twoCellAnchor>
  <xdr:twoCellAnchor>
    <xdr:from>
      <xdr:col>2</xdr:col>
      <xdr:colOff>3400425</xdr:colOff>
      <xdr:row>67</xdr:row>
      <xdr:rowOff>0</xdr:rowOff>
    </xdr:from>
    <xdr:to>
      <xdr:col>2</xdr:col>
      <xdr:colOff>4457700</xdr:colOff>
      <xdr:row>67</xdr:row>
      <xdr:rowOff>104775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 bwMode="auto">
        <a:xfrm>
          <a:off x="4794885" y="14234160"/>
          <a:ext cx="1057275" cy="10477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Employer</a:t>
          </a:r>
        </a:p>
      </xdr:txBody>
    </xdr:sp>
    <xdr:clientData/>
  </xdr:twoCellAnchor>
  <xdr:twoCellAnchor>
    <xdr:from>
      <xdr:col>2</xdr:col>
      <xdr:colOff>285750</xdr:colOff>
      <xdr:row>67</xdr:row>
      <xdr:rowOff>0</xdr:rowOff>
    </xdr:from>
    <xdr:to>
      <xdr:col>2</xdr:col>
      <xdr:colOff>1352550</xdr:colOff>
      <xdr:row>67</xdr:row>
      <xdr:rowOff>123825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/>
      </xdr:nvSpPr>
      <xdr:spPr bwMode="auto">
        <a:xfrm>
          <a:off x="1680210" y="1423416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3</xdr:col>
      <xdr:colOff>238125</xdr:colOff>
      <xdr:row>67</xdr:row>
      <xdr:rowOff>0</xdr:rowOff>
    </xdr:from>
    <xdr:to>
      <xdr:col>5</xdr:col>
      <xdr:colOff>276225</xdr:colOff>
      <xdr:row>67</xdr:row>
      <xdr:rowOff>123825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 bwMode="auto">
        <a:xfrm>
          <a:off x="6478905" y="14234160"/>
          <a:ext cx="108966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2</xdr:col>
      <xdr:colOff>1847850</xdr:colOff>
      <xdr:row>67</xdr:row>
      <xdr:rowOff>0</xdr:rowOff>
    </xdr:from>
    <xdr:to>
      <xdr:col>2</xdr:col>
      <xdr:colOff>2914650</xdr:colOff>
      <xdr:row>67</xdr:row>
      <xdr:rowOff>123825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 bwMode="auto">
        <a:xfrm>
          <a:off x="3242310" y="1423416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  <xdr:twoCellAnchor>
    <xdr:from>
      <xdr:col>5</xdr:col>
      <xdr:colOff>733425</xdr:colOff>
      <xdr:row>67</xdr:row>
      <xdr:rowOff>0</xdr:rowOff>
    </xdr:from>
    <xdr:to>
      <xdr:col>6</xdr:col>
      <xdr:colOff>1019175</xdr:colOff>
      <xdr:row>67</xdr:row>
      <xdr:rowOff>123825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 bwMode="auto">
        <a:xfrm>
          <a:off x="8025765" y="14234160"/>
          <a:ext cx="108585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62</xdr:row>
      <xdr:rowOff>0</xdr:rowOff>
    </xdr:from>
    <xdr:to>
      <xdr:col>1</xdr:col>
      <xdr:colOff>428625</xdr:colOff>
      <xdr:row>63</xdr:row>
      <xdr:rowOff>114300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 bwMode="auto">
        <a:xfrm>
          <a:off x="0" y="13853160"/>
          <a:ext cx="109156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725091</xdr:colOff>
      <xdr:row>62</xdr:row>
      <xdr:rowOff>0</xdr:rowOff>
    </xdr:from>
    <xdr:to>
      <xdr:col>6</xdr:col>
      <xdr:colOff>1020366</xdr:colOff>
      <xdr:row>63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 bwMode="auto">
        <a:xfrm>
          <a:off x="8017431" y="13853160"/>
          <a:ext cx="109537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276225</xdr:colOff>
      <xdr:row>62</xdr:row>
      <xdr:rowOff>0</xdr:rowOff>
    </xdr:from>
    <xdr:to>
      <xdr:col>2</xdr:col>
      <xdr:colOff>1352550</xdr:colOff>
      <xdr:row>63</xdr:row>
      <xdr:rowOff>114300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 bwMode="auto">
        <a:xfrm>
          <a:off x="1670685" y="1385316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1838325</xdr:colOff>
      <xdr:row>62</xdr:row>
      <xdr:rowOff>9525</xdr:rowOff>
    </xdr:from>
    <xdr:to>
      <xdr:col>2</xdr:col>
      <xdr:colOff>2914650</xdr:colOff>
      <xdr:row>63</xdr:row>
      <xdr:rowOff>123825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 bwMode="auto">
        <a:xfrm>
          <a:off x="3232785" y="13862685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3381375</xdr:colOff>
      <xdr:row>62</xdr:row>
      <xdr:rowOff>9525</xdr:rowOff>
    </xdr:from>
    <xdr:to>
      <xdr:col>2</xdr:col>
      <xdr:colOff>4457700</xdr:colOff>
      <xdr:row>63</xdr:row>
      <xdr:rowOff>123825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 bwMode="auto">
        <a:xfrm>
          <a:off x="4775835" y="13862685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238125</xdr:colOff>
      <xdr:row>62</xdr:row>
      <xdr:rowOff>0</xdr:rowOff>
    </xdr:from>
    <xdr:to>
      <xdr:col>5</xdr:col>
      <xdr:colOff>285750</xdr:colOff>
      <xdr:row>63</xdr:row>
      <xdr:rowOff>114300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 bwMode="auto">
        <a:xfrm>
          <a:off x="6478905" y="13853160"/>
          <a:ext cx="109918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28575</xdr:colOff>
      <xdr:row>64</xdr:row>
      <xdr:rowOff>0</xdr:rowOff>
    </xdr:from>
    <xdr:to>
      <xdr:col>1</xdr:col>
      <xdr:colOff>447675</xdr:colOff>
      <xdr:row>64</xdr:row>
      <xdr:rowOff>114300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 bwMode="auto">
        <a:xfrm>
          <a:off x="28575" y="14234160"/>
          <a:ext cx="1082040" cy="114300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Contractor</a:t>
          </a:r>
        </a:p>
      </xdr:txBody>
    </xdr:sp>
    <xdr:clientData/>
  </xdr:twoCellAnchor>
  <xdr:twoCellAnchor>
    <xdr:from>
      <xdr:col>2</xdr:col>
      <xdr:colOff>3400425</xdr:colOff>
      <xdr:row>64</xdr:row>
      <xdr:rowOff>0</xdr:rowOff>
    </xdr:from>
    <xdr:to>
      <xdr:col>2</xdr:col>
      <xdr:colOff>4457700</xdr:colOff>
      <xdr:row>64</xdr:row>
      <xdr:rowOff>104775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 bwMode="auto">
        <a:xfrm>
          <a:off x="4794885" y="14234160"/>
          <a:ext cx="1057275" cy="10477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Employer</a:t>
          </a:r>
        </a:p>
      </xdr:txBody>
    </xdr:sp>
    <xdr:clientData/>
  </xdr:twoCellAnchor>
  <xdr:twoCellAnchor>
    <xdr:from>
      <xdr:col>2</xdr:col>
      <xdr:colOff>285750</xdr:colOff>
      <xdr:row>64</xdr:row>
      <xdr:rowOff>0</xdr:rowOff>
    </xdr:from>
    <xdr:to>
      <xdr:col>2</xdr:col>
      <xdr:colOff>1352550</xdr:colOff>
      <xdr:row>64</xdr:row>
      <xdr:rowOff>123825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/>
      </xdr:nvSpPr>
      <xdr:spPr bwMode="auto">
        <a:xfrm>
          <a:off x="1680210" y="1423416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3</xdr:col>
      <xdr:colOff>238125</xdr:colOff>
      <xdr:row>64</xdr:row>
      <xdr:rowOff>0</xdr:rowOff>
    </xdr:from>
    <xdr:to>
      <xdr:col>5</xdr:col>
      <xdr:colOff>276225</xdr:colOff>
      <xdr:row>64</xdr:row>
      <xdr:rowOff>123825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/>
      </xdr:nvSpPr>
      <xdr:spPr bwMode="auto">
        <a:xfrm>
          <a:off x="6478905" y="14234160"/>
          <a:ext cx="108966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2</xdr:col>
      <xdr:colOff>1847850</xdr:colOff>
      <xdr:row>64</xdr:row>
      <xdr:rowOff>0</xdr:rowOff>
    </xdr:from>
    <xdr:to>
      <xdr:col>2</xdr:col>
      <xdr:colOff>2914650</xdr:colOff>
      <xdr:row>64</xdr:row>
      <xdr:rowOff>123825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/>
      </xdr:nvSpPr>
      <xdr:spPr bwMode="auto">
        <a:xfrm>
          <a:off x="3242310" y="1423416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  <xdr:twoCellAnchor>
    <xdr:from>
      <xdr:col>5</xdr:col>
      <xdr:colOff>733425</xdr:colOff>
      <xdr:row>64</xdr:row>
      <xdr:rowOff>0</xdr:rowOff>
    </xdr:from>
    <xdr:to>
      <xdr:col>6</xdr:col>
      <xdr:colOff>1019175</xdr:colOff>
      <xdr:row>64</xdr:row>
      <xdr:rowOff>123825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/>
      </xdr:nvSpPr>
      <xdr:spPr bwMode="auto">
        <a:xfrm>
          <a:off x="8025765" y="14234160"/>
          <a:ext cx="108585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1</xdr:col>
      <xdr:colOff>428625</xdr:colOff>
      <xdr:row>64</xdr:row>
      <xdr:rowOff>114300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EDBB03B-6ACD-40A9-9419-FF6A825D74D6}"/>
            </a:ext>
          </a:extLst>
        </xdr:cNvPr>
        <xdr:cNvSpPr/>
      </xdr:nvSpPr>
      <xdr:spPr bwMode="auto">
        <a:xfrm>
          <a:off x="0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725091</xdr:colOff>
      <xdr:row>63</xdr:row>
      <xdr:rowOff>0</xdr:rowOff>
    </xdr:from>
    <xdr:to>
      <xdr:col>6</xdr:col>
      <xdr:colOff>1020366</xdr:colOff>
      <xdr:row>64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704B18C-63AB-45C1-BB06-E687D0292345}"/>
            </a:ext>
          </a:extLst>
        </xdr:cNvPr>
        <xdr:cNvSpPr/>
      </xdr:nvSpPr>
      <xdr:spPr bwMode="auto">
        <a:xfrm>
          <a:off x="7830741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276225</xdr:colOff>
      <xdr:row>63</xdr:row>
      <xdr:rowOff>0</xdr:rowOff>
    </xdr:from>
    <xdr:to>
      <xdr:col>2</xdr:col>
      <xdr:colOff>1352550</xdr:colOff>
      <xdr:row>64</xdr:row>
      <xdr:rowOff>114300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DD568C5-67AB-489D-9AC0-BD01FCD78E61}"/>
            </a:ext>
          </a:extLst>
        </xdr:cNvPr>
        <xdr:cNvSpPr/>
      </xdr:nvSpPr>
      <xdr:spPr bwMode="auto">
        <a:xfrm>
          <a:off x="1638300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1838325</xdr:colOff>
      <xdr:row>63</xdr:row>
      <xdr:rowOff>9525</xdr:rowOff>
    </xdr:from>
    <xdr:to>
      <xdr:col>2</xdr:col>
      <xdr:colOff>2914650</xdr:colOff>
      <xdr:row>64</xdr:row>
      <xdr:rowOff>123825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31DB0850-B21F-4DBC-A600-C206BC673D41}"/>
            </a:ext>
          </a:extLst>
        </xdr:cNvPr>
        <xdr:cNvSpPr/>
      </xdr:nvSpPr>
      <xdr:spPr bwMode="auto">
        <a:xfrm>
          <a:off x="3200400" y="13687425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3381375</xdr:colOff>
      <xdr:row>63</xdr:row>
      <xdr:rowOff>9525</xdr:rowOff>
    </xdr:from>
    <xdr:to>
      <xdr:col>2</xdr:col>
      <xdr:colOff>4457700</xdr:colOff>
      <xdr:row>64</xdr:row>
      <xdr:rowOff>123825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2BE09F5B-AB6A-442A-9F28-A247F397AB8D}"/>
            </a:ext>
          </a:extLst>
        </xdr:cNvPr>
        <xdr:cNvSpPr/>
      </xdr:nvSpPr>
      <xdr:spPr bwMode="auto">
        <a:xfrm>
          <a:off x="4743450" y="13687425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238125</xdr:colOff>
      <xdr:row>63</xdr:row>
      <xdr:rowOff>0</xdr:rowOff>
    </xdr:from>
    <xdr:to>
      <xdr:col>5</xdr:col>
      <xdr:colOff>285750</xdr:colOff>
      <xdr:row>64</xdr:row>
      <xdr:rowOff>114300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B9034756-9C9D-4318-A8BA-403769E4B406}"/>
            </a:ext>
          </a:extLst>
        </xdr:cNvPr>
        <xdr:cNvSpPr/>
      </xdr:nvSpPr>
      <xdr:spPr bwMode="auto">
        <a:xfrm>
          <a:off x="6315075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28575</xdr:colOff>
      <xdr:row>65</xdr:row>
      <xdr:rowOff>0</xdr:rowOff>
    </xdr:from>
    <xdr:to>
      <xdr:col>1</xdr:col>
      <xdr:colOff>447675</xdr:colOff>
      <xdr:row>65</xdr:row>
      <xdr:rowOff>114300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89729D6-6F3E-45ED-9B51-C80888614D4A}"/>
            </a:ext>
          </a:extLst>
        </xdr:cNvPr>
        <xdr:cNvSpPr/>
      </xdr:nvSpPr>
      <xdr:spPr bwMode="auto">
        <a:xfrm>
          <a:off x="28575" y="14058900"/>
          <a:ext cx="1066800" cy="114300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Contractor</a:t>
          </a:r>
        </a:p>
      </xdr:txBody>
    </xdr:sp>
    <xdr:clientData/>
  </xdr:twoCellAnchor>
  <xdr:twoCellAnchor>
    <xdr:from>
      <xdr:col>2</xdr:col>
      <xdr:colOff>3400425</xdr:colOff>
      <xdr:row>65</xdr:row>
      <xdr:rowOff>0</xdr:rowOff>
    </xdr:from>
    <xdr:to>
      <xdr:col>2</xdr:col>
      <xdr:colOff>4457700</xdr:colOff>
      <xdr:row>65</xdr:row>
      <xdr:rowOff>104775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AF141FC4-B5A4-43BD-9EE4-7024EC2A37C6}"/>
            </a:ext>
          </a:extLst>
        </xdr:cNvPr>
        <xdr:cNvSpPr/>
      </xdr:nvSpPr>
      <xdr:spPr bwMode="auto">
        <a:xfrm>
          <a:off x="4762500" y="14058900"/>
          <a:ext cx="1057275" cy="10477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Employer</a:t>
          </a:r>
        </a:p>
      </xdr:txBody>
    </xdr:sp>
    <xdr:clientData/>
  </xdr:twoCellAnchor>
  <xdr:twoCellAnchor>
    <xdr:from>
      <xdr:col>2</xdr:col>
      <xdr:colOff>285750</xdr:colOff>
      <xdr:row>65</xdr:row>
      <xdr:rowOff>0</xdr:rowOff>
    </xdr:from>
    <xdr:to>
      <xdr:col>2</xdr:col>
      <xdr:colOff>1352550</xdr:colOff>
      <xdr:row>65</xdr:row>
      <xdr:rowOff>123825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42D3CFB1-18E2-4953-A588-2DD5DF0F9E03}"/>
            </a:ext>
          </a:extLst>
        </xdr:cNvPr>
        <xdr:cNvSpPr/>
      </xdr:nvSpPr>
      <xdr:spPr bwMode="auto">
        <a:xfrm>
          <a:off x="164782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3</xdr:col>
      <xdr:colOff>238125</xdr:colOff>
      <xdr:row>65</xdr:row>
      <xdr:rowOff>0</xdr:rowOff>
    </xdr:from>
    <xdr:to>
      <xdr:col>5</xdr:col>
      <xdr:colOff>276225</xdr:colOff>
      <xdr:row>65</xdr:row>
      <xdr:rowOff>123825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88BC3A18-AB58-422E-B8CE-67F0575080C8}"/>
            </a:ext>
          </a:extLst>
        </xdr:cNvPr>
        <xdr:cNvSpPr/>
      </xdr:nvSpPr>
      <xdr:spPr bwMode="auto">
        <a:xfrm>
          <a:off x="631507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2</xdr:col>
      <xdr:colOff>1847850</xdr:colOff>
      <xdr:row>65</xdr:row>
      <xdr:rowOff>0</xdr:rowOff>
    </xdr:from>
    <xdr:to>
      <xdr:col>2</xdr:col>
      <xdr:colOff>2914650</xdr:colOff>
      <xdr:row>65</xdr:row>
      <xdr:rowOff>123825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74CF9B3C-87F7-4F38-AEC4-60CCDD9EB91B}"/>
            </a:ext>
          </a:extLst>
        </xdr:cNvPr>
        <xdr:cNvSpPr/>
      </xdr:nvSpPr>
      <xdr:spPr bwMode="auto">
        <a:xfrm>
          <a:off x="320992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  <xdr:twoCellAnchor>
    <xdr:from>
      <xdr:col>5</xdr:col>
      <xdr:colOff>733425</xdr:colOff>
      <xdr:row>65</xdr:row>
      <xdr:rowOff>0</xdr:rowOff>
    </xdr:from>
    <xdr:to>
      <xdr:col>6</xdr:col>
      <xdr:colOff>1019175</xdr:colOff>
      <xdr:row>65</xdr:row>
      <xdr:rowOff>123825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89942595-4991-4AC6-B267-5CEE2654AE49}"/>
            </a:ext>
          </a:extLst>
        </xdr:cNvPr>
        <xdr:cNvSpPr/>
      </xdr:nvSpPr>
      <xdr:spPr bwMode="auto">
        <a:xfrm>
          <a:off x="783907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1</xdr:col>
      <xdr:colOff>428625</xdr:colOff>
      <xdr:row>64</xdr:row>
      <xdr:rowOff>114300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AE8BB54-73DB-436D-952E-E4537A1084D5}"/>
            </a:ext>
          </a:extLst>
        </xdr:cNvPr>
        <xdr:cNvSpPr/>
      </xdr:nvSpPr>
      <xdr:spPr bwMode="auto">
        <a:xfrm>
          <a:off x="0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725091</xdr:colOff>
      <xdr:row>63</xdr:row>
      <xdr:rowOff>0</xdr:rowOff>
    </xdr:from>
    <xdr:to>
      <xdr:col>6</xdr:col>
      <xdr:colOff>1020366</xdr:colOff>
      <xdr:row>64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A278D79-1243-4AE7-8947-7133515051FF}"/>
            </a:ext>
          </a:extLst>
        </xdr:cNvPr>
        <xdr:cNvSpPr/>
      </xdr:nvSpPr>
      <xdr:spPr bwMode="auto">
        <a:xfrm>
          <a:off x="7830741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276225</xdr:colOff>
      <xdr:row>63</xdr:row>
      <xdr:rowOff>0</xdr:rowOff>
    </xdr:from>
    <xdr:to>
      <xdr:col>2</xdr:col>
      <xdr:colOff>1352550</xdr:colOff>
      <xdr:row>64</xdr:row>
      <xdr:rowOff>114300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CE41E1D5-2453-49FF-B60D-85B502368237}"/>
            </a:ext>
          </a:extLst>
        </xdr:cNvPr>
        <xdr:cNvSpPr/>
      </xdr:nvSpPr>
      <xdr:spPr bwMode="auto">
        <a:xfrm>
          <a:off x="1638300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1838325</xdr:colOff>
      <xdr:row>63</xdr:row>
      <xdr:rowOff>9525</xdr:rowOff>
    </xdr:from>
    <xdr:to>
      <xdr:col>2</xdr:col>
      <xdr:colOff>2914650</xdr:colOff>
      <xdr:row>64</xdr:row>
      <xdr:rowOff>123825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3A07C83E-A1E2-4708-853F-D6CE64B24527}"/>
            </a:ext>
          </a:extLst>
        </xdr:cNvPr>
        <xdr:cNvSpPr/>
      </xdr:nvSpPr>
      <xdr:spPr bwMode="auto">
        <a:xfrm>
          <a:off x="3200400" y="13687425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3381375</xdr:colOff>
      <xdr:row>63</xdr:row>
      <xdr:rowOff>9525</xdr:rowOff>
    </xdr:from>
    <xdr:to>
      <xdr:col>2</xdr:col>
      <xdr:colOff>4457700</xdr:colOff>
      <xdr:row>64</xdr:row>
      <xdr:rowOff>123825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802B5603-7404-4509-B6B2-8B1BB6E947D1}"/>
            </a:ext>
          </a:extLst>
        </xdr:cNvPr>
        <xdr:cNvSpPr/>
      </xdr:nvSpPr>
      <xdr:spPr bwMode="auto">
        <a:xfrm>
          <a:off x="4743450" y="13687425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238125</xdr:colOff>
      <xdr:row>63</xdr:row>
      <xdr:rowOff>0</xdr:rowOff>
    </xdr:from>
    <xdr:to>
      <xdr:col>5</xdr:col>
      <xdr:colOff>285750</xdr:colOff>
      <xdr:row>64</xdr:row>
      <xdr:rowOff>114300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8C084805-27F5-48D2-8D68-57E0D97960E6}"/>
            </a:ext>
          </a:extLst>
        </xdr:cNvPr>
        <xdr:cNvSpPr/>
      </xdr:nvSpPr>
      <xdr:spPr bwMode="auto">
        <a:xfrm>
          <a:off x="6315075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28575</xdr:colOff>
      <xdr:row>65</xdr:row>
      <xdr:rowOff>0</xdr:rowOff>
    </xdr:from>
    <xdr:to>
      <xdr:col>1</xdr:col>
      <xdr:colOff>447675</xdr:colOff>
      <xdr:row>65</xdr:row>
      <xdr:rowOff>114300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AE68AC2E-5780-4F6D-9DF7-6925610B3031}"/>
            </a:ext>
          </a:extLst>
        </xdr:cNvPr>
        <xdr:cNvSpPr/>
      </xdr:nvSpPr>
      <xdr:spPr bwMode="auto">
        <a:xfrm>
          <a:off x="28575" y="14058900"/>
          <a:ext cx="1066800" cy="114300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Contractor</a:t>
          </a:r>
        </a:p>
      </xdr:txBody>
    </xdr:sp>
    <xdr:clientData/>
  </xdr:twoCellAnchor>
  <xdr:twoCellAnchor>
    <xdr:from>
      <xdr:col>2</xdr:col>
      <xdr:colOff>3400425</xdr:colOff>
      <xdr:row>65</xdr:row>
      <xdr:rowOff>0</xdr:rowOff>
    </xdr:from>
    <xdr:to>
      <xdr:col>2</xdr:col>
      <xdr:colOff>4457700</xdr:colOff>
      <xdr:row>65</xdr:row>
      <xdr:rowOff>104775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B48AD716-E4C1-47A3-AA58-7345EE74BCAA}"/>
            </a:ext>
          </a:extLst>
        </xdr:cNvPr>
        <xdr:cNvSpPr/>
      </xdr:nvSpPr>
      <xdr:spPr bwMode="auto">
        <a:xfrm>
          <a:off x="4762500" y="14058900"/>
          <a:ext cx="1057275" cy="10477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Employer</a:t>
          </a:r>
        </a:p>
      </xdr:txBody>
    </xdr:sp>
    <xdr:clientData/>
  </xdr:twoCellAnchor>
  <xdr:twoCellAnchor>
    <xdr:from>
      <xdr:col>2</xdr:col>
      <xdr:colOff>285750</xdr:colOff>
      <xdr:row>65</xdr:row>
      <xdr:rowOff>0</xdr:rowOff>
    </xdr:from>
    <xdr:to>
      <xdr:col>2</xdr:col>
      <xdr:colOff>1352550</xdr:colOff>
      <xdr:row>65</xdr:row>
      <xdr:rowOff>123825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2A5526FE-E8F9-4955-ABEC-3050AFC923FF}"/>
            </a:ext>
          </a:extLst>
        </xdr:cNvPr>
        <xdr:cNvSpPr/>
      </xdr:nvSpPr>
      <xdr:spPr bwMode="auto">
        <a:xfrm>
          <a:off x="164782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3</xdr:col>
      <xdr:colOff>238125</xdr:colOff>
      <xdr:row>65</xdr:row>
      <xdr:rowOff>0</xdr:rowOff>
    </xdr:from>
    <xdr:to>
      <xdr:col>5</xdr:col>
      <xdr:colOff>276225</xdr:colOff>
      <xdr:row>65</xdr:row>
      <xdr:rowOff>123825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CAC5305-600B-4B64-8492-E4D591506498}"/>
            </a:ext>
          </a:extLst>
        </xdr:cNvPr>
        <xdr:cNvSpPr/>
      </xdr:nvSpPr>
      <xdr:spPr bwMode="auto">
        <a:xfrm>
          <a:off x="631507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2</xdr:col>
      <xdr:colOff>1847850</xdr:colOff>
      <xdr:row>65</xdr:row>
      <xdr:rowOff>0</xdr:rowOff>
    </xdr:from>
    <xdr:to>
      <xdr:col>2</xdr:col>
      <xdr:colOff>2914650</xdr:colOff>
      <xdr:row>65</xdr:row>
      <xdr:rowOff>123825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AAB4EF4A-0733-4AE9-8C4C-BF6EF0987C9F}"/>
            </a:ext>
          </a:extLst>
        </xdr:cNvPr>
        <xdr:cNvSpPr/>
      </xdr:nvSpPr>
      <xdr:spPr bwMode="auto">
        <a:xfrm>
          <a:off x="320992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  <xdr:twoCellAnchor>
    <xdr:from>
      <xdr:col>5</xdr:col>
      <xdr:colOff>733425</xdr:colOff>
      <xdr:row>65</xdr:row>
      <xdr:rowOff>0</xdr:rowOff>
    </xdr:from>
    <xdr:to>
      <xdr:col>6</xdr:col>
      <xdr:colOff>1019175</xdr:colOff>
      <xdr:row>65</xdr:row>
      <xdr:rowOff>123825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D3571AB6-FBAE-4B1A-8939-30A31CE03D66}"/>
            </a:ext>
          </a:extLst>
        </xdr:cNvPr>
        <xdr:cNvSpPr/>
      </xdr:nvSpPr>
      <xdr:spPr bwMode="auto">
        <a:xfrm>
          <a:off x="783907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0</xdr:rowOff>
    </xdr:from>
    <xdr:to>
      <xdr:col>1</xdr:col>
      <xdr:colOff>428625</xdr:colOff>
      <xdr:row>70</xdr:row>
      <xdr:rowOff>114300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884B7F0-0673-4489-9414-9D92B8FED3F5}"/>
            </a:ext>
          </a:extLst>
        </xdr:cNvPr>
        <xdr:cNvSpPr/>
      </xdr:nvSpPr>
      <xdr:spPr bwMode="auto">
        <a:xfrm>
          <a:off x="0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725091</xdr:colOff>
      <xdr:row>69</xdr:row>
      <xdr:rowOff>0</xdr:rowOff>
    </xdr:from>
    <xdr:to>
      <xdr:col>6</xdr:col>
      <xdr:colOff>1020366</xdr:colOff>
      <xdr:row>70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5A67E56-E857-4622-BB9F-A4D4596FDFC4}"/>
            </a:ext>
          </a:extLst>
        </xdr:cNvPr>
        <xdr:cNvSpPr/>
      </xdr:nvSpPr>
      <xdr:spPr bwMode="auto">
        <a:xfrm>
          <a:off x="7830741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276225</xdr:colOff>
      <xdr:row>69</xdr:row>
      <xdr:rowOff>0</xdr:rowOff>
    </xdr:from>
    <xdr:to>
      <xdr:col>2</xdr:col>
      <xdr:colOff>1352550</xdr:colOff>
      <xdr:row>70</xdr:row>
      <xdr:rowOff>114300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F50B8956-3F4E-4701-8049-26A01ED41947}"/>
            </a:ext>
          </a:extLst>
        </xdr:cNvPr>
        <xdr:cNvSpPr/>
      </xdr:nvSpPr>
      <xdr:spPr bwMode="auto">
        <a:xfrm>
          <a:off x="1638300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1838325</xdr:colOff>
      <xdr:row>69</xdr:row>
      <xdr:rowOff>9525</xdr:rowOff>
    </xdr:from>
    <xdr:to>
      <xdr:col>2</xdr:col>
      <xdr:colOff>2914650</xdr:colOff>
      <xdr:row>70</xdr:row>
      <xdr:rowOff>123825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8019222A-7D36-4559-A2BA-265AE8E002D8}"/>
            </a:ext>
          </a:extLst>
        </xdr:cNvPr>
        <xdr:cNvSpPr/>
      </xdr:nvSpPr>
      <xdr:spPr bwMode="auto">
        <a:xfrm>
          <a:off x="3200400" y="13687425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3381375</xdr:colOff>
      <xdr:row>69</xdr:row>
      <xdr:rowOff>9525</xdr:rowOff>
    </xdr:from>
    <xdr:to>
      <xdr:col>2</xdr:col>
      <xdr:colOff>4457700</xdr:colOff>
      <xdr:row>70</xdr:row>
      <xdr:rowOff>123825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4390E231-969B-4E4C-A921-82AF303791B3}"/>
            </a:ext>
          </a:extLst>
        </xdr:cNvPr>
        <xdr:cNvSpPr/>
      </xdr:nvSpPr>
      <xdr:spPr bwMode="auto">
        <a:xfrm>
          <a:off x="4743450" y="13687425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238125</xdr:colOff>
      <xdr:row>69</xdr:row>
      <xdr:rowOff>0</xdr:rowOff>
    </xdr:from>
    <xdr:to>
      <xdr:col>5</xdr:col>
      <xdr:colOff>285750</xdr:colOff>
      <xdr:row>70</xdr:row>
      <xdr:rowOff>114300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B9A2ABB9-DE20-4333-95A4-791C7817C99C}"/>
            </a:ext>
          </a:extLst>
        </xdr:cNvPr>
        <xdr:cNvSpPr/>
      </xdr:nvSpPr>
      <xdr:spPr bwMode="auto">
        <a:xfrm>
          <a:off x="6315075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28575</xdr:colOff>
      <xdr:row>71</xdr:row>
      <xdr:rowOff>0</xdr:rowOff>
    </xdr:from>
    <xdr:to>
      <xdr:col>1</xdr:col>
      <xdr:colOff>447675</xdr:colOff>
      <xdr:row>71</xdr:row>
      <xdr:rowOff>114300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F52452AF-4553-4270-ADFF-3ADB1213F6B8}"/>
            </a:ext>
          </a:extLst>
        </xdr:cNvPr>
        <xdr:cNvSpPr/>
      </xdr:nvSpPr>
      <xdr:spPr bwMode="auto">
        <a:xfrm>
          <a:off x="28575" y="14058900"/>
          <a:ext cx="1066800" cy="114300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Contractor</a:t>
          </a:r>
        </a:p>
      </xdr:txBody>
    </xdr:sp>
    <xdr:clientData/>
  </xdr:twoCellAnchor>
  <xdr:twoCellAnchor>
    <xdr:from>
      <xdr:col>2</xdr:col>
      <xdr:colOff>3400425</xdr:colOff>
      <xdr:row>71</xdr:row>
      <xdr:rowOff>0</xdr:rowOff>
    </xdr:from>
    <xdr:to>
      <xdr:col>2</xdr:col>
      <xdr:colOff>4457700</xdr:colOff>
      <xdr:row>71</xdr:row>
      <xdr:rowOff>104775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E6FF599B-52EE-4344-98C5-481543505F29}"/>
            </a:ext>
          </a:extLst>
        </xdr:cNvPr>
        <xdr:cNvSpPr/>
      </xdr:nvSpPr>
      <xdr:spPr bwMode="auto">
        <a:xfrm>
          <a:off x="4762500" y="14058900"/>
          <a:ext cx="1057275" cy="10477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Employer</a:t>
          </a:r>
        </a:p>
      </xdr:txBody>
    </xdr:sp>
    <xdr:clientData/>
  </xdr:twoCellAnchor>
  <xdr:twoCellAnchor>
    <xdr:from>
      <xdr:col>2</xdr:col>
      <xdr:colOff>285750</xdr:colOff>
      <xdr:row>71</xdr:row>
      <xdr:rowOff>0</xdr:rowOff>
    </xdr:from>
    <xdr:to>
      <xdr:col>2</xdr:col>
      <xdr:colOff>1352550</xdr:colOff>
      <xdr:row>71</xdr:row>
      <xdr:rowOff>123825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CFDDD8A3-883A-475C-ACE1-910CF1393918}"/>
            </a:ext>
          </a:extLst>
        </xdr:cNvPr>
        <xdr:cNvSpPr/>
      </xdr:nvSpPr>
      <xdr:spPr bwMode="auto">
        <a:xfrm>
          <a:off x="164782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3</xdr:col>
      <xdr:colOff>238125</xdr:colOff>
      <xdr:row>71</xdr:row>
      <xdr:rowOff>0</xdr:rowOff>
    </xdr:from>
    <xdr:to>
      <xdr:col>5</xdr:col>
      <xdr:colOff>276225</xdr:colOff>
      <xdr:row>71</xdr:row>
      <xdr:rowOff>123825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257B2E85-9460-4E45-BD35-2B5926F7A2D0}"/>
            </a:ext>
          </a:extLst>
        </xdr:cNvPr>
        <xdr:cNvSpPr/>
      </xdr:nvSpPr>
      <xdr:spPr bwMode="auto">
        <a:xfrm>
          <a:off x="631507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2</xdr:col>
      <xdr:colOff>1847850</xdr:colOff>
      <xdr:row>71</xdr:row>
      <xdr:rowOff>0</xdr:rowOff>
    </xdr:from>
    <xdr:to>
      <xdr:col>2</xdr:col>
      <xdr:colOff>2914650</xdr:colOff>
      <xdr:row>71</xdr:row>
      <xdr:rowOff>123825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460B5F5F-85A1-4BD4-A778-30B7EACCA7E2}"/>
            </a:ext>
          </a:extLst>
        </xdr:cNvPr>
        <xdr:cNvSpPr/>
      </xdr:nvSpPr>
      <xdr:spPr bwMode="auto">
        <a:xfrm>
          <a:off x="320992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  <xdr:twoCellAnchor>
    <xdr:from>
      <xdr:col>5</xdr:col>
      <xdr:colOff>733425</xdr:colOff>
      <xdr:row>71</xdr:row>
      <xdr:rowOff>0</xdr:rowOff>
    </xdr:from>
    <xdr:to>
      <xdr:col>6</xdr:col>
      <xdr:colOff>1019175</xdr:colOff>
      <xdr:row>71</xdr:row>
      <xdr:rowOff>123825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584AD8FB-D229-4531-9E3F-F3C5CB54A919}"/>
            </a:ext>
          </a:extLst>
        </xdr:cNvPr>
        <xdr:cNvSpPr/>
      </xdr:nvSpPr>
      <xdr:spPr bwMode="auto">
        <a:xfrm>
          <a:off x="783907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67</xdr:row>
      <xdr:rowOff>0</xdr:rowOff>
    </xdr:from>
    <xdr:to>
      <xdr:col>1</xdr:col>
      <xdr:colOff>428625</xdr:colOff>
      <xdr:row>68</xdr:row>
      <xdr:rowOff>114300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761ED92-690A-43AA-89D9-44039CB548AD}"/>
            </a:ext>
          </a:extLst>
        </xdr:cNvPr>
        <xdr:cNvSpPr/>
      </xdr:nvSpPr>
      <xdr:spPr bwMode="auto">
        <a:xfrm>
          <a:off x="0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725091</xdr:colOff>
      <xdr:row>67</xdr:row>
      <xdr:rowOff>0</xdr:rowOff>
    </xdr:from>
    <xdr:to>
      <xdr:col>6</xdr:col>
      <xdr:colOff>1020366</xdr:colOff>
      <xdr:row>68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7666DD2-9C17-49FB-9876-17FC08457FF3}"/>
            </a:ext>
          </a:extLst>
        </xdr:cNvPr>
        <xdr:cNvSpPr/>
      </xdr:nvSpPr>
      <xdr:spPr bwMode="auto">
        <a:xfrm>
          <a:off x="7830741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276225</xdr:colOff>
      <xdr:row>67</xdr:row>
      <xdr:rowOff>0</xdr:rowOff>
    </xdr:from>
    <xdr:to>
      <xdr:col>2</xdr:col>
      <xdr:colOff>1352550</xdr:colOff>
      <xdr:row>68</xdr:row>
      <xdr:rowOff>114300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76B0B94-9A4C-4275-B8C8-1B160ABE1CD0}"/>
            </a:ext>
          </a:extLst>
        </xdr:cNvPr>
        <xdr:cNvSpPr/>
      </xdr:nvSpPr>
      <xdr:spPr bwMode="auto">
        <a:xfrm>
          <a:off x="1638300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1838325</xdr:colOff>
      <xdr:row>67</xdr:row>
      <xdr:rowOff>9525</xdr:rowOff>
    </xdr:from>
    <xdr:to>
      <xdr:col>2</xdr:col>
      <xdr:colOff>2914650</xdr:colOff>
      <xdr:row>68</xdr:row>
      <xdr:rowOff>123825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834C43B5-F050-4F66-B9A8-61FE103E0930}"/>
            </a:ext>
          </a:extLst>
        </xdr:cNvPr>
        <xdr:cNvSpPr/>
      </xdr:nvSpPr>
      <xdr:spPr bwMode="auto">
        <a:xfrm>
          <a:off x="3200400" y="13687425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3381375</xdr:colOff>
      <xdr:row>67</xdr:row>
      <xdr:rowOff>9525</xdr:rowOff>
    </xdr:from>
    <xdr:to>
      <xdr:col>2</xdr:col>
      <xdr:colOff>4457700</xdr:colOff>
      <xdr:row>68</xdr:row>
      <xdr:rowOff>123825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9AEFD057-AAF4-47F4-9C54-00ACEB167230}"/>
            </a:ext>
          </a:extLst>
        </xdr:cNvPr>
        <xdr:cNvSpPr/>
      </xdr:nvSpPr>
      <xdr:spPr bwMode="auto">
        <a:xfrm>
          <a:off x="4743450" y="13687425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238125</xdr:colOff>
      <xdr:row>67</xdr:row>
      <xdr:rowOff>0</xdr:rowOff>
    </xdr:from>
    <xdr:to>
      <xdr:col>5</xdr:col>
      <xdr:colOff>285750</xdr:colOff>
      <xdr:row>68</xdr:row>
      <xdr:rowOff>114300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4F7CDB0A-EBB6-4B8B-AADC-B9D5E075D76E}"/>
            </a:ext>
          </a:extLst>
        </xdr:cNvPr>
        <xdr:cNvSpPr/>
      </xdr:nvSpPr>
      <xdr:spPr bwMode="auto">
        <a:xfrm>
          <a:off x="6315075" y="13677900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28575</xdr:colOff>
      <xdr:row>69</xdr:row>
      <xdr:rowOff>0</xdr:rowOff>
    </xdr:from>
    <xdr:to>
      <xdr:col>1</xdr:col>
      <xdr:colOff>447675</xdr:colOff>
      <xdr:row>69</xdr:row>
      <xdr:rowOff>114300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A8219DBB-24E5-44C2-8370-D3F4143288E4}"/>
            </a:ext>
          </a:extLst>
        </xdr:cNvPr>
        <xdr:cNvSpPr/>
      </xdr:nvSpPr>
      <xdr:spPr bwMode="auto">
        <a:xfrm>
          <a:off x="28575" y="14058900"/>
          <a:ext cx="1066800" cy="114300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Contractor</a:t>
          </a:r>
        </a:p>
      </xdr:txBody>
    </xdr:sp>
    <xdr:clientData/>
  </xdr:twoCellAnchor>
  <xdr:twoCellAnchor>
    <xdr:from>
      <xdr:col>2</xdr:col>
      <xdr:colOff>3400425</xdr:colOff>
      <xdr:row>69</xdr:row>
      <xdr:rowOff>0</xdr:rowOff>
    </xdr:from>
    <xdr:to>
      <xdr:col>2</xdr:col>
      <xdr:colOff>4457700</xdr:colOff>
      <xdr:row>69</xdr:row>
      <xdr:rowOff>104775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7698A7C6-859A-4790-8156-A36980CE30C3}"/>
            </a:ext>
          </a:extLst>
        </xdr:cNvPr>
        <xdr:cNvSpPr/>
      </xdr:nvSpPr>
      <xdr:spPr bwMode="auto">
        <a:xfrm>
          <a:off x="4762500" y="14058900"/>
          <a:ext cx="1057275" cy="10477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Employer</a:t>
          </a:r>
        </a:p>
      </xdr:txBody>
    </xdr:sp>
    <xdr:clientData/>
  </xdr:twoCellAnchor>
  <xdr:twoCellAnchor>
    <xdr:from>
      <xdr:col>2</xdr:col>
      <xdr:colOff>285750</xdr:colOff>
      <xdr:row>69</xdr:row>
      <xdr:rowOff>0</xdr:rowOff>
    </xdr:from>
    <xdr:to>
      <xdr:col>2</xdr:col>
      <xdr:colOff>1352550</xdr:colOff>
      <xdr:row>69</xdr:row>
      <xdr:rowOff>123825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516606C3-041A-4C81-9B78-B2F91B287F53}"/>
            </a:ext>
          </a:extLst>
        </xdr:cNvPr>
        <xdr:cNvSpPr/>
      </xdr:nvSpPr>
      <xdr:spPr bwMode="auto">
        <a:xfrm>
          <a:off x="164782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3</xdr:col>
      <xdr:colOff>238125</xdr:colOff>
      <xdr:row>69</xdr:row>
      <xdr:rowOff>0</xdr:rowOff>
    </xdr:from>
    <xdr:to>
      <xdr:col>5</xdr:col>
      <xdr:colOff>276225</xdr:colOff>
      <xdr:row>69</xdr:row>
      <xdr:rowOff>123825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6EC25603-3E64-49F6-91A9-BB743946DB0A}"/>
            </a:ext>
          </a:extLst>
        </xdr:cNvPr>
        <xdr:cNvSpPr/>
      </xdr:nvSpPr>
      <xdr:spPr bwMode="auto">
        <a:xfrm>
          <a:off x="631507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2</xdr:col>
      <xdr:colOff>1847850</xdr:colOff>
      <xdr:row>69</xdr:row>
      <xdr:rowOff>0</xdr:rowOff>
    </xdr:from>
    <xdr:to>
      <xdr:col>2</xdr:col>
      <xdr:colOff>2914650</xdr:colOff>
      <xdr:row>69</xdr:row>
      <xdr:rowOff>123825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86D4BA7E-00F8-4E09-ABE8-8C43B34F6465}"/>
            </a:ext>
          </a:extLst>
        </xdr:cNvPr>
        <xdr:cNvSpPr/>
      </xdr:nvSpPr>
      <xdr:spPr bwMode="auto">
        <a:xfrm>
          <a:off x="320992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  <xdr:twoCellAnchor>
    <xdr:from>
      <xdr:col>5</xdr:col>
      <xdr:colOff>733425</xdr:colOff>
      <xdr:row>69</xdr:row>
      <xdr:rowOff>0</xdr:rowOff>
    </xdr:from>
    <xdr:to>
      <xdr:col>6</xdr:col>
      <xdr:colOff>1019175</xdr:colOff>
      <xdr:row>69</xdr:row>
      <xdr:rowOff>123825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5251E28A-FB53-495E-A737-AB57ABA7F5EB}"/>
            </a:ext>
          </a:extLst>
        </xdr:cNvPr>
        <xdr:cNvSpPr/>
      </xdr:nvSpPr>
      <xdr:spPr bwMode="auto">
        <a:xfrm>
          <a:off x="7839075" y="14058900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107496</xdr:colOff>
      <xdr:row>48</xdr:row>
      <xdr:rowOff>2721</xdr:rowOff>
    </xdr:from>
    <xdr:to>
      <xdr:col>1</xdr:col>
      <xdr:colOff>1145721</xdr:colOff>
      <xdr:row>49</xdr:row>
      <xdr:rowOff>117021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ECD5B5E-ED1F-4DC1-B8F5-DDA5888C759B}"/>
            </a:ext>
          </a:extLst>
        </xdr:cNvPr>
        <xdr:cNvSpPr/>
      </xdr:nvSpPr>
      <xdr:spPr bwMode="auto">
        <a:xfrm>
          <a:off x="1488621" y="12956721"/>
          <a:ext cx="10382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9525</xdr:colOff>
      <xdr:row>48</xdr:row>
      <xdr:rowOff>9525</xdr:rowOff>
    </xdr:from>
    <xdr:to>
      <xdr:col>0</xdr:col>
      <xdr:colOff>1085850</xdr:colOff>
      <xdr:row>49</xdr:row>
      <xdr:rowOff>123825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B597CA5-633F-4832-8718-DDD9459255E6}"/>
            </a:ext>
          </a:extLst>
        </xdr:cNvPr>
        <xdr:cNvSpPr/>
      </xdr:nvSpPr>
      <xdr:spPr bwMode="auto">
        <a:xfrm>
          <a:off x="9525" y="12963525"/>
          <a:ext cx="10763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4505325</xdr:colOff>
      <xdr:row>48</xdr:row>
      <xdr:rowOff>0</xdr:rowOff>
    </xdr:from>
    <xdr:to>
      <xdr:col>2</xdr:col>
      <xdr:colOff>161925</xdr:colOff>
      <xdr:row>49</xdr:row>
      <xdr:rowOff>114300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1FC4C34-D56E-4CB7-8B17-4143BCF29BE5}"/>
            </a:ext>
          </a:extLst>
        </xdr:cNvPr>
        <xdr:cNvSpPr/>
      </xdr:nvSpPr>
      <xdr:spPr bwMode="auto">
        <a:xfrm>
          <a:off x="5886450" y="12954000"/>
          <a:ext cx="10382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3054804</xdr:colOff>
      <xdr:row>48</xdr:row>
      <xdr:rowOff>9525</xdr:rowOff>
    </xdr:from>
    <xdr:to>
      <xdr:col>1</xdr:col>
      <xdr:colOff>4093029</xdr:colOff>
      <xdr:row>49</xdr:row>
      <xdr:rowOff>123825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AE910AA6-AC09-44FC-A792-1107038B7D2C}"/>
            </a:ext>
          </a:extLst>
        </xdr:cNvPr>
        <xdr:cNvSpPr/>
      </xdr:nvSpPr>
      <xdr:spPr bwMode="auto">
        <a:xfrm>
          <a:off x="4435929" y="12963525"/>
          <a:ext cx="10382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504825</xdr:colOff>
      <xdr:row>48</xdr:row>
      <xdr:rowOff>0</xdr:rowOff>
    </xdr:from>
    <xdr:to>
      <xdr:col>2</xdr:col>
      <xdr:colOff>1543050</xdr:colOff>
      <xdr:row>49</xdr:row>
      <xdr:rowOff>114300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4BA57FAE-E426-4961-8CDB-E006A767C3D2}"/>
            </a:ext>
          </a:extLst>
        </xdr:cNvPr>
        <xdr:cNvSpPr/>
      </xdr:nvSpPr>
      <xdr:spPr bwMode="auto">
        <a:xfrm>
          <a:off x="7267575" y="12954000"/>
          <a:ext cx="10382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1571625</xdr:colOff>
      <xdr:row>48</xdr:row>
      <xdr:rowOff>0</xdr:rowOff>
    </xdr:from>
    <xdr:to>
      <xdr:col>1</xdr:col>
      <xdr:colOff>2609850</xdr:colOff>
      <xdr:row>49</xdr:row>
      <xdr:rowOff>114300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B00DEB8F-9E18-4796-A59B-571FBF44BE0A}"/>
            </a:ext>
          </a:extLst>
        </xdr:cNvPr>
        <xdr:cNvSpPr/>
      </xdr:nvSpPr>
      <xdr:spPr bwMode="auto">
        <a:xfrm>
          <a:off x="2952750" y="12954000"/>
          <a:ext cx="1038225" cy="30480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20411</xdr:colOff>
      <xdr:row>49</xdr:row>
      <xdr:rowOff>183697</xdr:rowOff>
    </xdr:from>
    <xdr:to>
      <xdr:col>0</xdr:col>
      <xdr:colOff>1087211</xdr:colOff>
      <xdr:row>50</xdr:row>
      <xdr:rowOff>107497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AEAF6BE8-5CCA-4E54-95D1-370888CC27C2}"/>
            </a:ext>
          </a:extLst>
        </xdr:cNvPr>
        <xdr:cNvSpPr/>
      </xdr:nvSpPr>
      <xdr:spPr bwMode="auto">
        <a:xfrm>
          <a:off x="20411" y="13328197"/>
          <a:ext cx="1066800" cy="114300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Contractor</a:t>
          </a:r>
        </a:p>
      </xdr:txBody>
    </xdr:sp>
    <xdr:clientData/>
  </xdr:twoCellAnchor>
  <xdr:twoCellAnchor>
    <xdr:from>
      <xdr:col>1</xdr:col>
      <xdr:colOff>88445</xdr:colOff>
      <xdr:row>50</xdr:row>
      <xdr:rowOff>6805</xdr:rowOff>
    </xdr:from>
    <xdr:to>
      <xdr:col>1</xdr:col>
      <xdr:colOff>1155245</xdr:colOff>
      <xdr:row>50</xdr:row>
      <xdr:rowOff>130630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FF9FA131-ACCF-4EE7-A833-9118DD672746}"/>
            </a:ext>
          </a:extLst>
        </xdr:cNvPr>
        <xdr:cNvSpPr/>
      </xdr:nvSpPr>
      <xdr:spPr bwMode="auto">
        <a:xfrm>
          <a:off x="1469570" y="13341805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1</xdr:col>
      <xdr:colOff>1571625</xdr:colOff>
      <xdr:row>50</xdr:row>
      <xdr:rowOff>13606</xdr:rowOff>
    </xdr:from>
    <xdr:to>
      <xdr:col>1</xdr:col>
      <xdr:colOff>2638425</xdr:colOff>
      <xdr:row>50</xdr:row>
      <xdr:rowOff>137431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F610B70A-A512-48DA-92CE-B395E43D1B39}"/>
            </a:ext>
          </a:extLst>
        </xdr:cNvPr>
        <xdr:cNvSpPr/>
      </xdr:nvSpPr>
      <xdr:spPr bwMode="auto">
        <a:xfrm>
          <a:off x="2952750" y="13348606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  <xdr:twoCellAnchor>
    <xdr:from>
      <xdr:col>1</xdr:col>
      <xdr:colOff>3047998</xdr:colOff>
      <xdr:row>50</xdr:row>
      <xdr:rowOff>20410</xdr:rowOff>
    </xdr:from>
    <xdr:to>
      <xdr:col>1</xdr:col>
      <xdr:colOff>4105273</xdr:colOff>
      <xdr:row>50</xdr:row>
      <xdr:rowOff>125185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57EDF6EA-0877-4681-B6A6-8A9C12E86EA2}"/>
            </a:ext>
          </a:extLst>
        </xdr:cNvPr>
        <xdr:cNvSpPr/>
      </xdr:nvSpPr>
      <xdr:spPr bwMode="auto">
        <a:xfrm>
          <a:off x="4429123" y="13355410"/>
          <a:ext cx="1057275" cy="10477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Employer</a:t>
          </a:r>
        </a:p>
      </xdr:txBody>
    </xdr:sp>
    <xdr:clientData/>
  </xdr:twoCellAnchor>
  <xdr:twoCellAnchor>
    <xdr:from>
      <xdr:col>1</xdr:col>
      <xdr:colOff>4510768</xdr:colOff>
      <xdr:row>50</xdr:row>
      <xdr:rowOff>13607</xdr:rowOff>
    </xdr:from>
    <xdr:to>
      <xdr:col>2</xdr:col>
      <xdr:colOff>195943</xdr:colOff>
      <xdr:row>50</xdr:row>
      <xdr:rowOff>137432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93304D15-FCAF-4392-BC41-B36154118438}"/>
            </a:ext>
          </a:extLst>
        </xdr:cNvPr>
        <xdr:cNvSpPr/>
      </xdr:nvSpPr>
      <xdr:spPr bwMode="auto">
        <a:xfrm>
          <a:off x="5891893" y="13348607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1</a:t>
          </a:r>
        </a:p>
      </xdr:txBody>
    </xdr:sp>
    <xdr:clientData/>
  </xdr:twoCellAnchor>
  <xdr:twoCellAnchor>
    <xdr:from>
      <xdr:col>2</xdr:col>
      <xdr:colOff>489858</xdr:colOff>
      <xdr:row>50</xdr:row>
      <xdr:rowOff>20413</xdr:rowOff>
    </xdr:from>
    <xdr:to>
      <xdr:col>2</xdr:col>
      <xdr:colOff>1556658</xdr:colOff>
      <xdr:row>50</xdr:row>
      <xdr:rowOff>144238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97EBEB11-B3CA-469A-BF15-F2580D132EB1}"/>
            </a:ext>
          </a:extLst>
        </xdr:cNvPr>
        <xdr:cNvSpPr/>
      </xdr:nvSpPr>
      <xdr:spPr bwMode="auto">
        <a:xfrm>
          <a:off x="7252608" y="13355413"/>
          <a:ext cx="1066800" cy="12382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n-US" sz="800"/>
            <a:t>Witness 2</a:t>
          </a:r>
        </a:p>
      </xdr:txBody>
    </xdr:sp>
    <xdr:clientData/>
  </xdr:twoCellAnchor>
  <xdr:twoCellAnchor>
    <xdr:from>
      <xdr:col>0</xdr:col>
      <xdr:colOff>123825</xdr:colOff>
      <xdr:row>30</xdr:row>
      <xdr:rowOff>0</xdr:rowOff>
    </xdr:from>
    <xdr:to>
      <xdr:col>1</xdr:col>
      <xdr:colOff>2562225</xdr:colOff>
      <xdr:row>35</xdr:row>
      <xdr:rowOff>66675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76B55190-79E1-4A0C-8E17-E1EB4D336978}"/>
            </a:ext>
          </a:extLst>
        </xdr:cNvPr>
        <xdr:cNvSpPr/>
      </xdr:nvSpPr>
      <xdr:spPr bwMode="auto">
        <a:xfrm>
          <a:off x="123825" y="9124950"/>
          <a:ext cx="3819525" cy="1209675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123825</xdr:colOff>
      <xdr:row>36</xdr:row>
      <xdr:rowOff>76200</xdr:rowOff>
    </xdr:from>
    <xdr:to>
      <xdr:col>1</xdr:col>
      <xdr:colOff>2581275</xdr:colOff>
      <xdr:row>38</xdr:row>
      <xdr:rowOff>133350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6EEBAE1-8780-477B-BC9E-A6E6BF4F518C}"/>
            </a:ext>
          </a:extLst>
        </xdr:cNvPr>
        <xdr:cNvSpPr/>
      </xdr:nvSpPr>
      <xdr:spPr bwMode="auto">
        <a:xfrm>
          <a:off x="123825" y="10572750"/>
          <a:ext cx="3838575" cy="514350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en-US" sz="1100"/>
            <a:t>Signature of authorized  person</a:t>
          </a:r>
        </a:p>
      </xdr:txBody>
    </xdr:sp>
    <xdr:clientData/>
  </xdr:twoCellAnchor>
  <xdr:twoCellAnchor>
    <xdr:from>
      <xdr:col>1</xdr:col>
      <xdr:colOff>2867025</xdr:colOff>
      <xdr:row>30</xdr:row>
      <xdr:rowOff>0</xdr:rowOff>
    </xdr:from>
    <xdr:to>
      <xdr:col>2</xdr:col>
      <xdr:colOff>1447800</xdr:colOff>
      <xdr:row>35</xdr:row>
      <xdr:rowOff>66675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4CCA1536-E7C1-4A57-B0C5-7547FCF597AC}"/>
            </a:ext>
          </a:extLst>
        </xdr:cNvPr>
        <xdr:cNvSpPr/>
      </xdr:nvSpPr>
      <xdr:spPr bwMode="auto">
        <a:xfrm>
          <a:off x="4248150" y="9124950"/>
          <a:ext cx="3962400" cy="1209675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2895601</xdr:colOff>
      <xdr:row>36</xdr:row>
      <xdr:rowOff>85724</xdr:rowOff>
    </xdr:from>
    <xdr:to>
      <xdr:col>2</xdr:col>
      <xdr:colOff>1447800</xdr:colOff>
      <xdr:row>38</xdr:row>
      <xdr:rowOff>114299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F7825B30-9D11-404B-A6BB-3A277C81AA37}"/>
            </a:ext>
          </a:extLst>
        </xdr:cNvPr>
        <xdr:cNvSpPr/>
      </xdr:nvSpPr>
      <xdr:spPr bwMode="auto">
        <a:xfrm>
          <a:off x="4276726" y="10582274"/>
          <a:ext cx="3933824" cy="485775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en-US" sz="1100"/>
            <a:t>Date signed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CE7B0-8A71-46A2-ABAA-8A0C627DA471}">
  <sheetPr codeName="Sheet1">
    <tabColor indexed="14"/>
  </sheetPr>
  <dimension ref="A1:J508"/>
  <sheetViews>
    <sheetView showGridLines="0" tabSelected="1" view="pageLayout" zoomScaleNormal="100" zoomScaleSheetLayoutView="90" workbookViewId="0">
      <selection activeCell="B1" sqref="A1:B1"/>
    </sheetView>
  </sheetViews>
  <sheetFormatPr defaultColWidth="9.109375" defaultRowHeight="15"/>
  <cols>
    <col min="1" max="1" width="9.6640625" style="1" customWidth="1"/>
    <col min="2" max="2" width="10.6640625" style="1" customWidth="1"/>
    <col min="3" max="3" width="70.6640625" style="1" customWidth="1"/>
    <col min="4" max="4" width="6.6640625" style="1" customWidth="1"/>
    <col min="5" max="5" width="8.6640625" style="1" customWidth="1"/>
    <col min="6" max="6" width="11.6640625" style="1" customWidth="1"/>
    <col min="7" max="7" width="15.6640625" style="1" customWidth="1"/>
    <col min="8" max="16384" width="9.109375" style="1"/>
  </cols>
  <sheetData>
    <row r="1" spans="1:10" ht="21.9" customHeight="1">
      <c r="A1" s="150" t="s">
        <v>572</v>
      </c>
      <c r="B1" s="159"/>
      <c r="C1" s="159"/>
      <c r="D1" s="160"/>
      <c r="E1" s="160"/>
      <c r="F1" s="160"/>
      <c r="G1" s="161"/>
    </row>
    <row r="2" spans="1:10" ht="30" customHeight="1">
      <c r="A2" s="153" t="s">
        <v>367</v>
      </c>
      <c r="B2" s="162"/>
      <c r="C2" s="162"/>
      <c r="D2" s="162"/>
      <c r="E2" s="163"/>
      <c r="F2" s="163"/>
      <c r="G2" s="164"/>
    </row>
    <row r="3" spans="1:10" ht="21.9" customHeight="1" thickBot="1">
      <c r="A3" s="284" t="s">
        <v>436</v>
      </c>
      <c r="B3" s="285"/>
      <c r="C3" s="285"/>
      <c r="D3" s="285"/>
      <c r="E3" s="285"/>
      <c r="F3" s="285"/>
      <c r="G3" s="286"/>
    </row>
    <row r="4" spans="1:10" ht="9.9" customHeight="1" thickBot="1">
      <c r="A4" s="7"/>
      <c r="B4" s="7"/>
      <c r="C4" s="7"/>
      <c r="D4" s="7"/>
      <c r="E4" s="7"/>
      <c r="F4" s="7"/>
      <c r="G4" s="7"/>
    </row>
    <row r="5" spans="1:10" ht="18" customHeight="1">
      <c r="A5" s="84"/>
      <c r="B5" s="85"/>
      <c r="C5" s="301"/>
      <c r="D5" s="303"/>
      <c r="E5" s="305"/>
      <c r="F5" s="307"/>
      <c r="G5" s="86"/>
    </row>
    <row r="6" spans="1:10" ht="18" customHeight="1">
      <c r="A6" s="87"/>
      <c r="B6" s="88"/>
      <c r="C6" s="302"/>
      <c r="D6" s="304"/>
      <c r="E6" s="306"/>
      <c r="F6" s="308"/>
      <c r="G6" s="89"/>
    </row>
    <row r="7" spans="1:10" ht="21.9" customHeight="1">
      <c r="A7" s="90"/>
      <c r="B7" s="91"/>
      <c r="C7" s="91"/>
      <c r="D7" s="92"/>
      <c r="E7" s="93"/>
      <c r="F7" s="94"/>
      <c r="G7" s="95"/>
    </row>
    <row r="8" spans="1:10" ht="21.9" customHeight="1">
      <c r="A8" s="90"/>
      <c r="B8" s="91"/>
      <c r="C8" s="91"/>
      <c r="D8" s="92"/>
      <c r="E8" s="93"/>
      <c r="F8" s="94"/>
      <c r="G8" s="95"/>
      <c r="J8" s="96"/>
    </row>
    <row r="9" spans="1:10" ht="17.100000000000001" customHeight="1">
      <c r="A9" s="309" t="s">
        <v>134</v>
      </c>
      <c r="B9" s="310"/>
      <c r="C9" s="310"/>
      <c r="D9" s="310"/>
      <c r="E9" s="311"/>
      <c r="F9" s="312"/>
      <c r="G9" s="313"/>
    </row>
    <row r="10" spans="1:10" ht="17.100000000000001" customHeight="1">
      <c r="A10" s="314"/>
      <c r="B10" s="315"/>
      <c r="C10" s="315"/>
      <c r="D10" s="315"/>
      <c r="E10" s="315"/>
      <c r="F10" s="315"/>
      <c r="G10" s="316"/>
    </row>
    <row r="11" spans="1:10" ht="17.100000000000001" customHeight="1">
      <c r="A11" s="314"/>
      <c r="B11" s="315"/>
      <c r="C11" s="315"/>
      <c r="D11" s="315"/>
      <c r="E11" s="315"/>
      <c r="F11" s="315"/>
      <c r="G11" s="316"/>
    </row>
    <row r="12" spans="1:10" ht="17.100000000000001" customHeight="1">
      <c r="A12" s="314"/>
      <c r="B12" s="315"/>
      <c r="C12" s="315"/>
      <c r="D12" s="315"/>
      <c r="E12" s="315"/>
      <c r="F12" s="315"/>
      <c r="G12" s="316"/>
    </row>
    <row r="13" spans="1:10" ht="17.100000000000001" customHeight="1">
      <c r="A13" s="317"/>
      <c r="B13" s="318"/>
      <c r="C13" s="318"/>
      <c r="D13" s="318"/>
      <c r="E13" s="318"/>
      <c r="F13" s="318"/>
      <c r="G13" s="319"/>
    </row>
    <row r="14" spans="1:10" ht="17.100000000000001" customHeight="1">
      <c r="A14" s="90"/>
      <c r="B14" s="91"/>
      <c r="C14" s="91"/>
      <c r="D14" s="92"/>
      <c r="E14" s="93"/>
      <c r="F14" s="94"/>
      <c r="G14" s="95"/>
    </row>
    <row r="15" spans="1:10" ht="17.100000000000001" customHeight="1">
      <c r="A15" s="125"/>
      <c r="B15" s="126"/>
      <c r="C15" s="320" t="str">
        <f>+A3</f>
        <v xml:space="preserve">CONSTRUCTION OF RECREATIONAL FACILITIES AT THE WITPOORT DAM-PHASE 1
</v>
      </c>
      <c r="D15" s="321"/>
      <c r="E15" s="321"/>
      <c r="F15" s="322"/>
      <c r="G15" s="127"/>
    </row>
    <row r="16" spans="1:10" ht="17.100000000000001" customHeight="1">
      <c r="A16" s="125"/>
      <c r="B16" s="126"/>
      <c r="C16" s="323"/>
      <c r="D16" s="324"/>
      <c r="E16" s="324"/>
      <c r="F16" s="325"/>
      <c r="G16" s="127"/>
    </row>
    <row r="17" spans="1:7" ht="17.100000000000001" customHeight="1">
      <c r="A17" s="125"/>
      <c r="B17" s="126"/>
      <c r="C17" s="323"/>
      <c r="D17" s="324"/>
      <c r="E17" s="324"/>
      <c r="F17" s="325"/>
      <c r="G17" s="127"/>
    </row>
    <row r="18" spans="1:7" ht="17.100000000000001" customHeight="1">
      <c r="A18" s="125"/>
      <c r="B18" s="126"/>
      <c r="C18" s="323"/>
      <c r="D18" s="324"/>
      <c r="E18" s="324"/>
      <c r="F18" s="325"/>
      <c r="G18" s="127"/>
    </row>
    <row r="19" spans="1:7" ht="17.100000000000001" customHeight="1">
      <c r="A19" s="125"/>
      <c r="B19" s="126"/>
      <c r="C19" s="323"/>
      <c r="D19" s="324"/>
      <c r="E19" s="324"/>
      <c r="F19" s="325"/>
      <c r="G19" s="127"/>
    </row>
    <row r="20" spans="1:7" ht="17.100000000000001" customHeight="1">
      <c r="A20" s="125"/>
      <c r="B20" s="126"/>
      <c r="C20" s="323"/>
      <c r="D20" s="324"/>
      <c r="E20" s="324"/>
      <c r="F20" s="325"/>
      <c r="G20" s="127"/>
    </row>
    <row r="21" spans="1:7" ht="17.100000000000001" customHeight="1">
      <c r="A21" s="125"/>
      <c r="B21" s="126"/>
      <c r="C21" s="323"/>
      <c r="D21" s="324"/>
      <c r="E21" s="324"/>
      <c r="F21" s="325"/>
      <c r="G21" s="127"/>
    </row>
    <row r="22" spans="1:7" ht="17.100000000000001" customHeight="1">
      <c r="A22" s="125"/>
      <c r="B22" s="126"/>
      <c r="C22" s="323"/>
      <c r="D22" s="324"/>
      <c r="E22" s="324"/>
      <c r="F22" s="325"/>
      <c r="G22" s="127"/>
    </row>
    <row r="23" spans="1:7" ht="17.100000000000001" customHeight="1">
      <c r="A23" s="125"/>
      <c r="B23" s="126"/>
      <c r="C23" s="323"/>
      <c r="D23" s="324"/>
      <c r="E23" s="324"/>
      <c r="F23" s="325"/>
      <c r="G23" s="127"/>
    </row>
    <row r="24" spans="1:7" ht="17.100000000000001" customHeight="1">
      <c r="A24" s="125"/>
      <c r="B24" s="126"/>
      <c r="C24" s="323"/>
      <c r="D24" s="324"/>
      <c r="E24" s="324"/>
      <c r="F24" s="325"/>
      <c r="G24" s="127"/>
    </row>
    <row r="25" spans="1:7" ht="17.100000000000001" customHeight="1">
      <c r="A25" s="125"/>
      <c r="B25" s="126"/>
      <c r="C25" s="128"/>
      <c r="D25" s="128"/>
      <c r="E25" s="128"/>
      <c r="F25" s="128"/>
      <c r="G25" s="127"/>
    </row>
    <row r="26" spans="1:7" ht="17.100000000000001" customHeight="1">
      <c r="A26" s="125"/>
      <c r="B26" s="126"/>
      <c r="C26" s="326" t="s">
        <v>146</v>
      </c>
      <c r="D26" s="327" t="s">
        <v>146</v>
      </c>
      <c r="E26" s="327" t="s">
        <v>146</v>
      </c>
      <c r="F26" s="328" t="s">
        <v>146</v>
      </c>
      <c r="G26" s="127"/>
    </row>
    <row r="27" spans="1:7" ht="17.100000000000001" customHeight="1">
      <c r="A27" s="125"/>
      <c r="B27" s="126"/>
      <c r="C27" s="329" t="s">
        <v>146</v>
      </c>
      <c r="D27" s="330" t="s">
        <v>146</v>
      </c>
      <c r="E27" s="330" t="s">
        <v>146</v>
      </c>
      <c r="F27" s="331" t="s">
        <v>146</v>
      </c>
      <c r="G27" s="127"/>
    </row>
    <row r="28" spans="1:7" ht="17.100000000000001" customHeight="1">
      <c r="A28" s="125"/>
      <c r="B28" s="126"/>
      <c r="C28" s="329" t="s">
        <v>146</v>
      </c>
      <c r="D28" s="330" t="s">
        <v>146</v>
      </c>
      <c r="E28" s="330" t="s">
        <v>146</v>
      </c>
      <c r="F28" s="331" t="s">
        <v>146</v>
      </c>
      <c r="G28" s="127"/>
    </row>
    <row r="29" spans="1:7" ht="17.100000000000001" customHeight="1">
      <c r="A29" s="125"/>
      <c r="B29" s="126"/>
      <c r="C29" s="332" t="s">
        <v>146</v>
      </c>
      <c r="D29" s="333" t="s">
        <v>146</v>
      </c>
      <c r="E29" s="333" t="s">
        <v>146</v>
      </c>
      <c r="F29" s="334" t="s">
        <v>146</v>
      </c>
      <c r="G29" s="127"/>
    </row>
    <row r="30" spans="1:7" ht="17.100000000000001" customHeight="1">
      <c r="A30" s="125"/>
      <c r="B30" s="126"/>
      <c r="C30" s="129"/>
      <c r="D30" s="130"/>
      <c r="E30" s="131"/>
      <c r="F30" s="132"/>
      <c r="G30" s="127"/>
    </row>
    <row r="31" spans="1:7" ht="17.100000000000001" customHeight="1">
      <c r="A31" s="287" t="s">
        <v>135</v>
      </c>
      <c r="B31" s="288"/>
      <c r="C31" s="289"/>
      <c r="D31" s="289"/>
      <c r="E31" s="289"/>
      <c r="F31" s="289"/>
      <c r="G31" s="290"/>
    </row>
    <row r="32" spans="1:7" ht="17.100000000000001" customHeight="1">
      <c r="A32" s="291"/>
      <c r="B32" s="292"/>
      <c r="C32" s="293"/>
      <c r="D32" s="293"/>
      <c r="E32" s="293"/>
      <c r="F32" s="293"/>
      <c r="G32" s="294"/>
    </row>
    <row r="33" spans="1:7" ht="17.100000000000001" customHeight="1">
      <c r="A33" s="125"/>
      <c r="B33" s="126"/>
      <c r="C33" s="129"/>
      <c r="D33" s="130"/>
      <c r="E33" s="131"/>
      <c r="F33" s="132"/>
      <c r="G33" s="127"/>
    </row>
    <row r="34" spans="1:7" ht="17.100000000000001" customHeight="1">
      <c r="A34" s="125"/>
      <c r="B34" s="126"/>
      <c r="C34" s="129"/>
      <c r="D34" s="130"/>
      <c r="E34" s="131"/>
      <c r="F34" s="132"/>
      <c r="G34" s="127"/>
    </row>
    <row r="35" spans="1:7" ht="17.100000000000001" customHeight="1">
      <c r="A35" s="125"/>
      <c r="B35" s="126"/>
      <c r="C35" s="129"/>
      <c r="D35" s="130"/>
      <c r="E35" s="131"/>
      <c r="F35" s="132"/>
      <c r="G35" s="127"/>
    </row>
    <row r="36" spans="1:7" ht="17.100000000000001" customHeight="1">
      <c r="A36" s="90"/>
      <c r="B36" s="91"/>
      <c r="C36" s="91"/>
      <c r="D36" s="92"/>
      <c r="E36" s="93"/>
      <c r="F36" s="94"/>
      <c r="G36" s="95"/>
    </row>
    <row r="37" spans="1:7" ht="17.100000000000001" customHeight="1">
      <c r="A37" s="90"/>
      <c r="B37" s="91"/>
      <c r="C37" s="91"/>
      <c r="D37" s="92"/>
      <c r="E37" s="93"/>
      <c r="F37" s="94"/>
      <c r="G37" s="95"/>
    </row>
    <row r="38" spans="1:7" ht="17.100000000000001" customHeight="1">
      <c r="A38" s="90"/>
      <c r="B38" s="91"/>
      <c r="C38" s="91"/>
      <c r="D38" s="92"/>
      <c r="E38" s="93"/>
      <c r="F38" s="94"/>
      <c r="G38" s="95"/>
    </row>
    <row r="39" spans="1:7" ht="17.100000000000001" customHeight="1">
      <c r="A39" s="90"/>
      <c r="B39" s="91"/>
      <c r="C39" s="91"/>
      <c r="D39" s="92"/>
      <c r="E39" s="93"/>
      <c r="F39" s="94"/>
      <c r="G39" s="95"/>
    </row>
    <row r="40" spans="1:7" ht="17.100000000000001" customHeight="1">
      <c r="A40" s="90"/>
      <c r="B40" s="91"/>
      <c r="C40" s="91"/>
      <c r="D40" s="92"/>
      <c r="E40" s="93"/>
      <c r="F40" s="94"/>
      <c r="G40" s="95"/>
    </row>
    <row r="41" spans="1:7" ht="17.100000000000001" customHeight="1">
      <c r="A41" s="90"/>
      <c r="B41" s="91"/>
      <c r="C41" s="91"/>
      <c r="D41" s="92"/>
      <c r="E41" s="93"/>
      <c r="F41" s="94"/>
      <c r="G41" s="95"/>
    </row>
    <row r="42" spans="1:7" ht="17.100000000000001" customHeight="1">
      <c r="A42" s="90"/>
      <c r="B42" s="91"/>
      <c r="C42" s="91"/>
      <c r="D42" s="92"/>
      <c r="E42" s="93"/>
      <c r="F42" s="94"/>
      <c r="G42" s="95"/>
    </row>
    <row r="43" spans="1:7" ht="17.100000000000001" customHeight="1">
      <c r="A43" s="90"/>
      <c r="B43" s="91"/>
      <c r="C43" s="91"/>
      <c r="D43" s="92"/>
      <c r="E43" s="93"/>
      <c r="F43" s="94"/>
      <c r="G43" s="95"/>
    </row>
    <row r="44" spans="1:7" ht="17.100000000000001" customHeight="1">
      <c r="A44" s="90"/>
      <c r="B44" s="91"/>
      <c r="C44" s="91"/>
      <c r="D44" s="92"/>
      <c r="E44" s="93"/>
      <c r="F44" s="94"/>
      <c r="G44" s="95"/>
    </row>
    <row r="45" spans="1:7" ht="17.100000000000001" customHeight="1">
      <c r="A45" s="90"/>
      <c r="B45" s="91"/>
      <c r="C45" s="91"/>
      <c r="D45" s="92"/>
      <c r="E45" s="93"/>
      <c r="F45" s="94"/>
      <c r="G45" s="95"/>
    </row>
    <row r="46" spans="1:7" ht="17.100000000000001" customHeight="1">
      <c r="A46" s="90"/>
      <c r="B46" s="91"/>
      <c r="C46" s="91"/>
      <c r="D46" s="92"/>
      <c r="E46" s="93"/>
      <c r="F46" s="94"/>
      <c r="G46" s="95"/>
    </row>
    <row r="47" spans="1:7" ht="17.100000000000001" customHeight="1">
      <c r="A47" s="90"/>
      <c r="B47" s="91"/>
      <c r="C47" s="91"/>
      <c r="D47" s="92"/>
      <c r="E47" s="93"/>
      <c r="F47" s="94"/>
      <c r="G47" s="95"/>
    </row>
    <row r="48" spans="1:7" ht="17.100000000000001" customHeight="1">
      <c r="A48" s="90"/>
      <c r="B48" s="91"/>
      <c r="C48" s="91"/>
      <c r="D48" s="92"/>
      <c r="E48" s="93"/>
      <c r="F48" s="94"/>
      <c r="G48" s="95"/>
    </row>
    <row r="49" spans="1:7" ht="17.100000000000001" customHeight="1">
      <c r="A49" s="90"/>
      <c r="B49" s="91"/>
      <c r="C49" s="91"/>
      <c r="D49" s="92"/>
      <c r="E49" s="93"/>
      <c r="F49" s="94"/>
      <c r="G49" s="95"/>
    </row>
    <row r="50" spans="1:7" ht="17.100000000000001" customHeight="1">
      <c r="A50" s="90"/>
      <c r="B50" s="91"/>
      <c r="C50" s="91"/>
      <c r="D50" s="92"/>
      <c r="E50" s="93"/>
      <c r="F50" s="94"/>
      <c r="G50" s="95"/>
    </row>
    <row r="51" spans="1:7" ht="17.100000000000001" customHeight="1">
      <c r="A51" s="90"/>
      <c r="B51" s="91"/>
      <c r="C51" s="91"/>
      <c r="D51" s="92"/>
      <c r="E51" s="93"/>
      <c r="F51" s="94"/>
      <c r="G51" s="95"/>
    </row>
    <row r="52" spans="1:7" ht="17.100000000000001" customHeight="1">
      <c r="A52" s="90"/>
      <c r="B52" s="91"/>
      <c r="C52" s="91"/>
      <c r="D52" s="92"/>
      <c r="E52" s="93"/>
      <c r="F52" s="94"/>
      <c r="G52" s="95"/>
    </row>
    <row r="53" spans="1:7" ht="17.100000000000001" customHeight="1">
      <c r="A53" s="90"/>
      <c r="B53" s="91"/>
      <c r="C53" s="91"/>
      <c r="D53" s="92"/>
      <c r="E53" s="93"/>
      <c r="F53" s="94"/>
      <c r="G53" s="95"/>
    </row>
    <row r="54" spans="1:7" ht="17.100000000000001" customHeight="1">
      <c r="A54" s="90"/>
      <c r="B54" s="91"/>
      <c r="C54" s="91"/>
      <c r="D54" s="92"/>
      <c r="E54" s="93"/>
      <c r="F54" s="94"/>
      <c r="G54" s="95"/>
    </row>
    <row r="55" spans="1:7" ht="17.100000000000001" customHeight="1">
      <c r="A55" s="90"/>
      <c r="B55" s="91"/>
      <c r="C55" s="91"/>
      <c r="D55" s="92"/>
      <c r="E55" s="93"/>
      <c r="F55" s="94"/>
      <c r="G55" s="95"/>
    </row>
    <row r="56" spans="1:7" ht="17.100000000000001" customHeight="1">
      <c r="A56" s="90"/>
      <c r="B56" s="91"/>
      <c r="C56" s="91"/>
      <c r="D56" s="92"/>
      <c r="E56" s="93"/>
      <c r="F56" s="94"/>
      <c r="G56" s="95"/>
    </row>
    <row r="57" spans="1:7" ht="17.100000000000001" customHeight="1">
      <c r="A57" s="90"/>
      <c r="B57" s="91"/>
      <c r="C57" s="91"/>
      <c r="D57" s="92"/>
      <c r="E57" s="93"/>
      <c r="F57" s="94"/>
      <c r="G57" s="95"/>
    </row>
    <row r="58" spans="1:7" ht="17.100000000000001" customHeight="1">
      <c r="A58" s="90"/>
      <c r="B58" s="91"/>
      <c r="C58" s="91"/>
      <c r="D58" s="92"/>
      <c r="E58" s="93"/>
      <c r="F58" s="94"/>
      <c r="G58" s="95"/>
    </row>
    <row r="59" spans="1:7" ht="17.100000000000001" customHeight="1" thickBot="1">
      <c r="A59" s="90"/>
      <c r="B59" s="91"/>
      <c r="C59" s="91"/>
      <c r="D59" s="92"/>
      <c r="E59" s="93"/>
      <c r="F59" s="94"/>
      <c r="G59" s="95"/>
    </row>
    <row r="60" spans="1:7" ht="24.9" customHeight="1" thickBot="1">
      <c r="A60" s="295"/>
      <c r="B60" s="296"/>
      <c r="C60" s="296"/>
      <c r="D60" s="296"/>
      <c r="E60" s="296"/>
      <c r="F60" s="296"/>
      <c r="G60" s="297"/>
    </row>
    <row r="61" spans="1:7" ht="9.9" customHeight="1" thickBot="1">
      <c r="A61" s="8"/>
      <c r="B61" s="8"/>
      <c r="C61" s="8"/>
      <c r="D61" s="8"/>
      <c r="E61" s="8"/>
      <c r="F61" s="8"/>
      <c r="G61" s="8"/>
    </row>
    <row r="62" spans="1:7" ht="24.9" customHeight="1" thickBot="1">
      <c r="A62" s="298">
        <v>1</v>
      </c>
      <c r="B62" s="299"/>
      <c r="C62" s="299"/>
      <c r="D62" s="299"/>
      <c r="E62" s="299"/>
      <c r="F62" s="299"/>
      <c r="G62" s="300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5"/>
      <c r="B68" s="5"/>
      <c r="C68" s="5"/>
      <c r="D68" s="5"/>
      <c r="E68" s="5"/>
      <c r="F68" s="5"/>
      <c r="G68" s="5"/>
    </row>
    <row r="69" spans="1:7">
      <c r="A69" s="5"/>
      <c r="B69" s="5"/>
      <c r="C69" s="5"/>
      <c r="D69" s="5"/>
      <c r="E69" s="5"/>
      <c r="F69" s="5"/>
      <c r="G69" s="5"/>
    </row>
    <row r="70" spans="1:7">
      <c r="A70" s="5"/>
      <c r="B70" s="5"/>
      <c r="C70" s="5"/>
      <c r="D70" s="5"/>
      <c r="E70" s="5"/>
      <c r="F70" s="5"/>
      <c r="G70" s="5"/>
    </row>
    <row r="71" spans="1:7">
      <c r="A71" s="5"/>
      <c r="B71" s="5"/>
      <c r="C71" s="5"/>
      <c r="D71" s="5"/>
      <c r="E71" s="5"/>
      <c r="F71" s="5"/>
      <c r="G71" s="5"/>
    </row>
    <row r="72" spans="1:7">
      <c r="A72" s="5"/>
      <c r="B72" s="5"/>
      <c r="C72" s="5"/>
      <c r="D72" s="5"/>
      <c r="E72" s="5"/>
      <c r="F72" s="5"/>
      <c r="G72" s="5"/>
    </row>
    <row r="73" spans="1:7">
      <c r="A73" s="5"/>
      <c r="B73" s="5"/>
      <c r="C73" s="5"/>
      <c r="D73" s="5"/>
      <c r="E73" s="5"/>
      <c r="F73" s="5"/>
      <c r="G73" s="5"/>
    </row>
    <row r="74" spans="1:7">
      <c r="A74" s="5"/>
      <c r="B74" s="5"/>
      <c r="C74" s="5"/>
      <c r="D74" s="5"/>
      <c r="E74" s="5"/>
      <c r="F74" s="5"/>
      <c r="G74" s="5"/>
    </row>
    <row r="75" spans="1:7">
      <c r="A75" s="5"/>
      <c r="B75" s="5"/>
      <c r="C75" s="5"/>
      <c r="D75" s="5"/>
      <c r="E75" s="5"/>
      <c r="F75" s="5"/>
      <c r="G75" s="5"/>
    </row>
    <row r="76" spans="1:7">
      <c r="A76" s="5"/>
      <c r="B76" s="5"/>
      <c r="C76" s="5"/>
      <c r="D76" s="5"/>
      <c r="E76" s="5"/>
      <c r="F76" s="5"/>
      <c r="G76" s="5"/>
    </row>
    <row r="77" spans="1:7">
      <c r="A77" s="5"/>
      <c r="B77" s="5"/>
      <c r="C77" s="5"/>
      <c r="D77" s="5"/>
      <c r="E77" s="5"/>
      <c r="F77" s="5"/>
      <c r="G77" s="5"/>
    </row>
    <row r="78" spans="1:7">
      <c r="A78" s="5"/>
      <c r="B78" s="5"/>
      <c r="C78" s="5"/>
      <c r="D78" s="5"/>
      <c r="E78" s="5"/>
      <c r="F78" s="5"/>
      <c r="G78" s="5"/>
    </row>
    <row r="79" spans="1:7">
      <c r="A79" s="5"/>
      <c r="B79" s="5"/>
      <c r="C79" s="5"/>
      <c r="D79" s="5"/>
      <c r="E79" s="5"/>
      <c r="F79" s="5"/>
      <c r="G79" s="5"/>
    </row>
    <row r="80" spans="1:7">
      <c r="A80" s="5"/>
      <c r="B80" s="5"/>
      <c r="C80" s="5"/>
      <c r="D80" s="5"/>
      <c r="E80" s="5"/>
      <c r="F80" s="5"/>
      <c r="G80" s="5"/>
    </row>
    <row r="81" spans="1:7">
      <c r="A81" s="5"/>
      <c r="B81" s="5"/>
      <c r="C81" s="5"/>
      <c r="D81" s="5"/>
      <c r="E81" s="5"/>
      <c r="F81" s="5"/>
      <c r="G81" s="5"/>
    </row>
    <row r="82" spans="1:7">
      <c r="A82" s="5"/>
      <c r="B82" s="5"/>
      <c r="C82" s="5"/>
      <c r="D82" s="5"/>
      <c r="E82" s="5"/>
      <c r="F82" s="5"/>
      <c r="G82" s="5"/>
    </row>
    <row r="83" spans="1:7">
      <c r="A83" s="5"/>
      <c r="B83" s="5"/>
      <c r="C83" s="5"/>
      <c r="D83" s="5"/>
      <c r="E83" s="5"/>
      <c r="F83" s="5"/>
      <c r="G83" s="5"/>
    </row>
    <row r="84" spans="1:7">
      <c r="A84" s="5"/>
      <c r="B84" s="5"/>
      <c r="C84" s="5"/>
      <c r="D84" s="5"/>
      <c r="E84" s="5"/>
      <c r="F84" s="5"/>
      <c r="G84" s="5"/>
    </row>
    <row r="85" spans="1:7">
      <c r="A85" s="5"/>
      <c r="B85" s="5"/>
      <c r="C85" s="5"/>
      <c r="D85" s="5"/>
      <c r="E85" s="5"/>
      <c r="F85" s="5"/>
      <c r="G85" s="5"/>
    </row>
    <row r="86" spans="1:7">
      <c r="A86" s="5"/>
      <c r="B86" s="5"/>
      <c r="C86" s="5"/>
      <c r="D86" s="5"/>
      <c r="E86" s="5"/>
      <c r="F86" s="5"/>
      <c r="G86" s="5"/>
    </row>
    <row r="87" spans="1:7">
      <c r="A87" s="5"/>
      <c r="B87" s="5"/>
      <c r="C87" s="5"/>
      <c r="D87" s="5"/>
      <c r="E87" s="5"/>
      <c r="F87" s="5"/>
      <c r="G87" s="5"/>
    </row>
    <row r="88" spans="1:7">
      <c r="A88" s="5"/>
      <c r="B88" s="5"/>
      <c r="C88" s="5"/>
      <c r="D88" s="5"/>
      <c r="E88" s="5"/>
      <c r="F88" s="5"/>
      <c r="G88" s="5"/>
    </row>
    <row r="89" spans="1:7">
      <c r="A89" s="5"/>
      <c r="B89" s="5"/>
      <c r="C89" s="5"/>
      <c r="D89" s="5"/>
      <c r="E89" s="5"/>
      <c r="F89" s="5"/>
      <c r="G89" s="5"/>
    </row>
    <row r="90" spans="1:7">
      <c r="A90" s="5"/>
      <c r="B90" s="5"/>
      <c r="C90" s="5"/>
      <c r="D90" s="5"/>
      <c r="E90" s="5"/>
      <c r="F90" s="5"/>
      <c r="G90" s="5"/>
    </row>
    <row r="91" spans="1:7">
      <c r="A91" s="5"/>
      <c r="B91" s="5"/>
      <c r="C91" s="5"/>
      <c r="D91" s="5"/>
      <c r="E91" s="5"/>
      <c r="F91" s="5"/>
      <c r="G91" s="5"/>
    </row>
    <row r="92" spans="1:7">
      <c r="A92" s="5"/>
      <c r="B92" s="5"/>
      <c r="C92" s="5"/>
      <c r="D92" s="5"/>
      <c r="E92" s="5"/>
      <c r="F92" s="5"/>
      <c r="G92" s="5"/>
    </row>
    <row r="93" spans="1:7">
      <c r="A93" s="5"/>
      <c r="B93" s="5"/>
      <c r="C93" s="5"/>
      <c r="D93" s="5"/>
      <c r="E93" s="5"/>
      <c r="F93" s="5"/>
      <c r="G93" s="5"/>
    </row>
    <row r="94" spans="1:7">
      <c r="A94" s="5"/>
      <c r="B94" s="5"/>
      <c r="C94" s="5"/>
      <c r="D94" s="5"/>
      <c r="E94" s="5"/>
      <c r="F94" s="5"/>
      <c r="G94" s="5"/>
    </row>
    <row r="95" spans="1:7">
      <c r="A95" s="5"/>
      <c r="B95" s="5"/>
      <c r="C95" s="5"/>
      <c r="D95" s="5"/>
      <c r="E95" s="5"/>
      <c r="F95" s="5"/>
      <c r="G95" s="5"/>
    </row>
    <row r="96" spans="1:7">
      <c r="A96" s="5"/>
      <c r="B96" s="5"/>
      <c r="C96" s="5"/>
      <c r="D96" s="5"/>
      <c r="E96" s="5"/>
      <c r="F96" s="5"/>
      <c r="G96" s="5"/>
    </row>
    <row r="97" spans="1:7">
      <c r="A97" s="5"/>
      <c r="B97" s="5"/>
      <c r="C97" s="5"/>
      <c r="D97" s="5"/>
      <c r="E97" s="5"/>
      <c r="F97" s="5"/>
      <c r="G97" s="5"/>
    </row>
    <row r="98" spans="1:7">
      <c r="A98" s="5"/>
      <c r="B98" s="5"/>
      <c r="C98" s="5"/>
      <c r="D98" s="5"/>
      <c r="E98" s="5"/>
      <c r="F98" s="5"/>
      <c r="G98" s="5"/>
    </row>
    <row r="99" spans="1:7">
      <c r="A99" s="5"/>
      <c r="B99" s="5"/>
      <c r="C99" s="5"/>
      <c r="D99" s="5"/>
      <c r="E99" s="5"/>
      <c r="F99" s="5"/>
      <c r="G99" s="5"/>
    </row>
    <row r="100" spans="1:7">
      <c r="A100" s="5"/>
      <c r="B100" s="5"/>
      <c r="C100" s="5"/>
      <c r="D100" s="5"/>
      <c r="E100" s="5"/>
      <c r="F100" s="5"/>
      <c r="G100" s="5"/>
    </row>
    <row r="101" spans="1:7">
      <c r="A101" s="5"/>
      <c r="B101" s="5"/>
      <c r="C101" s="5"/>
      <c r="D101" s="5"/>
      <c r="E101" s="5"/>
      <c r="F101" s="5"/>
      <c r="G101" s="5"/>
    </row>
    <row r="102" spans="1:7">
      <c r="A102" s="5"/>
      <c r="B102" s="5"/>
      <c r="C102" s="5"/>
      <c r="D102" s="5"/>
      <c r="E102" s="5"/>
      <c r="F102" s="5"/>
      <c r="G102" s="5"/>
    </row>
    <row r="103" spans="1:7">
      <c r="A103" s="5"/>
      <c r="B103" s="5"/>
      <c r="C103" s="5"/>
      <c r="D103" s="5"/>
      <c r="E103" s="5"/>
      <c r="F103" s="5"/>
      <c r="G103" s="5"/>
    </row>
    <row r="104" spans="1:7">
      <c r="A104" s="5"/>
      <c r="B104" s="5"/>
      <c r="C104" s="5"/>
      <c r="D104" s="5"/>
      <c r="E104" s="5"/>
      <c r="F104" s="5"/>
      <c r="G104" s="5"/>
    </row>
    <row r="105" spans="1:7">
      <c r="A105" s="5"/>
      <c r="B105" s="5"/>
      <c r="C105" s="5"/>
      <c r="D105" s="5"/>
      <c r="E105" s="5"/>
      <c r="F105" s="5"/>
      <c r="G105" s="5"/>
    </row>
    <row r="106" spans="1:7">
      <c r="A106" s="5"/>
      <c r="B106" s="5"/>
      <c r="C106" s="5"/>
      <c r="D106" s="5"/>
      <c r="E106" s="5"/>
      <c r="F106" s="5"/>
      <c r="G106" s="5"/>
    </row>
    <row r="107" spans="1:7">
      <c r="A107" s="5"/>
      <c r="B107" s="5"/>
      <c r="C107" s="5"/>
      <c r="D107" s="5"/>
      <c r="E107" s="5"/>
      <c r="F107" s="5"/>
      <c r="G107" s="5"/>
    </row>
    <row r="108" spans="1:7">
      <c r="A108" s="5"/>
      <c r="B108" s="5"/>
      <c r="C108" s="5"/>
      <c r="D108" s="5"/>
      <c r="E108" s="5"/>
      <c r="F108" s="5"/>
      <c r="G108" s="5"/>
    </row>
    <row r="109" spans="1:7">
      <c r="A109" s="5"/>
      <c r="B109" s="5"/>
      <c r="C109" s="5"/>
      <c r="D109" s="5"/>
      <c r="E109" s="5"/>
      <c r="F109" s="5"/>
      <c r="G109" s="5"/>
    </row>
    <row r="110" spans="1:7">
      <c r="A110" s="5"/>
      <c r="B110" s="5"/>
      <c r="C110" s="5"/>
      <c r="D110" s="5"/>
      <c r="E110" s="5"/>
      <c r="F110" s="5"/>
      <c r="G110" s="5"/>
    </row>
    <row r="111" spans="1:7">
      <c r="A111" s="5"/>
      <c r="B111" s="5"/>
      <c r="C111" s="5"/>
      <c r="D111" s="5"/>
      <c r="E111" s="5"/>
      <c r="F111" s="5"/>
      <c r="G111" s="5"/>
    </row>
    <row r="112" spans="1:7">
      <c r="A112" s="5"/>
      <c r="B112" s="5"/>
      <c r="C112" s="5"/>
      <c r="D112" s="5"/>
      <c r="E112" s="5"/>
      <c r="F112" s="5"/>
      <c r="G112" s="5"/>
    </row>
    <row r="113" spans="1:7">
      <c r="A113" s="5"/>
      <c r="B113" s="5"/>
      <c r="C113" s="5"/>
      <c r="D113" s="5"/>
      <c r="E113" s="5"/>
      <c r="F113" s="5"/>
      <c r="G113" s="5"/>
    </row>
    <row r="114" spans="1:7">
      <c r="A114" s="5"/>
      <c r="B114" s="5"/>
      <c r="C114" s="5"/>
      <c r="D114" s="5"/>
      <c r="E114" s="5"/>
      <c r="F114" s="5"/>
      <c r="G114" s="5"/>
    </row>
    <row r="115" spans="1:7">
      <c r="A115" s="5"/>
      <c r="B115" s="5"/>
      <c r="C115" s="5"/>
      <c r="D115" s="5"/>
      <c r="E115" s="5"/>
      <c r="F115" s="5"/>
      <c r="G115" s="5"/>
    </row>
    <row r="116" spans="1:7">
      <c r="A116" s="5"/>
      <c r="B116" s="5"/>
      <c r="C116" s="5"/>
      <c r="D116" s="5"/>
      <c r="E116" s="5"/>
      <c r="F116" s="5"/>
      <c r="G116" s="5"/>
    </row>
    <row r="117" spans="1:7">
      <c r="A117" s="5"/>
      <c r="B117" s="5"/>
      <c r="C117" s="5"/>
      <c r="D117" s="5"/>
      <c r="E117" s="5"/>
      <c r="F117" s="5"/>
      <c r="G117" s="5"/>
    </row>
    <row r="118" spans="1:7">
      <c r="A118" s="5"/>
      <c r="B118" s="5"/>
      <c r="C118" s="5"/>
      <c r="D118" s="5"/>
      <c r="E118" s="5"/>
      <c r="F118" s="5"/>
      <c r="G118" s="5"/>
    </row>
    <row r="119" spans="1:7">
      <c r="A119" s="5"/>
      <c r="B119" s="5"/>
      <c r="C119" s="5"/>
      <c r="D119" s="5"/>
      <c r="E119" s="5"/>
      <c r="F119" s="5"/>
      <c r="G119" s="5"/>
    </row>
    <row r="120" spans="1:7">
      <c r="A120" s="5"/>
      <c r="B120" s="5"/>
      <c r="C120" s="5"/>
      <c r="D120" s="5"/>
      <c r="E120" s="5"/>
      <c r="F120" s="5"/>
      <c r="G120" s="5"/>
    </row>
    <row r="121" spans="1:7">
      <c r="A121" s="5"/>
      <c r="B121" s="5"/>
      <c r="C121" s="5"/>
      <c r="D121" s="5"/>
      <c r="E121" s="5"/>
      <c r="F121" s="5"/>
      <c r="G121" s="5"/>
    </row>
    <row r="122" spans="1:7">
      <c r="A122" s="5"/>
      <c r="B122" s="5"/>
      <c r="C122" s="5"/>
      <c r="D122" s="5"/>
      <c r="E122" s="5"/>
      <c r="F122" s="5"/>
      <c r="G122" s="5"/>
    </row>
    <row r="123" spans="1:7">
      <c r="A123" s="5"/>
      <c r="B123" s="5"/>
      <c r="C123" s="5"/>
      <c r="D123" s="5"/>
      <c r="E123" s="5"/>
      <c r="F123" s="5"/>
      <c r="G123" s="5"/>
    </row>
    <row r="124" spans="1:7">
      <c r="A124" s="5"/>
      <c r="B124" s="5"/>
      <c r="C124" s="5"/>
      <c r="D124" s="5"/>
      <c r="E124" s="5"/>
      <c r="F124" s="5"/>
      <c r="G124" s="5"/>
    </row>
    <row r="125" spans="1:7">
      <c r="A125" s="5"/>
      <c r="B125" s="5"/>
      <c r="C125" s="5"/>
      <c r="D125" s="5"/>
      <c r="E125" s="5"/>
      <c r="F125" s="5"/>
      <c r="G125" s="5"/>
    </row>
    <row r="126" spans="1:7">
      <c r="A126" s="5"/>
      <c r="B126" s="5"/>
      <c r="C126" s="5"/>
      <c r="D126" s="5"/>
      <c r="E126" s="5"/>
      <c r="F126" s="5"/>
      <c r="G126" s="5"/>
    </row>
    <row r="127" spans="1:7">
      <c r="A127" s="5"/>
      <c r="B127" s="5"/>
      <c r="C127" s="5"/>
      <c r="D127" s="5"/>
      <c r="E127" s="5"/>
      <c r="F127" s="5"/>
      <c r="G127" s="5"/>
    </row>
    <row r="128" spans="1:7">
      <c r="A128" s="5"/>
      <c r="B128" s="5"/>
      <c r="C128" s="5"/>
      <c r="D128" s="5"/>
      <c r="E128" s="5"/>
      <c r="F128" s="5"/>
      <c r="G128" s="5"/>
    </row>
    <row r="129" spans="1:7">
      <c r="A129" s="5"/>
      <c r="B129" s="5"/>
      <c r="C129" s="5"/>
      <c r="D129" s="5"/>
      <c r="E129" s="5"/>
      <c r="F129" s="5"/>
      <c r="G129" s="5"/>
    </row>
    <row r="130" spans="1:7">
      <c r="A130" s="5"/>
      <c r="B130" s="5"/>
      <c r="C130" s="5"/>
      <c r="D130" s="5"/>
      <c r="E130" s="5"/>
      <c r="F130" s="5"/>
      <c r="G130" s="5"/>
    </row>
    <row r="131" spans="1:7">
      <c r="A131" s="5"/>
      <c r="B131" s="5"/>
      <c r="C131" s="5"/>
      <c r="D131" s="5"/>
      <c r="E131" s="5"/>
      <c r="F131" s="5"/>
      <c r="G131" s="5"/>
    </row>
    <row r="132" spans="1:7">
      <c r="A132" s="5"/>
      <c r="B132" s="5"/>
      <c r="C132" s="5"/>
      <c r="D132" s="5"/>
      <c r="E132" s="5"/>
      <c r="F132" s="5"/>
      <c r="G132" s="5"/>
    </row>
    <row r="133" spans="1:7">
      <c r="A133" s="5"/>
      <c r="B133" s="5"/>
      <c r="C133" s="5"/>
      <c r="D133" s="5"/>
      <c r="E133" s="5"/>
      <c r="F133" s="5"/>
      <c r="G133" s="5"/>
    </row>
    <row r="134" spans="1:7">
      <c r="A134" s="5"/>
      <c r="B134" s="5"/>
      <c r="C134" s="5"/>
      <c r="D134" s="5"/>
      <c r="E134" s="5"/>
      <c r="F134" s="5"/>
      <c r="G134" s="5"/>
    </row>
    <row r="135" spans="1:7">
      <c r="A135" s="5"/>
      <c r="B135" s="5"/>
      <c r="C135" s="5"/>
      <c r="D135" s="5"/>
      <c r="E135" s="5"/>
      <c r="F135" s="5"/>
      <c r="G135" s="5"/>
    </row>
    <row r="136" spans="1:7">
      <c r="A136" s="5"/>
      <c r="B136" s="5"/>
      <c r="C136" s="5"/>
      <c r="D136" s="5"/>
      <c r="E136" s="5"/>
      <c r="F136" s="5"/>
      <c r="G136" s="5"/>
    </row>
    <row r="137" spans="1:7">
      <c r="A137" s="5"/>
      <c r="B137" s="5"/>
      <c r="C137" s="5"/>
      <c r="D137" s="5"/>
      <c r="E137" s="5"/>
      <c r="F137" s="5"/>
      <c r="G137" s="5"/>
    </row>
    <row r="138" spans="1:7">
      <c r="A138" s="5"/>
      <c r="B138" s="5"/>
      <c r="C138" s="5"/>
      <c r="D138" s="5"/>
      <c r="E138" s="5"/>
      <c r="F138" s="5"/>
      <c r="G138" s="5"/>
    </row>
    <row r="139" spans="1:7">
      <c r="A139" s="5"/>
      <c r="B139" s="5"/>
      <c r="C139" s="5"/>
      <c r="D139" s="5"/>
      <c r="E139" s="5"/>
      <c r="F139" s="5"/>
      <c r="G139" s="5"/>
    </row>
    <row r="140" spans="1:7">
      <c r="A140" s="5"/>
      <c r="B140" s="5"/>
      <c r="C140" s="5"/>
      <c r="D140" s="5"/>
      <c r="E140" s="5"/>
      <c r="F140" s="5"/>
      <c r="G140" s="5"/>
    </row>
    <row r="141" spans="1:7">
      <c r="A141" s="5"/>
      <c r="B141" s="5"/>
      <c r="C141" s="5"/>
      <c r="D141" s="5"/>
      <c r="E141" s="5"/>
      <c r="F141" s="5"/>
      <c r="G141" s="5"/>
    </row>
    <row r="142" spans="1:7">
      <c r="A142" s="5"/>
      <c r="B142" s="5"/>
      <c r="C142" s="5"/>
      <c r="D142" s="5"/>
      <c r="E142" s="5"/>
      <c r="F142" s="5"/>
      <c r="G142" s="5"/>
    </row>
    <row r="143" spans="1:7">
      <c r="A143" s="5"/>
      <c r="B143" s="5"/>
      <c r="C143" s="5"/>
      <c r="D143" s="5"/>
      <c r="E143" s="5"/>
      <c r="F143" s="5"/>
      <c r="G143" s="5"/>
    </row>
    <row r="144" spans="1:7">
      <c r="A144" s="5"/>
      <c r="B144" s="5"/>
      <c r="C144" s="5"/>
      <c r="D144" s="5"/>
      <c r="E144" s="5"/>
      <c r="F144" s="5"/>
      <c r="G144" s="5"/>
    </row>
    <row r="145" spans="1:7">
      <c r="A145" s="5"/>
      <c r="B145" s="5"/>
      <c r="C145" s="5"/>
      <c r="D145" s="5"/>
      <c r="E145" s="5"/>
      <c r="F145" s="5"/>
      <c r="G145" s="5"/>
    </row>
    <row r="146" spans="1:7">
      <c r="A146" s="5"/>
      <c r="B146" s="5"/>
      <c r="C146" s="5"/>
      <c r="D146" s="5"/>
      <c r="E146" s="5"/>
      <c r="F146" s="5"/>
      <c r="G146" s="5"/>
    </row>
    <row r="147" spans="1:7">
      <c r="A147" s="5"/>
      <c r="B147" s="5"/>
      <c r="C147" s="5"/>
      <c r="D147" s="5"/>
      <c r="E147" s="5"/>
      <c r="F147" s="5"/>
      <c r="G147" s="5"/>
    </row>
    <row r="148" spans="1:7">
      <c r="A148" s="5"/>
      <c r="B148" s="5"/>
      <c r="C148" s="5"/>
      <c r="D148" s="5"/>
      <c r="E148" s="5"/>
      <c r="F148" s="5"/>
      <c r="G148" s="5"/>
    </row>
    <row r="149" spans="1:7">
      <c r="A149" s="5"/>
      <c r="B149" s="5"/>
      <c r="C149" s="5"/>
      <c r="D149" s="5"/>
      <c r="E149" s="5"/>
      <c r="F149" s="5"/>
      <c r="G149" s="5"/>
    </row>
    <row r="150" spans="1:7">
      <c r="A150" s="5"/>
      <c r="B150" s="5"/>
      <c r="C150" s="5"/>
      <c r="D150" s="5"/>
      <c r="E150" s="5"/>
      <c r="F150" s="5"/>
      <c r="G150" s="5"/>
    </row>
    <row r="151" spans="1:7">
      <c r="A151" s="5"/>
      <c r="B151" s="5"/>
      <c r="C151" s="5"/>
      <c r="D151" s="5"/>
      <c r="E151" s="5"/>
      <c r="F151" s="5"/>
      <c r="G151" s="5"/>
    </row>
    <row r="152" spans="1:7">
      <c r="A152" s="5"/>
      <c r="B152" s="5"/>
      <c r="C152" s="5"/>
      <c r="D152" s="5"/>
      <c r="E152" s="5"/>
      <c r="F152" s="5"/>
      <c r="G152" s="5"/>
    </row>
    <row r="153" spans="1:7">
      <c r="A153" s="5"/>
      <c r="B153" s="5"/>
      <c r="C153" s="5"/>
      <c r="D153" s="5"/>
      <c r="E153" s="5"/>
      <c r="F153" s="5"/>
      <c r="G153" s="5"/>
    </row>
    <row r="154" spans="1:7">
      <c r="A154" s="5"/>
      <c r="B154" s="5"/>
      <c r="C154" s="5"/>
      <c r="D154" s="5"/>
      <c r="E154" s="5"/>
      <c r="F154" s="5"/>
      <c r="G154" s="5"/>
    </row>
    <row r="155" spans="1:7">
      <c r="A155" s="5"/>
      <c r="B155" s="5"/>
      <c r="C155" s="5"/>
      <c r="D155" s="5"/>
      <c r="E155" s="5"/>
      <c r="F155" s="5"/>
      <c r="G155" s="5"/>
    </row>
    <row r="156" spans="1:7">
      <c r="A156" s="5"/>
      <c r="B156" s="5"/>
      <c r="C156" s="5"/>
      <c r="D156" s="5"/>
      <c r="E156" s="5"/>
      <c r="F156" s="5"/>
      <c r="G156" s="5"/>
    </row>
    <row r="157" spans="1:7">
      <c r="A157" s="5"/>
      <c r="B157" s="5"/>
      <c r="C157" s="5"/>
      <c r="D157" s="5"/>
      <c r="E157" s="5"/>
      <c r="F157" s="5"/>
      <c r="G157" s="5"/>
    </row>
    <row r="158" spans="1:7">
      <c r="A158" s="5"/>
      <c r="B158" s="5"/>
      <c r="C158" s="5"/>
      <c r="D158" s="5"/>
      <c r="E158" s="5"/>
      <c r="F158" s="5"/>
      <c r="G158" s="5"/>
    </row>
    <row r="159" spans="1:7">
      <c r="A159" s="5"/>
      <c r="B159" s="5"/>
      <c r="C159" s="5"/>
      <c r="D159" s="5"/>
      <c r="E159" s="5"/>
      <c r="F159" s="5"/>
      <c r="G159" s="5"/>
    </row>
    <row r="160" spans="1:7">
      <c r="A160" s="5"/>
      <c r="B160" s="5"/>
      <c r="C160" s="5"/>
      <c r="D160" s="5"/>
      <c r="E160" s="5"/>
      <c r="F160" s="5"/>
      <c r="G160" s="5"/>
    </row>
    <row r="161" spans="1:7">
      <c r="A161" s="5"/>
      <c r="B161" s="5"/>
      <c r="C161" s="5"/>
      <c r="D161" s="5"/>
      <c r="E161" s="5"/>
      <c r="F161" s="5"/>
      <c r="G161" s="5"/>
    </row>
    <row r="162" spans="1:7">
      <c r="A162" s="5"/>
      <c r="B162" s="5"/>
      <c r="C162" s="5"/>
      <c r="D162" s="5"/>
      <c r="E162" s="5"/>
      <c r="F162" s="5"/>
      <c r="G162" s="5"/>
    </row>
    <row r="163" spans="1:7">
      <c r="A163" s="5"/>
      <c r="B163" s="5"/>
      <c r="C163" s="5"/>
      <c r="D163" s="5"/>
      <c r="E163" s="5"/>
      <c r="F163" s="5"/>
      <c r="G163" s="5"/>
    </row>
    <row r="164" spans="1:7">
      <c r="A164" s="5"/>
      <c r="B164" s="5"/>
      <c r="C164" s="5"/>
      <c r="D164" s="5"/>
      <c r="E164" s="5"/>
      <c r="F164" s="5"/>
      <c r="G164" s="5"/>
    </row>
    <row r="165" spans="1:7">
      <c r="A165" s="5"/>
      <c r="B165" s="5"/>
      <c r="C165" s="5"/>
      <c r="D165" s="5"/>
      <c r="E165" s="5"/>
      <c r="F165" s="5"/>
      <c r="G165" s="5"/>
    </row>
    <row r="166" spans="1:7">
      <c r="A166" s="5"/>
      <c r="B166" s="5"/>
      <c r="C166" s="5"/>
      <c r="D166" s="5"/>
      <c r="E166" s="5"/>
      <c r="F166" s="5"/>
      <c r="G166" s="5"/>
    </row>
    <row r="167" spans="1:7">
      <c r="A167" s="5"/>
      <c r="B167" s="5"/>
      <c r="C167" s="5"/>
      <c r="D167" s="5"/>
      <c r="E167" s="5"/>
      <c r="F167" s="5"/>
      <c r="G167" s="5"/>
    </row>
    <row r="168" spans="1:7">
      <c r="A168" s="5"/>
      <c r="B168" s="5"/>
      <c r="C168" s="5"/>
      <c r="D168" s="5"/>
      <c r="E168" s="5"/>
      <c r="F168" s="5"/>
      <c r="G168" s="5"/>
    </row>
    <row r="169" spans="1:7">
      <c r="A169" s="5"/>
      <c r="B169" s="5"/>
      <c r="C169" s="5"/>
      <c r="D169" s="5"/>
      <c r="E169" s="5"/>
      <c r="F169" s="5"/>
      <c r="G169" s="5"/>
    </row>
    <row r="170" spans="1:7">
      <c r="A170" s="5"/>
      <c r="B170" s="5"/>
      <c r="C170" s="5"/>
      <c r="D170" s="5"/>
      <c r="E170" s="5"/>
      <c r="F170" s="5"/>
      <c r="G170" s="5"/>
    </row>
    <row r="171" spans="1:7">
      <c r="A171" s="5"/>
      <c r="B171" s="5"/>
      <c r="C171" s="5"/>
      <c r="D171" s="5"/>
      <c r="E171" s="5"/>
      <c r="F171" s="5"/>
      <c r="G171" s="5"/>
    </row>
    <row r="172" spans="1:7">
      <c r="A172" s="5"/>
      <c r="B172" s="5"/>
      <c r="C172" s="5"/>
      <c r="D172" s="5"/>
      <c r="E172" s="5"/>
      <c r="F172" s="5"/>
      <c r="G172" s="5"/>
    </row>
    <row r="173" spans="1:7">
      <c r="A173" s="5"/>
      <c r="B173" s="5"/>
      <c r="C173" s="5"/>
      <c r="D173" s="5"/>
      <c r="E173" s="5"/>
      <c r="F173" s="5"/>
      <c r="G173" s="5"/>
    </row>
    <row r="174" spans="1:7">
      <c r="A174" s="5"/>
      <c r="B174" s="5"/>
      <c r="C174" s="5"/>
      <c r="D174" s="5"/>
      <c r="E174" s="5"/>
      <c r="F174" s="5"/>
      <c r="G174" s="5"/>
    </row>
    <row r="175" spans="1:7">
      <c r="A175" s="5"/>
      <c r="B175" s="5"/>
      <c r="C175" s="5"/>
      <c r="D175" s="5"/>
      <c r="E175" s="5"/>
      <c r="F175" s="5"/>
      <c r="G175" s="5"/>
    </row>
    <row r="176" spans="1:7">
      <c r="A176" s="5"/>
      <c r="B176" s="5"/>
      <c r="C176" s="5"/>
      <c r="D176" s="5"/>
      <c r="E176" s="5"/>
      <c r="F176" s="5"/>
      <c r="G176" s="5"/>
    </row>
    <row r="177" spans="1:7">
      <c r="A177" s="5"/>
      <c r="B177" s="5"/>
      <c r="C177" s="5"/>
      <c r="D177" s="5"/>
      <c r="E177" s="5"/>
      <c r="F177" s="5"/>
      <c r="G177" s="5"/>
    </row>
    <row r="178" spans="1:7">
      <c r="A178" s="5"/>
      <c r="B178" s="5"/>
      <c r="C178" s="5"/>
      <c r="D178" s="5"/>
      <c r="E178" s="5"/>
      <c r="F178" s="5"/>
      <c r="G178" s="5"/>
    </row>
    <row r="179" spans="1:7">
      <c r="A179" s="5"/>
      <c r="B179" s="5"/>
      <c r="C179" s="5"/>
      <c r="D179" s="5"/>
      <c r="E179" s="5"/>
      <c r="F179" s="5"/>
      <c r="G179" s="5"/>
    </row>
    <row r="180" spans="1:7">
      <c r="A180" s="5"/>
      <c r="B180" s="5"/>
      <c r="C180" s="5"/>
      <c r="D180" s="5"/>
      <c r="E180" s="5"/>
      <c r="F180" s="5"/>
      <c r="G180" s="5"/>
    </row>
    <row r="181" spans="1:7">
      <c r="A181" s="5"/>
      <c r="B181" s="5"/>
      <c r="C181" s="5"/>
      <c r="D181" s="5"/>
      <c r="E181" s="5"/>
      <c r="F181" s="5"/>
      <c r="G181" s="5"/>
    </row>
    <row r="182" spans="1:7">
      <c r="A182" s="5"/>
      <c r="B182" s="5"/>
      <c r="C182" s="5"/>
      <c r="D182" s="5"/>
      <c r="E182" s="5"/>
      <c r="F182" s="5"/>
      <c r="G182" s="5"/>
    </row>
    <row r="183" spans="1:7">
      <c r="A183" s="5"/>
      <c r="B183" s="5"/>
      <c r="C183" s="5"/>
      <c r="D183" s="5"/>
      <c r="E183" s="5"/>
      <c r="F183" s="5"/>
      <c r="G183" s="5"/>
    </row>
    <row r="184" spans="1:7">
      <c r="A184" s="5"/>
      <c r="B184" s="5"/>
      <c r="C184" s="5"/>
      <c r="D184" s="5"/>
      <c r="E184" s="5"/>
      <c r="F184" s="5"/>
      <c r="G184" s="5"/>
    </row>
    <row r="185" spans="1:7">
      <c r="A185" s="5"/>
      <c r="B185" s="5"/>
      <c r="C185" s="5"/>
      <c r="D185" s="5"/>
      <c r="E185" s="5"/>
      <c r="F185" s="5"/>
      <c r="G185" s="5"/>
    </row>
    <row r="186" spans="1:7">
      <c r="A186" s="5"/>
      <c r="B186" s="5"/>
      <c r="C186" s="5"/>
      <c r="D186" s="5"/>
      <c r="E186" s="5"/>
      <c r="F186" s="5"/>
      <c r="G186" s="5"/>
    </row>
    <row r="187" spans="1:7">
      <c r="A187" s="5"/>
      <c r="B187" s="5"/>
      <c r="C187" s="5"/>
      <c r="D187" s="5"/>
      <c r="E187" s="5"/>
      <c r="F187" s="5"/>
      <c r="G187" s="5"/>
    </row>
    <row r="188" spans="1:7">
      <c r="A188" s="5"/>
      <c r="B188" s="5"/>
      <c r="C188" s="5"/>
      <c r="D188" s="5"/>
      <c r="E188" s="5"/>
      <c r="F188" s="5"/>
      <c r="G188" s="5"/>
    </row>
    <row r="189" spans="1:7">
      <c r="A189" s="5"/>
      <c r="B189" s="5"/>
      <c r="C189" s="5"/>
      <c r="D189" s="5"/>
      <c r="E189" s="5"/>
      <c r="F189" s="5"/>
      <c r="G189" s="5"/>
    </row>
    <row r="190" spans="1:7">
      <c r="A190" s="5"/>
      <c r="B190" s="5"/>
      <c r="C190" s="5"/>
      <c r="D190" s="5"/>
      <c r="E190" s="5"/>
      <c r="F190" s="5"/>
      <c r="G190" s="5"/>
    </row>
    <row r="191" spans="1:7">
      <c r="A191" s="5"/>
      <c r="B191" s="5"/>
      <c r="C191" s="5"/>
      <c r="D191" s="5"/>
      <c r="E191" s="5"/>
      <c r="F191" s="5"/>
      <c r="G191" s="5"/>
    </row>
    <row r="192" spans="1:7">
      <c r="A192" s="5"/>
      <c r="B192" s="5"/>
      <c r="C192" s="5"/>
      <c r="D192" s="5"/>
      <c r="E192" s="5"/>
      <c r="F192" s="5"/>
      <c r="G192" s="5"/>
    </row>
    <row r="193" spans="1:7">
      <c r="A193" s="5"/>
      <c r="B193" s="5"/>
      <c r="C193" s="5"/>
      <c r="D193" s="5"/>
      <c r="E193" s="5"/>
      <c r="F193" s="5"/>
      <c r="G193" s="5"/>
    </row>
    <row r="194" spans="1:7">
      <c r="A194" s="5"/>
      <c r="B194" s="5"/>
      <c r="C194" s="5"/>
      <c r="D194" s="5"/>
      <c r="E194" s="5"/>
      <c r="F194" s="5"/>
      <c r="G194" s="5"/>
    </row>
    <row r="195" spans="1:7">
      <c r="A195" s="5"/>
      <c r="B195" s="5"/>
      <c r="C195" s="5"/>
      <c r="D195" s="5"/>
      <c r="E195" s="5"/>
      <c r="F195" s="5"/>
      <c r="G195" s="5"/>
    </row>
    <row r="196" spans="1:7">
      <c r="A196" s="5"/>
      <c r="B196" s="5"/>
      <c r="C196" s="5"/>
      <c r="D196" s="5"/>
      <c r="E196" s="5"/>
      <c r="F196" s="5"/>
      <c r="G196" s="5"/>
    </row>
    <row r="197" spans="1:7">
      <c r="A197" s="5"/>
      <c r="B197" s="5"/>
      <c r="C197" s="5"/>
      <c r="D197" s="5"/>
      <c r="E197" s="5"/>
      <c r="F197" s="5"/>
      <c r="G197" s="5"/>
    </row>
    <row r="198" spans="1:7">
      <c r="A198" s="5"/>
      <c r="B198" s="5"/>
      <c r="C198" s="5"/>
      <c r="D198" s="5"/>
      <c r="E198" s="5"/>
      <c r="F198" s="5"/>
      <c r="G198" s="5"/>
    </row>
    <row r="199" spans="1:7">
      <c r="A199" s="5"/>
      <c r="B199" s="5"/>
      <c r="C199" s="5"/>
      <c r="D199" s="5"/>
      <c r="E199" s="5"/>
      <c r="F199" s="5"/>
      <c r="G199" s="5"/>
    </row>
    <row r="200" spans="1:7">
      <c r="A200" s="5"/>
      <c r="B200" s="5"/>
      <c r="C200" s="5"/>
      <c r="D200" s="5"/>
      <c r="E200" s="5"/>
      <c r="F200" s="5"/>
      <c r="G200" s="5"/>
    </row>
    <row r="201" spans="1:7">
      <c r="A201" s="5"/>
      <c r="B201" s="5"/>
      <c r="C201" s="5"/>
      <c r="D201" s="5"/>
      <c r="E201" s="5"/>
      <c r="F201" s="5"/>
      <c r="G201" s="5"/>
    </row>
    <row r="202" spans="1:7">
      <c r="A202" s="5"/>
      <c r="B202" s="5"/>
      <c r="C202" s="5"/>
      <c r="D202" s="5"/>
      <c r="E202" s="5"/>
      <c r="F202" s="5"/>
      <c r="G202" s="5"/>
    </row>
    <row r="203" spans="1:7">
      <c r="A203" s="5"/>
      <c r="B203" s="5"/>
      <c r="C203" s="5"/>
      <c r="D203" s="5"/>
      <c r="E203" s="5"/>
      <c r="F203" s="5"/>
      <c r="G203" s="5"/>
    </row>
    <row r="204" spans="1:7">
      <c r="A204" s="5"/>
      <c r="B204" s="5"/>
      <c r="C204" s="5"/>
      <c r="D204" s="5"/>
      <c r="E204" s="5"/>
      <c r="F204" s="5"/>
      <c r="G204" s="5"/>
    </row>
    <row r="205" spans="1:7">
      <c r="A205" s="5"/>
      <c r="B205" s="5"/>
      <c r="C205" s="5"/>
      <c r="D205" s="5"/>
      <c r="E205" s="5"/>
      <c r="F205" s="5"/>
      <c r="G205" s="5"/>
    </row>
    <row r="206" spans="1:7">
      <c r="A206" s="5"/>
      <c r="B206" s="5"/>
      <c r="C206" s="5"/>
      <c r="D206" s="5"/>
      <c r="E206" s="5"/>
      <c r="F206" s="5"/>
      <c r="G206" s="5"/>
    </row>
    <row r="207" spans="1:7">
      <c r="A207" s="5"/>
      <c r="B207" s="5"/>
      <c r="C207" s="5"/>
      <c r="D207" s="5"/>
      <c r="E207" s="5"/>
      <c r="F207" s="5"/>
      <c r="G207" s="5"/>
    </row>
    <row r="208" spans="1:7">
      <c r="A208" s="5"/>
      <c r="B208" s="5"/>
      <c r="C208" s="5"/>
      <c r="D208" s="5"/>
      <c r="E208" s="5"/>
      <c r="F208" s="5"/>
      <c r="G208" s="5"/>
    </row>
    <row r="209" spans="1:7">
      <c r="A209" s="5"/>
      <c r="B209" s="5"/>
      <c r="C209" s="5"/>
      <c r="D209" s="5"/>
      <c r="E209" s="5"/>
      <c r="F209" s="5"/>
      <c r="G209" s="5"/>
    </row>
    <row r="210" spans="1:7">
      <c r="A210" s="5"/>
      <c r="B210" s="5"/>
      <c r="C210" s="5"/>
      <c r="D210" s="5"/>
      <c r="E210" s="5"/>
      <c r="F210" s="5"/>
      <c r="G210" s="5"/>
    </row>
    <row r="211" spans="1:7">
      <c r="A211" s="5"/>
      <c r="B211" s="5"/>
      <c r="C211" s="5"/>
      <c r="D211" s="5"/>
      <c r="E211" s="5"/>
      <c r="F211" s="5"/>
      <c r="G211" s="5"/>
    </row>
    <row r="212" spans="1:7">
      <c r="A212" s="5"/>
      <c r="B212" s="5"/>
      <c r="C212" s="5"/>
      <c r="D212" s="5"/>
      <c r="E212" s="5"/>
      <c r="F212" s="5"/>
      <c r="G212" s="5"/>
    </row>
    <row r="213" spans="1:7">
      <c r="A213" s="5"/>
      <c r="B213" s="5"/>
      <c r="C213" s="5"/>
      <c r="D213" s="5"/>
      <c r="E213" s="5"/>
      <c r="F213" s="5"/>
      <c r="G213" s="5"/>
    </row>
    <row r="214" spans="1:7">
      <c r="A214" s="5"/>
      <c r="B214" s="5"/>
      <c r="C214" s="5"/>
      <c r="D214" s="5"/>
      <c r="E214" s="5"/>
      <c r="F214" s="5"/>
      <c r="G214" s="5"/>
    </row>
    <row r="215" spans="1:7">
      <c r="A215" s="5"/>
      <c r="B215" s="5"/>
      <c r="C215" s="5"/>
      <c r="D215" s="5"/>
      <c r="E215" s="5"/>
      <c r="F215" s="5"/>
      <c r="G215" s="5"/>
    </row>
    <row r="216" spans="1:7">
      <c r="A216" s="5"/>
      <c r="B216" s="5"/>
      <c r="C216" s="5"/>
      <c r="D216" s="5"/>
      <c r="E216" s="5"/>
      <c r="F216" s="5"/>
      <c r="G216" s="5"/>
    </row>
    <row r="217" spans="1:7">
      <c r="A217" s="5"/>
      <c r="B217" s="5"/>
      <c r="C217" s="5"/>
      <c r="D217" s="5"/>
      <c r="E217" s="5"/>
      <c r="F217" s="5"/>
      <c r="G217" s="5"/>
    </row>
    <row r="218" spans="1:7">
      <c r="A218" s="5"/>
      <c r="B218" s="5"/>
      <c r="C218" s="5"/>
      <c r="D218" s="5"/>
      <c r="E218" s="5"/>
      <c r="F218" s="5"/>
      <c r="G218" s="5"/>
    </row>
    <row r="219" spans="1:7">
      <c r="A219" s="5"/>
      <c r="B219" s="5"/>
      <c r="C219" s="5"/>
      <c r="D219" s="5"/>
      <c r="E219" s="5"/>
      <c r="F219" s="5"/>
      <c r="G219" s="5"/>
    </row>
    <row r="220" spans="1:7">
      <c r="A220" s="5"/>
      <c r="B220" s="5"/>
      <c r="C220" s="5"/>
      <c r="D220" s="5"/>
      <c r="E220" s="5"/>
      <c r="F220" s="5"/>
      <c r="G220" s="5"/>
    </row>
    <row r="221" spans="1:7">
      <c r="A221" s="5"/>
      <c r="B221" s="5"/>
      <c r="C221" s="5"/>
      <c r="D221" s="5"/>
      <c r="E221" s="5"/>
      <c r="F221" s="5"/>
      <c r="G221" s="5"/>
    </row>
    <row r="222" spans="1:7">
      <c r="A222" s="5"/>
      <c r="B222" s="5"/>
      <c r="C222" s="5"/>
      <c r="D222" s="5"/>
      <c r="E222" s="5"/>
      <c r="F222" s="5"/>
      <c r="G222" s="5"/>
    </row>
    <row r="223" spans="1:7">
      <c r="A223" s="5"/>
      <c r="B223" s="5"/>
      <c r="C223" s="5"/>
      <c r="D223" s="5"/>
      <c r="E223" s="5"/>
      <c r="F223" s="5"/>
      <c r="G223" s="5"/>
    </row>
    <row r="224" spans="1:7">
      <c r="A224" s="5"/>
      <c r="B224" s="5"/>
      <c r="C224" s="5"/>
      <c r="D224" s="5"/>
      <c r="E224" s="5"/>
      <c r="F224" s="5"/>
      <c r="G224" s="5"/>
    </row>
    <row r="225" spans="1:7">
      <c r="A225" s="5"/>
      <c r="B225" s="5"/>
      <c r="C225" s="5"/>
      <c r="D225" s="5"/>
      <c r="E225" s="5"/>
      <c r="F225" s="5"/>
      <c r="G225" s="5"/>
    </row>
    <row r="226" spans="1:7">
      <c r="A226" s="5"/>
      <c r="B226" s="5"/>
      <c r="C226" s="5"/>
      <c r="D226" s="5"/>
      <c r="E226" s="5"/>
      <c r="F226" s="5"/>
      <c r="G226" s="5"/>
    </row>
    <row r="227" spans="1:7">
      <c r="A227" s="5"/>
      <c r="B227" s="5"/>
      <c r="C227" s="5"/>
      <c r="D227" s="5"/>
      <c r="E227" s="5"/>
      <c r="F227" s="5"/>
      <c r="G227" s="5"/>
    </row>
    <row r="228" spans="1:7">
      <c r="A228" s="5"/>
      <c r="B228" s="5"/>
      <c r="C228" s="5"/>
      <c r="D228" s="5"/>
      <c r="E228" s="5"/>
      <c r="F228" s="5"/>
      <c r="G228" s="5"/>
    </row>
    <row r="229" spans="1:7">
      <c r="A229" s="5"/>
      <c r="B229" s="5"/>
      <c r="C229" s="5"/>
      <c r="D229" s="5"/>
      <c r="E229" s="5"/>
      <c r="F229" s="5"/>
      <c r="G229" s="5"/>
    </row>
    <row r="230" spans="1:7">
      <c r="A230" s="5"/>
      <c r="B230" s="5"/>
      <c r="C230" s="5"/>
      <c r="D230" s="5"/>
      <c r="E230" s="5"/>
      <c r="F230" s="5"/>
      <c r="G230" s="5"/>
    </row>
    <row r="231" spans="1:7">
      <c r="A231" s="5"/>
      <c r="B231" s="5"/>
      <c r="C231" s="5"/>
      <c r="D231" s="5"/>
      <c r="E231" s="5"/>
      <c r="F231" s="5"/>
      <c r="G231" s="5"/>
    </row>
    <row r="232" spans="1:7">
      <c r="A232" s="5"/>
      <c r="B232" s="5"/>
      <c r="C232" s="5"/>
      <c r="D232" s="5"/>
      <c r="E232" s="5"/>
      <c r="F232" s="5"/>
      <c r="G232" s="5"/>
    </row>
    <row r="233" spans="1:7">
      <c r="A233" s="5"/>
      <c r="B233" s="5"/>
      <c r="C233" s="5"/>
      <c r="D233" s="5"/>
      <c r="E233" s="5"/>
      <c r="F233" s="5"/>
      <c r="G233" s="5"/>
    </row>
    <row r="234" spans="1:7">
      <c r="A234" s="5"/>
      <c r="B234" s="5"/>
      <c r="C234" s="5"/>
      <c r="D234" s="5"/>
      <c r="E234" s="5"/>
      <c r="F234" s="5"/>
      <c r="G234" s="5"/>
    </row>
    <row r="235" spans="1:7">
      <c r="A235" s="5"/>
      <c r="B235" s="5"/>
      <c r="C235" s="5"/>
      <c r="D235" s="5"/>
      <c r="E235" s="5"/>
      <c r="F235" s="5"/>
      <c r="G235" s="5"/>
    </row>
    <row r="236" spans="1:7">
      <c r="A236" s="5"/>
      <c r="B236" s="5"/>
      <c r="C236" s="5"/>
      <c r="D236" s="5"/>
      <c r="E236" s="5"/>
      <c r="F236" s="5"/>
      <c r="G236" s="5"/>
    </row>
    <row r="237" spans="1:7">
      <c r="A237" s="5"/>
      <c r="B237" s="5"/>
      <c r="C237" s="5"/>
      <c r="D237" s="5"/>
      <c r="E237" s="5"/>
      <c r="F237" s="5"/>
      <c r="G237" s="5"/>
    </row>
    <row r="238" spans="1:7">
      <c r="A238" s="5"/>
      <c r="B238" s="5"/>
      <c r="C238" s="5"/>
      <c r="D238" s="5"/>
      <c r="E238" s="5"/>
      <c r="F238" s="5"/>
      <c r="G238" s="5"/>
    </row>
    <row r="239" spans="1:7">
      <c r="A239" s="5"/>
      <c r="B239" s="5"/>
      <c r="C239" s="5"/>
      <c r="D239" s="5"/>
      <c r="E239" s="5"/>
      <c r="F239" s="5"/>
      <c r="G239" s="5"/>
    </row>
    <row r="240" spans="1:7">
      <c r="A240" s="5"/>
      <c r="B240" s="5"/>
      <c r="C240" s="5"/>
      <c r="D240" s="5"/>
      <c r="E240" s="5"/>
      <c r="F240" s="5"/>
      <c r="G240" s="5"/>
    </row>
    <row r="241" spans="1:7">
      <c r="A241" s="5"/>
      <c r="B241" s="5"/>
      <c r="C241" s="5"/>
      <c r="D241" s="5"/>
      <c r="E241" s="5"/>
      <c r="F241" s="5"/>
      <c r="G241" s="5"/>
    </row>
    <row r="242" spans="1:7">
      <c r="A242" s="5"/>
      <c r="B242" s="5"/>
      <c r="C242" s="5"/>
      <c r="D242" s="5"/>
      <c r="E242" s="5"/>
      <c r="F242" s="5"/>
      <c r="G242" s="5"/>
    </row>
    <row r="243" spans="1:7">
      <c r="A243" s="5"/>
      <c r="B243" s="5"/>
      <c r="C243" s="5"/>
      <c r="D243" s="5"/>
      <c r="E243" s="5"/>
      <c r="F243" s="5"/>
      <c r="G243" s="5"/>
    </row>
    <row r="244" spans="1:7">
      <c r="A244" s="5"/>
      <c r="B244" s="5"/>
      <c r="C244" s="5"/>
      <c r="D244" s="5"/>
      <c r="E244" s="5"/>
      <c r="F244" s="5"/>
      <c r="G244" s="5"/>
    </row>
    <row r="245" spans="1:7">
      <c r="A245" s="5"/>
      <c r="B245" s="5"/>
      <c r="C245" s="5"/>
      <c r="D245" s="5"/>
      <c r="E245" s="5"/>
      <c r="F245" s="5"/>
      <c r="G245" s="5"/>
    </row>
    <row r="246" spans="1:7">
      <c r="A246" s="5"/>
      <c r="B246" s="5"/>
      <c r="C246" s="5"/>
      <c r="D246" s="5"/>
      <c r="E246" s="5"/>
      <c r="F246" s="5"/>
      <c r="G246" s="5"/>
    </row>
    <row r="247" spans="1:7">
      <c r="A247" s="5"/>
      <c r="B247" s="5"/>
      <c r="C247" s="5"/>
      <c r="D247" s="5"/>
      <c r="E247" s="5"/>
      <c r="F247" s="5"/>
      <c r="G247" s="5"/>
    </row>
    <row r="248" spans="1:7">
      <c r="A248" s="5"/>
      <c r="B248" s="5"/>
      <c r="C248" s="5"/>
      <c r="D248" s="5"/>
      <c r="E248" s="5"/>
      <c r="F248" s="5"/>
      <c r="G248" s="5"/>
    </row>
    <row r="249" spans="1:7">
      <c r="A249" s="5"/>
      <c r="B249" s="5"/>
      <c r="C249" s="5"/>
      <c r="D249" s="5"/>
      <c r="E249" s="5"/>
      <c r="F249" s="5"/>
      <c r="G249" s="5"/>
    </row>
    <row r="250" spans="1:7">
      <c r="A250" s="5"/>
      <c r="B250" s="5"/>
      <c r="C250" s="5"/>
      <c r="D250" s="5"/>
      <c r="E250" s="5"/>
      <c r="F250" s="5"/>
      <c r="G250" s="5"/>
    </row>
    <row r="251" spans="1:7">
      <c r="A251" s="5"/>
      <c r="B251" s="5"/>
      <c r="C251" s="5"/>
      <c r="D251" s="5"/>
      <c r="E251" s="5"/>
      <c r="F251" s="5"/>
      <c r="G251" s="5"/>
    </row>
    <row r="252" spans="1:7">
      <c r="A252" s="5"/>
      <c r="B252" s="5"/>
      <c r="C252" s="5"/>
      <c r="D252" s="5"/>
      <c r="E252" s="5"/>
      <c r="F252" s="5"/>
      <c r="G252" s="5"/>
    </row>
    <row r="253" spans="1:7">
      <c r="A253" s="5"/>
      <c r="B253" s="5"/>
      <c r="C253" s="5"/>
      <c r="D253" s="5"/>
      <c r="E253" s="5"/>
      <c r="F253" s="5"/>
      <c r="G253" s="5"/>
    </row>
    <row r="254" spans="1:7">
      <c r="A254" s="5"/>
      <c r="B254" s="5"/>
      <c r="C254" s="5"/>
      <c r="D254" s="5"/>
      <c r="E254" s="5"/>
      <c r="F254" s="5"/>
      <c r="G254" s="5"/>
    </row>
    <row r="255" spans="1:7">
      <c r="A255" s="5"/>
      <c r="B255" s="5"/>
      <c r="C255" s="5"/>
      <c r="D255" s="5"/>
      <c r="E255" s="5"/>
      <c r="F255" s="5"/>
      <c r="G255" s="5"/>
    </row>
    <row r="256" spans="1:7">
      <c r="A256" s="5"/>
      <c r="B256" s="5"/>
      <c r="C256" s="5"/>
      <c r="D256" s="5"/>
      <c r="E256" s="5"/>
      <c r="F256" s="5"/>
      <c r="G256" s="5"/>
    </row>
    <row r="257" spans="1:7">
      <c r="A257" s="5"/>
      <c r="B257" s="5"/>
      <c r="C257" s="5"/>
      <c r="D257" s="5"/>
      <c r="E257" s="5"/>
      <c r="F257" s="5"/>
      <c r="G257" s="5"/>
    </row>
    <row r="258" spans="1:7">
      <c r="A258" s="5"/>
      <c r="B258" s="5"/>
      <c r="C258" s="5"/>
      <c r="D258" s="5"/>
      <c r="E258" s="5"/>
      <c r="F258" s="5"/>
      <c r="G258" s="5"/>
    </row>
    <row r="259" spans="1:7">
      <c r="A259" s="5"/>
      <c r="B259" s="5"/>
      <c r="C259" s="5"/>
      <c r="D259" s="5"/>
      <c r="E259" s="5"/>
      <c r="F259" s="5"/>
      <c r="G259" s="5"/>
    </row>
    <row r="260" spans="1:7">
      <c r="A260" s="5"/>
      <c r="B260" s="5"/>
      <c r="C260" s="5"/>
      <c r="D260" s="5"/>
      <c r="E260" s="5"/>
      <c r="F260" s="5"/>
      <c r="G260" s="5"/>
    </row>
    <row r="261" spans="1:7">
      <c r="A261" s="5"/>
      <c r="B261" s="5"/>
      <c r="C261" s="5"/>
      <c r="D261" s="5"/>
      <c r="E261" s="5"/>
      <c r="F261" s="5"/>
      <c r="G261" s="5"/>
    </row>
    <row r="262" spans="1:7">
      <c r="A262" s="5"/>
      <c r="B262" s="5"/>
      <c r="C262" s="5"/>
      <c r="D262" s="5"/>
      <c r="E262" s="5"/>
      <c r="F262" s="5"/>
      <c r="G262" s="5"/>
    </row>
    <row r="263" spans="1:7">
      <c r="A263" s="5"/>
      <c r="B263" s="5"/>
      <c r="C263" s="5"/>
      <c r="D263" s="5"/>
      <c r="E263" s="5"/>
      <c r="F263" s="5"/>
      <c r="G263" s="5"/>
    </row>
    <row r="264" spans="1:7">
      <c r="A264" s="5"/>
      <c r="B264" s="5"/>
      <c r="C264" s="5"/>
      <c r="D264" s="5"/>
      <c r="E264" s="5"/>
      <c r="F264" s="5"/>
      <c r="G264" s="5"/>
    </row>
    <row r="265" spans="1:7">
      <c r="A265" s="5"/>
      <c r="B265" s="5"/>
      <c r="C265" s="5"/>
      <c r="D265" s="5"/>
      <c r="E265" s="5"/>
      <c r="F265" s="5"/>
      <c r="G265" s="5"/>
    </row>
    <row r="266" spans="1:7">
      <c r="A266" s="5"/>
      <c r="B266" s="5"/>
      <c r="C266" s="5"/>
      <c r="D266" s="5"/>
      <c r="E266" s="5"/>
      <c r="F266" s="5"/>
      <c r="G266" s="5"/>
    </row>
    <row r="267" spans="1:7">
      <c r="A267" s="5"/>
      <c r="B267" s="5"/>
      <c r="C267" s="5"/>
      <c r="D267" s="5"/>
      <c r="E267" s="5"/>
      <c r="F267" s="5"/>
      <c r="G267" s="5"/>
    </row>
    <row r="268" spans="1:7">
      <c r="A268" s="5"/>
      <c r="B268" s="5"/>
      <c r="C268" s="5"/>
      <c r="D268" s="5"/>
      <c r="E268" s="5"/>
      <c r="F268" s="5"/>
      <c r="G268" s="5"/>
    </row>
    <row r="269" spans="1:7">
      <c r="A269" s="5"/>
      <c r="B269" s="5"/>
      <c r="C269" s="5"/>
      <c r="D269" s="5"/>
      <c r="E269" s="5"/>
      <c r="F269" s="5"/>
      <c r="G269" s="5"/>
    </row>
    <row r="270" spans="1:7">
      <c r="A270" s="5"/>
      <c r="B270" s="5"/>
      <c r="C270" s="5"/>
      <c r="D270" s="5"/>
      <c r="E270" s="5"/>
      <c r="F270" s="5"/>
      <c r="G270" s="5"/>
    </row>
    <row r="271" spans="1:7">
      <c r="A271" s="5"/>
      <c r="B271" s="5"/>
      <c r="C271" s="5"/>
      <c r="D271" s="5"/>
      <c r="E271" s="5"/>
      <c r="F271" s="5"/>
      <c r="G271" s="5"/>
    </row>
    <row r="272" spans="1:7">
      <c r="A272" s="5"/>
      <c r="B272" s="5"/>
      <c r="C272" s="5"/>
      <c r="D272" s="5"/>
      <c r="E272" s="5"/>
      <c r="F272" s="5"/>
      <c r="G272" s="5"/>
    </row>
    <row r="273" spans="1:7">
      <c r="A273" s="5"/>
      <c r="B273" s="5"/>
      <c r="C273" s="5"/>
      <c r="D273" s="5"/>
      <c r="E273" s="5"/>
      <c r="F273" s="5"/>
      <c r="G273" s="5"/>
    </row>
    <row r="274" spans="1:7">
      <c r="A274" s="5"/>
      <c r="B274" s="5"/>
      <c r="C274" s="5"/>
      <c r="D274" s="5"/>
      <c r="E274" s="5"/>
      <c r="F274" s="5"/>
      <c r="G274" s="5"/>
    </row>
    <row r="275" spans="1:7">
      <c r="A275" s="5"/>
      <c r="B275" s="5"/>
      <c r="C275" s="5"/>
      <c r="D275" s="5"/>
      <c r="E275" s="5"/>
      <c r="F275" s="5"/>
      <c r="G275" s="5"/>
    </row>
    <row r="276" spans="1:7">
      <c r="A276" s="5"/>
      <c r="B276" s="5"/>
      <c r="C276" s="5"/>
      <c r="D276" s="5"/>
      <c r="E276" s="5"/>
      <c r="F276" s="5"/>
      <c r="G276" s="5"/>
    </row>
    <row r="277" spans="1:7">
      <c r="A277" s="5"/>
      <c r="B277" s="5"/>
      <c r="C277" s="5"/>
      <c r="D277" s="5"/>
      <c r="E277" s="5"/>
      <c r="F277" s="5"/>
      <c r="G277" s="5"/>
    </row>
    <row r="278" spans="1:7">
      <c r="A278" s="5"/>
      <c r="B278" s="5"/>
      <c r="C278" s="5"/>
      <c r="D278" s="5"/>
      <c r="E278" s="5"/>
      <c r="F278" s="5"/>
      <c r="G278" s="5"/>
    </row>
    <row r="279" spans="1:7">
      <c r="A279" s="5"/>
      <c r="B279" s="5"/>
      <c r="C279" s="5"/>
      <c r="D279" s="5"/>
      <c r="E279" s="5"/>
      <c r="F279" s="5"/>
      <c r="G279" s="5"/>
    </row>
    <row r="280" spans="1:7">
      <c r="A280" s="5"/>
      <c r="B280" s="5"/>
      <c r="C280" s="5"/>
      <c r="D280" s="5"/>
      <c r="E280" s="5"/>
      <c r="F280" s="5"/>
      <c r="G280" s="5"/>
    </row>
    <row r="281" spans="1:7">
      <c r="A281" s="5"/>
      <c r="B281" s="5"/>
      <c r="C281" s="5"/>
      <c r="D281" s="5"/>
      <c r="E281" s="5"/>
      <c r="F281" s="5"/>
      <c r="G281" s="5"/>
    </row>
    <row r="282" spans="1:7">
      <c r="A282" s="5"/>
      <c r="B282" s="5"/>
      <c r="C282" s="5"/>
      <c r="D282" s="5"/>
      <c r="E282" s="5"/>
      <c r="F282" s="5"/>
      <c r="G282" s="5"/>
    </row>
    <row r="283" spans="1:7">
      <c r="A283" s="5"/>
      <c r="B283" s="5"/>
      <c r="C283" s="5"/>
      <c r="D283" s="5"/>
      <c r="E283" s="5"/>
      <c r="F283" s="5"/>
      <c r="G283" s="5"/>
    </row>
    <row r="284" spans="1:7">
      <c r="A284" s="5"/>
      <c r="B284" s="5"/>
      <c r="C284" s="5"/>
      <c r="D284" s="5"/>
      <c r="E284" s="5"/>
      <c r="F284" s="5"/>
      <c r="G284" s="5"/>
    </row>
    <row r="285" spans="1:7">
      <c r="A285" s="5"/>
      <c r="B285" s="5"/>
      <c r="C285" s="5"/>
      <c r="D285" s="5"/>
      <c r="E285" s="5"/>
      <c r="F285" s="5"/>
      <c r="G285" s="5"/>
    </row>
    <row r="286" spans="1:7">
      <c r="A286" s="5"/>
      <c r="B286" s="5"/>
      <c r="C286" s="5"/>
      <c r="D286" s="5"/>
      <c r="E286" s="5"/>
      <c r="F286" s="5"/>
      <c r="G286" s="5"/>
    </row>
    <row r="287" spans="1:7">
      <c r="A287" s="5"/>
      <c r="B287" s="5"/>
      <c r="C287" s="5"/>
      <c r="D287" s="5"/>
      <c r="E287" s="5"/>
      <c r="F287" s="5"/>
      <c r="G287" s="5"/>
    </row>
    <row r="288" spans="1:7">
      <c r="A288" s="5"/>
      <c r="B288" s="5"/>
      <c r="C288" s="5"/>
      <c r="D288" s="5"/>
      <c r="E288" s="5"/>
      <c r="F288" s="5"/>
      <c r="G288" s="5"/>
    </row>
    <row r="289" spans="1:7">
      <c r="A289" s="5"/>
      <c r="B289" s="5"/>
      <c r="C289" s="5"/>
      <c r="D289" s="5"/>
      <c r="E289" s="5"/>
      <c r="F289" s="5"/>
      <c r="G289" s="5"/>
    </row>
    <row r="290" spans="1:7">
      <c r="A290" s="5"/>
      <c r="B290" s="5"/>
      <c r="C290" s="5"/>
      <c r="D290" s="5"/>
      <c r="E290" s="5"/>
      <c r="F290" s="5"/>
      <c r="G290" s="5"/>
    </row>
    <row r="291" spans="1:7">
      <c r="A291" s="5"/>
      <c r="B291" s="5"/>
      <c r="C291" s="5"/>
      <c r="D291" s="5"/>
      <c r="E291" s="5"/>
      <c r="F291" s="5"/>
      <c r="G291" s="5"/>
    </row>
    <row r="292" spans="1:7">
      <c r="A292" s="5"/>
      <c r="B292" s="5"/>
      <c r="C292" s="5"/>
      <c r="D292" s="5"/>
      <c r="E292" s="5"/>
      <c r="F292" s="5"/>
      <c r="G292" s="5"/>
    </row>
    <row r="293" spans="1:7">
      <c r="A293" s="5"/>
      <c r="B293" s="5"/>
      <c r="C293" s="5"/>
      <c r="D293" s="5"/>
      <c r="E293" s="5"/>
      <c r="F293" s="5"/>
      <c r="G293" s="5"/>
    </row>
    <row r="294" spans="1:7">
      <c r="A294" s="5"/>
      <c r="B294" s="5"/>
      <c r="C294" s="5"/>
      <c r="D294" s="5"/>
      <c r="E294" s="5"/>
      <c r="F294" s="5"/>
      <c r="G294" s="5"/>
    </row>
    <row r="295" spans="1:7">
      <c r="A295" s="5"/>
      <c r="B295" s="5"/>
      <c r="C295" s="5"/>
      <c r="D295" s="5"/>
      <c r="E295" s="5"/>
      <c r="F295" s="5"/>
      <c r="G295" s="5"/>
    </row>
    <row r="296" spans="1:7">
      <c r="A296" s="5"/>
      <c r="B296" s="5"/>
      <c r="C296" s="5"/>
      <c r="D296" s="5"/>
      <c r="E296" s="5"/>
      <c r="F296" s="5"/>
      <c r="G296" s="5"/>
    </row>
    <row r="297" spans="1:7">
      <c r="A297" s="5"/>
      <c r="B297" s="5"/>
      <c r="C297" s="5"/>
      <c r="D297" s="5"/>
      <c r="E297" s="5"/>
      <c r="F297" s="5"/>
      <c r="G297" s="5"/>
    </row>
    <row r="298" spans="1:7">
      <c r="A298" s="5"/>
      <c r="B298" s="5"/>
      <c r="C298" s="5"/>
      <c r="D298" s="5"/>
      <c r="E298" s="5"/>
      <c r="F298" s="5"/>
      <c r="G298" s="5"/>
    </row>
    <row r="299" spans="1:7">
      <c r="A299" s="5"/>
      <c r="B299" s="5"/>
      <c r="C299" s="5"/>
      <c r="D299" s="5"/>
      <c r="E299" s="5"/>
      <c r="F299" s="5"/>
      <c r="G299" s="5"/>
    </row>
    <row r="300" spans="1:7">
      <c r="A300" s="5"/>
      <c r="B300" s="5"/>
      <c r="C300" s="5"/>
      <c r="D300" s="5"/>
      <c r="E300" s="5"/>
      <c r="F300" s="5"/>
      <c r="G300" s="5"/>
    </row>
    <row r="301" spans="1:7">
      <c r="A301" s="5"/>
      <c r="B301" s="5"/>
      <c r="C301" s="5"/>
      <c r="D301" s="5"/>
      <c r="E301" s="5"/>
      <c r="F301" s="5"/>
      <c r="G301" s="5"/>
    </row>
    <row r="302" spans="1:7">
      <c r="A302" s="5"/>
      <c r="B302" s="5"/>
      <c r="C302" s="5"/>
      <c r="D302" s="5"/>
      <c r="E302" s="5"/>
      <c r="F302" s="5"/>
      <c r="G302" s="5"/>
    </row>
    <row r="303" spans="1:7">
      <c r="A303" s="5"/>
      <c r="B303" s="5"/>
      <c r="C303" s="5"/>
      <c r="D303" s="5"/>
      <c r="E303" s="5"/>
      <c r="F303" s="5"/>
      <c r="G303" s="5"/>
    </row>
    <row r="304" spans="1:7">
      <c r="A304" s="5"/>
      <c r="B304" s="5"/>
      <c r="C304" s="5"/>
      <c r="D304" s="5"/>
      <c r="E304" s="5"/>
      <c r="F304" s="5"/>
      <c r="G304" s="5"/>
    </row>
    <row r="305" spans="1:7">
      <c r="A305" s="5"/>
      <c r="B305" s="5"/>
      <c r="C305" s="5"/>
      <c r="D305" s="5"/>
      <c r="E305" s="5"/>
      <c r="F305" s="5"/>
      <c r="G305" s="5"/>
    </row>
    <row r="306" spans="1:7">
      <c r="A306" s="5"/>
      <c r="B306" s="5"/>
      <c r="C306" s="5"/>
      <c r="D306" s="5"/>
      <c r="E306" s="5"/>
      <c r="F306" s="5"/>
      <c r="G306" s="5"/>
    </row>
    <row r="307" spans="1:7">
      <c r="A307" s="5"/>
      <c r="B307" s="5"/>
      <c r="C307" s="5"/>
      <c r="D307" s="5"/>
      <c r="E307" s="5"/>
      <c r="F307" s="5"/>
      <c r="G307" s="5"/>
    </row>
    <row r="308" spans="1:7">
      <c r="A308" s="5"/>
      <c r="B308" s="5"/>
      <c r="C308" s="5"/>
      <c r="D308" s="5"/>
      <c r="E308" s="5"/>
      <c r="F308" s="5"/>
      <c r="G308" s="5"/>
    </row>
    <row r="309" spans="1:7">
      <c r="A309" s="5"/>
      <c r="B309" s="5"/>
      <c r="C309" s="5"/>
      <c r="D309" s="5"/>
      <c r="E309" s="5"/>
      <c r="F309" s="5"/>
      <c r="G309" s="5"/>
    </row>
    <row r="310" spans="1:7">
      <c r="A310" s="5"/>
      <c r="B310" s="5"/>
      <c r="C310" s="5"/>
      <c r="D310" s="5"/>
      <c r="E310" s="5"/>
      <c r="F310" s="5"/>
      <c r="G310" s="5"/>
    </row>
    <row r="311" spans="1:7">
      <c r="A311" s="5"/>
      <c r="B311" s="5"/>
      <c r="C311" s="5"/>
      <c r="D311" s="5"/>
      <c r="E311" s="5"/>
      <c r="F311" s="5"/>
      <c r="G311" s="5"/>
    </row>
    <row r="312" spans="1:7">
      <c r="A312" s="5"/>
      <c r="B312" s="5"/>
      <c r="C312" s="5"/>
      <c r="D312" s="5"/>
      <c r="E312" s="5"/>
      <c r="F312" s="5"/>
      <c r="G312" s="5"/>
    </row>
    <row r="313" spans="1:7">
      <c r="A313" s="5"/>
      <c r="B313" s="5"/>
      <c r="C313" s="5"/>
      <c r="D313" s="5"/>
      <c r="E313" s="5"/>
      <c r="F313" s="5"/>
      <c r="G313" s="5"/>
    </row>
    <row r="314" spans="1:7">
      <c r="A314" s="5"/>
      <c r="B314" s="5"/>
      <c r="C314" s="5"/>
      <c r="D314" s="5"/>
      <c r="E314" s="5"/>
      <c r="F314" s="5"/>
      <c r="G314" s="5"/>
    </row>
    <row r="315" spans="1:7">
      <c r="A315" s="5"/>
      <c r="B315" s="5"/>
      <c r="C315" s="5"/>
      <c r="D315" s="5"/>
      <c r="E315" s="5"/>
      <c r="F315" s="5"/>
      <c r="G315" s="5"/>
    </row>
    <row r="316" spans="1:7">
      <c r="A316" s="5"/>
      <c r="B316" s="5"/>
      <c r="C316" s="5"/>
      <c r="D316" s="5"/>
      <c r="E316" s="5"/>
      <c r="F316" s="5"/>
      <c r="G316" s="5"/>
    </row>
    <row r="317" spans="1:7">
      <c r="A317" s="5"/>
      <c r="B317" s="5"/>
      <c r="C317" s="5"/>
      <c r="D317" s="5"/>
      <c r="E317" s="5"/>
      <c r="F317" s="5"/>
      <c r="G317" s="5"/>
    </row>
    <row r="318" spans="1:7">
      <c r="A318" s="5"/>
      <c r="B318" s="5"/>
      <c r="C318" s="5"/>
      <c r="D318" s="5"/>
      <c r="E318" s="5"/>
      <c r="F318" s="5"/>
      <c r="G318" s="5"/>
    </row>
    <row r="319" spans="1:7">
      <c r="A319" s="5"/>
      <c r="B319" s="5"/>
      <c r="C319" s="5"/>
      <c r="D319" s="5"/>
      <c r="E319" s="5"/>
      <c r="F319" s="5"/>
      <c r="G319" s="5"/>
    </row>
    <row r="320" spans="1:7">
      <c r="A320" s="5"/>
      <c r="B320" s="5"/>
      <c r="C320" s="5"/>
      <c r="D320" s="5"/>
      <c r="E320" s="5"/>
      <c r="F320" s="5"/>
      <c r="G320" s="5"/>
    </row>
    <row r="321" spans="1:7">
      <c r="A321" s="5"/>
      <c r="B321" s="5"/>
      <c r="C321" s="5"/>
      <c r="D321" s="5"/>
      <c r="E321" s="5"/>
      <c r="F321" s="5"/>
      <c r="G321" s="5"/>
    </row>
    <row r="322" spans="1:7">
      <c r="A322" s="5"/>
      <c r="B322" s="5"/>
      <c r="C322" s="5"/>
      <c r="D322" s="5"/>
      <c r="E322" s="5"/>
      <c r="F322" s="5"/>
      <c r="G322" s="5"/>
    </row>
    <row r="323" spans="1:7">
      <c r="A323" s="5"/>
      <c r="B323" s="5"/>
      <c r="C323" s="5"/>
      <c r="D323" s="5"/>
      <c r="E323" s="5"/>
      <c r="F323" s="5"/>
      <c r="G323" s="5"/>
    </row>
    <row r="324" spans="1:7">
      <c r="A324" s="5"/>
      <c r="B324" s="5"/>
      <c r="C324" s="5"/>
      <c r="D324" s="5"/>
      <c r="E324" s="5"/>
      <c r="F324" s="5"/>
      <c r="G324" s="5"/>
    </row>
    <row r="325" spans="1:7">
      <c r="A325" s="5"/>
      <c r="B325" s="5"/>
      <c r="C325" s="5"/>
      <c r="D325" s="5"/>
      <c r="E325" s="5"/>
      <c r="F325" s="5"/>
      <c r="G325" s="5"/>
    </row>
    <row r="326" spans="1:7">
      <c r="A326" s="5"/>
      <c r="B326" s="5"/>
      <c r="C326" s="5"/>
      <c r="D326" s="5"/>
      <c r="E326" s="5"/>
      <c r="F326" s="5"/>
      <c r="G326" s="5"/>
    </row>
    <row r="327" spans="1:7">
      <c r="A327" s="5"/>
      <c r="B327" s="5"/>
      <c r="C327" s="5"/>
      <c r="D327" s="5"/>
      <c r="E327" s="5"/>
      <c r="F327" s="5"/>
      <c r="G327" s="5"/>
    </row>
    <row r="328" spans="1:7">
      <c r="A328" s="5"/>
      <c r="B328" s="5"/>
      <c r="C328" s="5"/>
      <c r="D328" s="5"/>
      <c r="E328" s="5"/>
      <c r="F328" s="5"/>
      <c r="G328" s="5"/>
    </row>
    <row r="329" spans="1:7">
      <c r="A329" s="5"/>
      <c r="B329" s="5"/>
      <c r="C329" s="5"/>
      <c r="D329" s="5"/>
      <c r="E329" s="5"/>
      <c r="F329" s="5"/>
      <c r="G329" s="5"/>
    </row>
    <row r="330" spans="1:7">
      <c r="A330" s="5"/>
      <c r="B330" s="5"/>
      <c r="C330" s="5"/>
      <c r="D330" s="5"/>
      <c r="E330" s="5"/>
      <c r="F330" s="5"/>
      <c r="G330" s="5"/>
    </row>
    <row r="331" spans="1:7">
      <c r="A331" s="5"/>
      <c r="B331" s="5"/>
      <c r="C331" s="5"/>
      <c r="D331" s="5"/>
      <c r="E331" s="5"/>
      <c r="F331" s="5"/>
      <c r="G331" s="5"/>
    </row>
    <row r="332" spans="1:7">
      <c r="A332" s="5"/>
      <c r="B332" s="5"/>
      <c r="C332" s="5"/>
      <c r="D332" s="5"/>
      <c r="E332" s="5"/>
      <c r="F332" s="5"/>
      <c r="G332" s="5"/>
    </row>
    <row r="333" spans="1:7">
      <c r="A333" s="5"/>
      <c r="B333" s="5"/>
      <c r="C333" s="5"/>
      <c r="D333" s="5"/>
      <c r="E333" s="5"/>
      <c r="F333" s="5"/>
      <c r="G333" s="5"/>
    </row>
    <row r="334" spans="1:7">
      <c r="A334" s="5"/>
      <c r="B334" s="5"/>
      <c r="C334" s="5"/>
      <c r="D334" s="5"/>
      <c r="E334" s="5"/>
      <c r="F334" s="5"/>
      <c r="G334" s="5"/>
    </row>
    <row r="335" spans="1:7">
      <c r="A335" s="5"/>
      <c r="B335" s="5"/>
      <c r="C335" s="5"/>
      <c r="D335" s="5"/>
      <c r="E335" s="5"/>
      <c r="F335" s="5"/>
      <c r="G335" s="5"/>
    </row>
    <row r="336" spans="1:7">
      <c r="A336" s="5"/>
      <c r="B336" s="5"/>
      <c r="C336" s="5"/>
      <c r="D336" s="5"/>
      <c r="E336" s="5"/>
      <c r="F336" s="5"/>
      <c r="G336" s="5"/>
    </row>
    <row r="337" spans="1:7">
      <c r="A337" s="5"/>
      <c r="B337" s="5"/>
      <c r="C337" s="5"/>
      <c r="D337" s="5"/>
      <c r="E337" s="5"/>
      <c r="F337" s="5"/>
      <c r="G337" s="5"/>
    </row>
    <row r="338" spans="1:7">
      <c r="A338" s="5"/>
      <c r="B338" s="5"/>
      <c r="C338" s="5"/>
      <c r="D338" s="5"/>
      <c r="E338" s="5"/>
      <c r="F338" s="5"/>
      <c r="G338" s="5"/>
    </row>
    <row r="339" spans="1:7">
      <c r="A339" s="5"/>
      <c r="B339" s="5"/>
      <c r="C339" s="5"/>
      <c r="D339" s="5"/>
      <c r="E339" s="5"/>
      <c r="F339" s="5"/>
      <c r="G339" s="5"/>
    </row>
    <row r="340" spans="1:7">
      <c r="A340" s="5"/>
      <c r="B340" s="5"/>
      <c r="C340" s="5"/>
      <c r="D340" s="5"/>
      <c r="E340" s="5"/>
      <c r="F340" s="5"/>
      <c r="G340" s="5"/>
    </row>
    <row r="341" spans="1:7">
      <c r="A341" s="5"/>
      <c r="B341" s="5"/>
      <c r="C341" s="5"/>
      <c r="D341" s="5"/>
      <c r="E341" s="5"/>
      <c r="F341" s="5"/>
      <c r="G341" s="5"/>
    </row>
    <row r="342" spans="1:7">
      <c r="A342" s="5"/>
      <c r="B342" s="5"/>
      <c r="C342" s="5"/>
      <c r="D342" s="5"/>
      <c r="E342" s="5"/>
      <c r="F342" s="5"/>
      <c r="G342" s="5"/>
    </row>
    <row r="343" spans="1:7">
      <c r="A343" s="5"/>
      <c r="B343" s="5"/>
      <c r="C343" s="5"/>
      <c r="D343" s="5"/>
      <c r="E343" s="5"/>
      <c r="F343" s="5"/>
      <c r="G343" s="5"/>
    </row>
    <row r="344" spans="1:7">
      <c r="A344" s="5"/>
      <c r="B344" s="5"/>
      <c r="C344" s="5"/>
      <c r="D344" s="5"/>
      <c r="E344" s="5"/>
      <c r="F344" s="5"/>
      <c r="G344" s="5"/>
    </row>
    <row r="345" spans="1:7">
      <c r="A345" s="5"/>
      <c r="B345" s="5"/>
      <c r="C345" s="5"/>
      <c r="D345" s="5"/>
      <c r="E345" s="5"/>
      <c r="F345" s="5"/>
      <c r="G345" s="5"/>
    </row>
    <row r="346" spans="1:7">
      <c r="A346" s="5"/>
      <c r="B346" s="5"/>
      <c r="C346" s="5"/>
      <c r="D346" s="5"/>
      <c r="E346" s="5"/>
      <c r="F346" s="5"/>
      <c r="G346" s="5"/>
    </row>
    <row r="347" spans="1:7">
      <c r="A347" s="5"/>
      <c r="B347" s="5"/>
      <c r="C347" s="5"/>
      <c r="D347" s="5"/>
      <c r="E347" s="5"/>
      <c r="F347" s="5"/>
      <c r="G347" s="5"/>
    </row>
    <row r="348" spans="1:7">
      <c r="A348" s="5"/>
      <c r="B348" s="5"/>
      <c r="C348" s="5"/>
      <c r="D348" s="5"/>
      <c r="E348" s="5"/>
      <c r="F348" s="5"/>
      <c r="G348" s="5"/>
    </row>
    <row r="349" spans="1:7">
      <c r="A349" s="5"/>
      <c r="B349" s="5"/>
      <c r="C349" s="5"/>
      <c r="D349" s="5"/>
      <c r="E349" s="5"/>
      <c r="F349" s="5"/>
      <c r="G349" s="5"/>
    </row>
    <row r="350" spans="1:7">
      <c r="A350" s="5"/>
      <c r="B350" s="5"/>
      <c r="C350" s="5"/>
      <c r="D350" s="5"/>
      <c r="E350" s="5"/>
      <c r="F350" s="5"/>
      <c r="G350" s="5"/>
    </row>
    <row r="351" spans="1:7">
      <c r="A351" s="5"/>
      <c r="B351" s="5"/>
      <c r="C351" s="5"/>
      <c r="D351" s="5"/>
      <c r="E351" s="5"/>
      <c r="F351" s="5"/>
      <c r="G351" s="5"/>
    </row>
    <row r="352" spans="1:7">
      <c r="A352" s="5"/>
      <c r="B352" s="5"/>
      <c r="C352" s="5"/>
      <c r="D352" s="5"/>
      <c r="E352" s="5"/>
      <c r="F352" s="5"/>
      <c r="G352" s="5"/>
    </row>
    <row r="353" spans="1:7">
      <c r="A353" s="5"/>
      <c r="B353" s="5"/>
      <c r="C353" s="5"/>
      <c r="D353" s="5"/>
      <c r="E353" s="5"/>
      <c r="F353" s="5"/>
      <c r="G353" s="5"/>
    </row>
    <row r="354" spans="1:7">
      <c r="A354" s="5"/>
      <c r="B354" s="5"/>
      <c r="C354" s="5"/>
      <c r="D354" s="5"/>
      <c r="E354" s="5"/>
      <c r="F354" s="5"/>
      <c r="G354" s="5"/>
    </row>
    <row r="355" spans="1:7">
      <c r="A355" s="5"/>
      <c r="B355" s="5"/>
      <c r="C355" s="5"/>
      <c r="D355" s="5"/>
      <c r="E355" s="5"/>
      <c r="F355" s="5"/>
      <c r="G355" s="5"/>
    </row>
    <row r="356" spans="1:7">
      <c r="A356" s="5"/>
      <c r="B356" s="5"/>
      <c r="C356" s="5"/>
      <c r="D356" s="5"/>
      <c r="E356" s="5"/>
      <c r="F356" s="5"/>
      <c r="G356" s="5"/>
    </row>
    <row r="357" spans="1:7">
      <c r="A357" s="5"/>
      <c r="B357" s="5"/>
      <c r="C357" s="5"/>
      <c r="D357" s="5"/>
      <c r="E357" s="5"/>
      <c r="F357" s="5"/>
      <c r="G357" s="5"/>
    </row>
    <row r="358" spans="1:7">
      <c r="A358" s="5"/>
      <c r="B358" s="5"/>
      <c r="C358" s="5"/>
      <c r="D358" s="5"/>
      <c r="E358" s="5"/>
      <c r="F358" s="5"/>
      <c r="G358" s="5"/>
    </row>
    <row r="359" spans="1:7">
      <c r="A359" s="5"/>
      <c r="B359" s="5"/>
      <c r="C359" s="5"/>
      <c r="D359" s="5"/>
      <c r="E359" s="5"/>
      <c r="F359" s="5"/>
      <c r="G359" s="5"/>
    </row>
    <row r="360" spans="1:7">
      <c r="A360" s="5"/>
      <c r="B360" s="5"/>
      <c r="C360" s="5"/>
      <c r="D360" s="5"/>
      <c r="E360" s="5"/>
      <c r="F360" s="5"/>
      <c r="G360" s="5"/>
    </row>
    <row r="361" spans="1:7">
      <c r="A361" s="5"/>
      <c r="B361" s="5"/>
      <c r="C361" s="5"/>
      <c r="D361" s="5"/>
      <c r="E361" s="5"/>
      <c r="F361" s="5"/>
      <c r="G361" s="5"/>
    </row>
    <row r="362" spans="1:7">
      <c r="A362" s="5"/>
      <c r="B362" s="5"/>
      <c r="C362" s="5"/>
      <c r="D362" s="5"/>
      <c r="E362" s="5"/>
      <c r="F362" s="5"/>
      <c r="G362" s="5"/>
    </row>
    <row r="363" spans="1:7">
      <c r="A363" s="5"/>
      <c r="B363" s="5"/>
      <c r="C363" s="5"/>
      <c r="D363" s="5"/>
      <c r="E363" s="5"/>
      <c r="F363" s="5"/>
      <c r="G363" s="5"/>
    </row>
    <row r="364" spans="1:7">
      <c r="A364" s="5"/>
      <c r="B364" s="5"/>
      <c r="C364" s="5"/>
      <c r="D364" s="5"/>
      <c r="E364" s="5"/>
      <c r="F364" s="5"/>
      <c r="G364" s="5"/>
    </row>
    <row r="365" spans="1:7">
      <c r="A365" s="5"/>
      <c r="B365" s="5"/>
      <c r="C365" s="5"/>
      <c r="D365" s="5"/>
      <c r="E365" s="5"/>
      <c r="F365" s="5"/>
      <c r="G365" s="5"/>
    </row>
    <row r="366" spans="1:7">
      <c r="A366" s="5"/>
      <c r="B366" s="5"/>
      <c r="C366" s="5"/>
      <c r="D366" s="5"/>
      <c r="E366" s="5"/>
      <c r="F366" s="5"/>
      <c r="G366" s="5"/>
    </row>
    <row r="367" spans="1:7">
      <c r="A367" s="5"/>
      <c r="B367" s="5"/>
      <c r="C367" s="5"/>
      <c r="D367" s="5"/>
      <c r="E367" s="5"/>
      <c r="F367" s="5"/>
      <c r="G367" s="5"/>
    </row>
    <row r="368" spans="1:7">
      <c r="A368" s="5"/>
      <c r="B368" s="5"/>
      <c r="C368" s="5"/>
      <c r="D368" s="5"/>
      <c r="E368" s="5"/>
      <c r="F368" s="5"/>
      <c r="G368" s="5"/>
    </row>
    <row r="369" spans="1:7">
      <c r="A369" s="5"/>
      <c r="B369" s="5"/>
      <c r="C369" s="5"/>
      <c r="D369" s="5"/>
      <c r="E369" s="5"/>
      <c r="F369" s="5"/>
      <c r="G369" s="5"/>
    </row>
    <row r="370" spans="1:7">
      <c r="A370" s="5"/>
      <c r="B370" s="5"/>
      <c r="C370" s="5"/>
      <c r="D370" s="5"/>
      <c r="E370" s="5"/>
      <c r="F370" s="5"/>
      <c r="G370" s="5"/>
    </row>
    <row r="371" spans="1:7">
      <c r="A371" s="5"/>
      <c r="B371" s="5"/>
      <c r="C371" s="5"/>
      <c r="D371" s="5"/>
      <c r="E371" s="5"/>
      <c r="F371" s="5"/>
      <c r="G371" s="5"/>
    </row>
    <row r="372" spans="1:7">
      <c r="A372" s="5"/>
      <c r="B372" s="5"/>
      <c r="C372" s="5"/>
      <c r="D372" s="5"/>
      <c r="E372" s="5"/>
      <c r="F372" s="5"/>
      <c r="G372" s="5"/>
    </row>
    <row r="373" spans="1:7">
      <c r="A373" s="5"/>
      <c r="B373" s="5"/>
      <c r="C373" s="5"/>
      <c r="D373" s="5"/>
      <c r="E373" s="5"/>
      <c r="F373" s="5"/>
      <c r="G373" s="5"/>
    </row>
    <row r="374" spans="1:7">
      <c r="A374" s="5"/>
      <c r="B374" s="5"/>
      <c r="C374" s="5"/>
      <c r="D374" s="5"/>
      <c r="E374" s="5"/>
      <c r="F374" s="5"/>
      <c r="G374" s="5"/>
    </row>
    <row r="375" spans="1:7">
      <c r="A375" s="5"/>
      <c r="B375" s="5"/>
      <c r="C375" s="5"/>
      <c r="D375" s="5"/>
      <c r="E375" s="5"/>
      <c r="F375" s="5"/>
      <c r="G375" s="5"/>
    </row>
    <row r="376" spans="1:7">
      <c r="A376" s="5"/>
      <c r="B376" s="5"/>
      <c r="C376" s="5"/>
      <c r="D376" s="5"/>
      <c r="E376" s="5"/>
      <c r="F376" s="5"/>
      <c r="G376" s="5"/>
    </row>
    <row r="377" spans="1:7">
      <c r="A377" s="5"/>
      <c r="B377" s="5"/>
      <c r="C377" s="5"/>
      <c r="D377" s="5"/>
      <c r="E377" s="5"/>
      <c r="F377" s="5"/>
      <c r="G377" s="5"/>
    </row>
    <row r="378" spans="1:7">
      <c r="A378" s="5"/>
      <c r="B378" s="5"/>
      <c r="C378" s="5"/>
      <c r="D378" s="5"/>
      <c r="E378" s="5"/>
      <c r="F378" s="5"/>
      <c r="G378" s="5"/>
    </row>
    <row r="379" spans="1:7">
      <c r="A379" s="5"/>
      <c r="B379" s="5"/>
      <c r="C379" s="5"/>
      <c r="D379" s="5"/>
      <c r="E379" s="5"/>
      <c r="F379" s="5"/>
      <c r="G379" s="5"/>
    </row>
    <row r="380" spans="1:7">
      <c r="A380" s="5"/>
      <c r="B380" s="5"/>
      <c r="C380" s="5"/>
      <c r="D380" s="5"/>
      <c r="E380" s="5"/>
      <c r="F380" s="5"/>
      <c r="G380" s="5"/>
    </row>
    <row r="381" spans="1:7">
      <c r="A381" s="5"/>
      <c r="B381" s="5"/>
      <c r="C381" s="5"/>
      <c r="D381" s="5"/>
      <c r="E381" s="5"/>
      <c r="F381" s="5"/>
      <c r="G381" s="5"/>
    </row>
    <row r="382" spans="1:7">
      <c r="A382" s="5"/>
      <c r="B382" s="5"/>
      <c r="C382" s="5"/>
      <c r="D382" s="5"/>
      <c r="E382" s="5"/>
      <c r="F382" s="5"/>
      <c r="G382" s="5"/>
    </row>
    <row r="383" spans="1:7">
      <c r="A383" s="5"/>
      <c r="B383" s="5"/>
      <c r="C383" s="5"/>
      <c r="D383" s="5"/>
      <c r="E383" s="5"/>
      <c r="F383" s="5"/>
      <c r="G383" s="5"/>
    </row>
    <row r="384" spans="1:7">
      <c r="A384" s="5"/>
      <c r="B384" s="5"/>
      <c r="C384" s="5"/>
      <c r="D384" s="5"/>
      <c r="E384" s="5"/>
      <c r="F384" s="5"/>
      <c r="G384" s="5"/>
    </row>
    <row r="385" spans="1:7">
      <c r="A385" s="5"/>
      <c r="B385" s="5"/>
      <c r="C385" s="5"/>
      <c r="D385" s="5"/>
      <c r="E385" s="5"/>
      <c r="F385" s="5"/>
      <c r="G385" s="5"/>
    </row>
    <row r="386" spans="1:7">
      <c r="A386" s="5"/>
      <c r="B386" s="5"/>
      <c r="C386" s="5"/>
      <c r="D386" s="5"/>
      <c r="E386" s="5"/>
      <c r="F386" s="5"/>
      <c r="G386" s="5"/>
    </row>
    <row r="387" spans="1:7">
      <c r="A387" s="5"/>
      <c r="B387" s="5"/>
      <c r="C387" s="5"/>
      <c r="D387" s="5"/>
      <c r="E387" s="5"/>
      <c r="F387" s="5"/>
      <c r="G387" s="5"/>
    </row>
    <row r="388" spans="1:7">
      <c r="A388" s="5"/>
      <c r="B388" s="5"/>
      <c r="C388" s="5"/>
      <c r="D388" s="5"/>
      <c r="E388" s="5"/>
      <c r="F388" s="5"/>
      <c r="G388" s="5"/>
    </row>
    <row r="389" spans="1:7">
      <c r="A389" s="5"/>
      <c r="B389" s="5"/>
      <c r="C389" s="5"/>
      <c r="D389" s="5"/>
      <c r="E389" s="5"/>
      <c r="F389" s="5"/>
      <c r="G389" s="5"/>
    </row>
    <row r="390" spans="1:7">
      <c r="A390" s="5"/>
      <c r="B390" s="5"/>
      <c r="C390" s="5"/>
      <c r="D390" s="5"/>
      <c r="E390" s="5"/>
      <c r="F390" s="5"/>
      <c r="G390" s="5"/>
    </row>
    <row r="391" spans="1:7">
      <c r="A391" s="5"/>
      <c r="B391" s="5"/>
      <c r="C391" s="5"/>
      <c r="D391" s="5"/>
      <c r="E391" s="5"/>
      <c r="F391" s="5"/>
      <c r="G391" s="5"/>
    </row>
    <row r="392" spans="1:7">
      <c r="A392" s="5"/>
      <c r="B392" s="5"/>
      <c r="C392" s="5"/>
      <c r="D392" s="5"/>
      <c r="E392" s="5"/>
      <c r="F392" s="5"/>
      <c r="G392" s="5"/>
    </row>
    <row r="393" spans="1:7">
      <c r="A393" s="5"/>
      <c r="B393" s="5"/>
      <c r="C393" s="5"/>
      <c r="D393" s="5"/>
      <c r="E393" s="5"/>
      <c r="F393" s="5"/>
      <c r="G393" s="5"/>
    </row>
    <row r="394" spans="1:7">
      <c r="A394" s="5"/>
      <c r="B394" s="5"/>
      <c r="C394" s="5"/>
      <c r="D394" s="5"/>
      <c r="E394" s="5"/>
      <c r="F394" s="5"/>
      <c r="G394" s="5"/>
    </row>
    <row r="395" spans="1:7">
      <c r="A395" s="5"/>
      <c r="B395" s="5"/>
      <c r="C395" s="5"/>
      <c r="D395" s="5"/>
      <c r="E395" s="5"/>
      <c r="F395" s="5"/>
      <c r="G395" s="5"/>
    </row>
    <row r="396" spans="1:7">
      <c r="A396" s="5"/>
      <c r="B396" s="5"/>
      <c r="C396" s="5"/>
      <c r="D396" s="5"/>
      <c r="E396" s="5"/>
      <c r="F396" s="5"/>
      <c r="G396" s="5"/>
    </row>
    <row r="397" spans="1:7">
      <c r="A397" s="5"/>
      <c r="B397" s="5"/>
      <c r="C397" s="5"/>
      <c r="D397" s="5"/>
      <c r="E397" s="5"/>
      <c r="F397" s="5"/>
      <c r="G397" s="5"/>
    </row>
    <row r="398" spans="1:7">
      <c r="A398" s="5"/>
      <c r="B398" s="5"/>
      <c r="C398" s="5"/>
      <c r="D398" s="5"/>
      <c r="E398" s="5"/>
      <c r="F398" s="5"/>
      <c r="G398" s="5"/>
    </row>
    <row r="399" spans="1:7">
      <c r="A399" s="5"/>
      <c r="B399" s="5"/>
      <c r="C399" s="5"/>
      <c r="D399" s="5"/>
      <c r="E399" s="5"/>
      <c r="F399" s="5"/>
      <c r="G399" s="5"/>
    </row>
    <row r="400" spans="1:7">
      <c r="A400" s="5"/>
      <c r="B400" s="5"/>
      <c r="C400" s="5"/>
      <c r="D400" s="5"/>
      <c r="E400" s="5"/>
      <c r="F400" s="5"/>
      <c r="G400" s="5"/>
    </row>
    <row r="401" spans="1:7">
      <c r="A401" s="5"/>
      <c r="B401" s="5"/>
      <c r="C401" s="5"/>
      <c r="D401" s="5"/>
      <c r="E401" s="5"/>
      <c r="F401" s="5"/>
      <c r="G401" s="5"/>
    </row>
    <row r="402" spans="1:7">
      <c r="A402" s="5"/>
      <c r="B402" s="5"/>
      <c r="C402" s="5"/>
      <c r="D402" s="5"/>
      <c r="E402" s="5"/>
      <c r="F402" s="5"/>
      <c r="G402" s="5"/>
    </row>
    <row r="403" spans="1:7">
      <c r="A403" s="5"/>
      <c r="B403" s="5"/>
      <c r="C403" s="5"/>
      <c r="D403" s="5"/>
      <c r="E403" s="5"/>
      <c r="F403" s="5"/>
      <c r="G403" s="5"/>
    </row>
    <row r="404" spans="1:7">
      <c r="A404" s="5"/>
      <c r="B404" s="5"/>
      <c r="C404" s="5"/>
      <c r="D404" s="5"/>
      <c r="E404" s="5"/>
      <c r="F404" s="5"/>
      <c r="G404" s="5"/>
    </row>
    <row r="405" spans="1:7">
      <c r="A405" s="5"/>
      <c r="B405" s="5"/>
      <c r="C405" s="5"/>
      <c r="D405" s="5"/>
      <c r="E405" s="5"/>
      <c r="F405" s="5"/>
      <c r="G405" s="5"/>
    </row>
    <row r="406" spans="1:7">
      <c r="A406" s="5"/>
      <c r="B406" s="5"/>
      <c r="C406" s="5"/>
      <c r="D406" s="5"/>
      <c r="E406" s="5"/>
      <c r="F406" s="5"/>
      <c r="G406" s="5"/>
    </row>
    <row r="407" spans="1:7">
      <c r="A407" s="5"/>
      <c r="B407" s="5"/>
      <c r="C407" s="5"/>
      <c r="D407" s="5"/>
      <c r="E407" s="5"/>
      <c r="F407" s="5"/>
      <c r="G407" s="5"/>
    </row>
    <row r="408" spans="1:7">
      <c r="A408" s="5"/>
      <c r="B408" s="5"/>
      <c r="C408" s="5"/>
      <c r="D408" s="5"/>
      <c r="E408" s="5"/>
      <c r="F408" s="5"/>
      <c r="G408" s="5"/>
    </row>
    <row r="409" spans="1:7">
      <c r="A409" s="5"/>
      <c r="B409" s="5"/>
      <c r="C409" s="5"/>
      <c r="D409" s="5"/>
      <c r="E409" s="5"/>
      <c r="F409" s="5"/>
      <c r="G409" s="5"/>
    </row>
    <row r="410" spans="1:7">
      <c r="A410" s="5"/>
      <c r="B410" s="5"/>
      <c r="C410" s="5"/>
      <c r="D410" s="5"/>
      <c r="E410" s="5"/>
      <c r="F410" s="5"/>
      <c r="G410" s="5"/>
    </row>
    <row r="411" spans="1:7">
      <c r="A411" s="5"/>
      <c r="B411" s="5"/>
      <c r="C411" s="5"/>
      <c r="D411" s="5"/>
      <c r="E411" s="5"/>
      <c r="F411" s="5"/>
      <c r="G411" s="5"/>
    </row>
    <row r="412" spans="1:7">
      <c r="A412" s="5"/>
      <c r="B412" s="5"/>
      <c r="C412" s="5"/>
      <c r="D412" s="5"/>
      <c r="E412" s="5"/>
      <c r="F412" s="5"/>
      <c r="G412" s="5"/>
    </row>
    <row r="413" spans="1:7">
      <c r="A413" s="5"/>
      <c r="B413" s="5"/>
      <c r="C413" s="5"/>
      <c r="D413" s="5"/>
      <c r="E413" s="5"/>
      <c r="F413" s="5"/>
      <c r="G413" s="5"/>
    </row>
    <row r="414" spans="1:7">
      <c r="A414" s="5"/>
      <c r="B414" s="5"/>
      <c r="C414" s="5"/>
      <c r="D414" s="5"/>
      <c r="E414" s="5"/>
      <c r="F414" s="5"/>
      <c r="G414" s="5"/>
    </row>
    <row r="415" spans="1:7">
      <c r="A415" s="5"/>
      <c r="B415" s="5"/>
      <c r="C415" s="5"/>
      <c r="D415" s="5"/>
      <c r="E415" s="5"/>
      <c r="F415" s="5"/>
      <c r="G415" s="5"/>
    </row>
    <row r="416" spans="1:7">
      <c r="A416" s="5"/>
      <c r="B416" s="5"/>
      <c r="C416" s="5"/>
      <c r="D416" s="5"/>
      <c r="E416" s="5"/>
      <c r="F416" s="5"/>
      <c r="G416" s="5"/>
    </row>
    <row r="417" spans="1:7">
      <c r="A417" s="5"/>
      <c r="B417" s="5"/>
      <c r="C417" s="5"/>
      <c r="D417" s="5"/>
      <c r="E417" s="5"/>
      <c r="F417" s="5"/>
      <c r="G417" s="5"/>
    </row>
    <row r="418" spans="1:7">
      <c r="A418" s="5"/>
      <c r="B418" s="5"/>
      <c r="C418" s="5"/>
      <c r="D418" s="5"/>
      <c r="E418" s="5"/>
      <c r="F418" s="5"/>
      <c r="G418" s="5"/>
    </row>
    <row r="419" spans="1:7">
      <c r="A419" s="5"/>
      <c r="B419" s="5"/>
      <c r="C419" s="5"/>
      <c r="D419" s="5"/>
      <c r="E419" s="5"/>
      <c r="F419" s="5"/>
      <c r="G419" s="5"/>
    </row>
    <row r="420" spans="1:7">
      <c r="A420" s="5"/>
      <c r="B420" s="5"/>
      <c r="C420" s="5"/>
      <c r="D420" s="5"/>
      <c r="E420" s="5"/>
      <c r="F420" s="5"/>
      <c r="G420" s="5"/>
    </row>
    <row r="421" spans="1:7">
      <c r="A421" s="5"/>
      <c r="B421" s="5"/>
      <c r="C421" s="5"/>
      <c r="D421" s="5"/>
      <c r="E421" s="5"/>
      <c r="F421" s="5"/>
      <c r="G421" s="5"/>
    </row>
    <row r="422" spans="1:7">
      <c r="A422" s="5"/>
      <c r="B422" s="5"/>
      <c r="C422" s="5"/>
      <c r="D422" s="5"/>
      <c r="E422" s="5"/>
      <c r="F422" s="5"/>
      <c r="G422" s="5"/>
    </row>
    <row r="423" spans="1:7">
      <c r="A423" s="5"/>
      <c r="B423" s="5"/>
      <c r="C423" s="5"/>
      <c r="D423" s="5"/>
      <c r="E423" s="5"/>
      <c r="F423" s="5"/>
      <c r="G423" s="5"/>
    </row>
    <row r="424" spans="1:7">
      <c r="A424" s="5"/>
      <c r="B424" s="5"/>
      <c r="C424" s="5"/>
      <c r="D424" s="5"/>
      <c r="E424" s="5"/>
      <c r="F424" s="5"/>
      <c r="G424" s="5"/>
    </row>
    <row r="425" spans="1:7">
      <c r="A425" s="5"/>
      <c r="B425" s="5"/>
      <c r="C425" s="5"/>
      <c r="D425" s="5"/>
      <c r="E425" s="5"/>
      <c r="F425" s="5"/>
      <c r="G425" s="5"/>
    </row>
    <row r="426" spans="1:7">
      <c r="A426" s="5"/>
      <c r="B426" s="5"/>
      <c r="C426" s="5"/>
      <c r="D426" s="5"/>
      <c r="E426" s="5"/>
      <c r="F426" s="5"/>
      <c r="G426" s="5"/>
    </row>
    <row r="427" spans="1:7">
      <c r="A427" s="5"/>
      <c r="B427" s="5"/>
      <c r="C427" s="5"/>
      <c r="D427" s="5"/>
      <c r="E427" s="5"/>
      <c r="F427" s="5"/>
      <c r="G427" s="5"/>
    </row>
    <row r="428" spans="1:7">
      <c r="A428" s="5"/>
      <c r="B428" s="5"/>
      <c r="C428" s="5"/>
      <c r="D428" s="5"/>
      <c r="E428" s="5"/>
      <c r="F428" s="5"/>
      <c r="G428" s="5"/>
    </row>
    <row r="429" spans="1:7">
      <c r="A429" s="5"/>
      <c r="B429" s="5"/>
      <c r="C429" s="5"/>
      <c r="D429" s="5"/>
      <c r="E429" s="5"/>
      <c r="F429" s="5"/>
      <c r="G429" s="5"/>
    </row>
    <row r="430" spans="1:7">
      <c r="A430" s="5"/>
      <c r="B430" s="5"/>
      <c r="C430" s="5"/>
      <c r="D430" s="5"/>
      <c r="E430" s="5"/>
      <c r="F430" s="5"/>
      <c r="G430" s="5"/>
    </row>
    <row r="431" spans="1:7">
      <c r="A431" s="5"/>
      <c r="B431" s="5"/>
      <c r="C431" s="5"/>
      <c r="D431" s="5"/>
      <c r="E431" s="5"/>
      <c r="F431" s="5"/>
      <c r="G431" s="5"/>
    </row>
    <row r="432" spans="1:7">
      <c r="A432" s="5"/>
      <c r="B432" s="5"/>
      <c r="C432" s="5"/>
      <c r="D432" s="5"/>
      <c r="E432" s="5"/>
      <c r="F432" s="5"/>
      <c r="G432" s="5"/>
    </row>
    <row r="433" spans="1:7">
      <c r="A433" s="5"/>
      <c r="B433" s="5"/>
      <c r="C433" s="5"/>
      <c r="D433" s="5"/>
      <c r="E433" s="5"/>
      <c r="F433" s="5"/>
      <c r="G433" s="5"/>
    </row>
    <row r="434" spans="1:7">
      <c r="A434" s="5"/>
      <c r="B434" s="5"/>
      <c r="C434" s="5"/>
      <c r="D434" s="5"/>
      <c r="E434" s="5"/>
      <c r="F434" s="5"/>
      <c r="G434" s="5"/>
    </row>
    <row r="435" spans="1:7">
      <c r="A435" s="5"/>
      <c r="B435" s="5"/>
      <c r="C435" s="5"/>
      <c r="D435" s="5"/>
      <c r="E435" s="5"/>
      <c r="F435" s="5"/>
      <c r="G435" s="5"/>
    </row>
    <row r="436" spans="1:7">
      <c r="A436" s="5"/>
      <c r="B436" s="5"/>
      <c r="C436" s="5"/>
      <c r="D436" s="5"/>
      <c r="E436" s="5"/>
      <c r="F436" s="5"/>
      <c r="G436" s="5"/>
    </row>
    <row r="437" spans="1:7">
      <c r="A437" s="5"/>
      <c r="B437" s="5"/>
      <c r="C437" s="5"/>
      <c r="D437" s="5"/>
      <c r="E437" s="5"/>
      <c r="F437" s="5"/>
      <c r="G437" s="5"/>
    </row>
    <row r="438" spans="1:7">
      <c r="A438" s="5"/>
      <c r="B438" s="5"/>
      <c r="C438" s="5"/>
      <c r="D438" s="5"/>
      <c r="E438" s="5"/>
      <c r="F438" s="5"/>
      <c r="G438" s="5"/>
    </row>
    <row r="439" spans="1:7">
      <c r="A439" s="5"/>
      <c r="B439" s="5"/>
      <c r="C439" s="5"/>
      <c r="D439" s="5"/>
      <c r="E439" s="5"/>
      <c r="F439" s="5"/>
      <c r="G439" s="5"/>
    </row>
    <row r="440" spans="1:7">
      <c r="A440" s="5"/>
      <c r="B440" s="5"/>
      <c r="C440" s="5"/>
      <c r="D440" s="5"/>
      <c r="E440" s="5"/>
      <c r="F440" s="5"/>
      <c r="G440" s="5"/>
    </row>
    <row r="441" spans="1:7">
      <c r="A441" s="5"/>
      <c r="B441" s="5"/>
      <c r="C441" s="5"/>
      <c r="D441" s="5"/>
      <c r="E441" s="5"/>
      <c r="F441" s="5"/>
      <c r="G441" s="5"/>
    </row>
    <row r="442" spans="1:7">
      <c r="A442" s="5"/>
      <c r="B442" s="5"/>
      <c r="C442" s="5"/>
      <c r="D442" s="5"/>
      <c r="E442" s="5"/>
      <c r="F442" s="5"/>
      <c r="G442" s="5"/>
    </row>
    <row r="443" spans="1:7">
      <c r="A443" s="5"/>
      <c r="B443" s="5"/>
      <c r="C443" s="5"/>
      <c r="D443" s="5"/>
      <c r="E443" s="5"/>
      <c r="F443" s="5"/>
      <c r="G443" s="5"/>
    </row>
    <row r="444" spans="1:7">
      <c r="A444" s="5"/>
      <c r="B444" s="5"/>
      <c r="C444" s="5"/>
      <c r="D444" s="5"/>
      <c r="E444" s="5"/>
      <c r="F444" s="5"/>
      <c r="G444" s="5"/>
    </row>
    <row r="445" spans="1:7">
      <c r="A445" s="5"/>
      <c r="B445" s="5"/>
      <c r="C445" s="5"/>
      <c r="D445" s="5"/>
      <c r="E445" s="5"/>
      <c r="F445" s="5"/>
      <c r="G445" s="5"/>
    </row>
    <row r="446" spans="1:7">
      <c r="A446" s="5"/>
      <c r="B446" s="5"/>
      <c r="C446" s="5"/>
      <c r="D446" s="5"/>
      <c r="E446" s="5"/>
      <c r="F446" s="5"/>
      <c r="G446" s="5"/>
    </row>
    <row r="447" spans="1:7">
      <c r="A447" s="5"/>
      <c r="B447" s="5"/>
      <c r="C447" s="5"/>
      <c r="D447" s="5"/>
      <c r="E447" s="5"/>
      <c r="F447" s="5"/>
      <c r="G447" s="5"/>
    </row>
    <row r="448" spans="1:7">
      <c r="A448" s="5"/>
      <c r="B448" s="5"/>
      <c r="C448" s="5"/>
      <c r="D448" s="5"/>
      <c r="E448" s="5"/>
      <c r="F448" s="5"/>
      <c r="G448" s="5"/>
    </row>
    <row r="449" spans="1:7">
      <c r="A449" s="5"/>
      <c r="B449" s="5"/>
      <c r="C449" s="5"/>
      <c r="D449" s="5"/>
      <c r="E449" s="5"/>
      <c r="F449" s="5"/>
      <c r="G449" s="5"/>
    </row>
    <row r="450" spans="1:7">
      <c r="A450" s="5"/>
      <c r="B450" s="5"/>
      <c r="C450" s="5"/>
      <c r="D450" s="5"/>
      <c r="E450" s="5"/>
      <c r="F450" s="5"/>
      <c r="G450" s="5"/>
    </row>
    <row r="451" spans="1:7">
      <c r="A451" s="5"/>
      <c r="B451" s="5"/>
      <c r="C451" s="5"/>
      <c r="D451" s="5"/>
      <c r="E451" s="5"/>
      <c r="F451" s="5"/>
      <c r="G451" s="5"/>
    </row>
    <row r="452" spans="1:7">
      <c r="A452" s="5"/>
      <c r="B452" s="5"/>
      <c r="C452" s="5"/>
      <c r="D452" s="5"/>
      <c r="E452" s="5"/>
      <c r="F452" s="5"/>
      <c r="G452" s="5"/>
    </row>
    <row r="453" spans="1:7">
      <c r="A453" s="5"/>
      <c r="B453" s="5"/>
      <c r="C453" s="5"/>
      <c r="D453" s="5"/>
      <c r="E453" s="5"/>
      <c r="F453" s="5"/>
      <c r="G453" s="5"/>
    </row>
    <row r="454" spans="1:7">
      <c r="A454" s="5"/>
      <c r="B454" s="5"/>
      <c r="C454" s="5"/>
      <c r="D454" s="5"/>
      <c r="E454" s="5"/>
      <c r="F454" s="5"/>
      <c r="G454" s="5"/>
    </row>
    <row r="455" spans="1:7">
      <c r="A455" s="5"/>
      <c r="B455" s="5"/>
      <c r="C455" s="5"/>
      <c r="D455" s="5"/>
      <c r="E455" s="5"/>
      <c r="F455" s="5"/>
      <c r="G455" s="5"/>
    </row>
    <row r="456" spans="1:7">
      <c r="A456" s="5"/>
      <c r="B456" s="5"/>
      <c r="C456" s="5"/>
      <c r="D456" s="5"/>
      <c r="E456" s="5"/>
      <c r="F456" s="5"/>
      <c r="G456" s="5"/>
    </row>
    <row r="457" spans="1:7">
      <c r="A457" s="5"/>
      <c r="B457" s="5"/>
      <c r="C457" s="5"/>
      <c r="D457" s="5"/>
      <c r="E457" s="5"/>
      <c r="F457" s="5"/>
      <c r="G457" s="5"/>
    </row>
    <row r="458" spans="1:7">
      <c r="A458" s="5"/>
      <c r="B458" s="5"/>
      <c r="C458" s="5"/>
      <c r="D458" s="5"/>
      <c r="E458" s="5"/>
      <c r="F458" s="5"/>
      <c r="G458" s="5"/>
    </row>
    <row r="459" spans="1:7">
      <c r="A459" s="5"/>
      <c r="B459" s="5"/>
      <c r="C459" s="5"/>
      <c r="D459" s="5"/>
      <c r="E459" s="5"/>
      <c r="F459" s="5"/>
      <c r="G459" s="5"/>
    </row>
    <row r="460" spans="1:7">
      <c r="A460" s="5"/>
      <c r="B460" s="5"/>
      <c r="C460" s="5"/>
      <c r="D460" s="5"/>
      <c r="E460" s="5"/>
      <c r="F460" s="5"/>
      <c r="G460" s="5"/>
    </row>
    <row r="461" spans="1:7">
      <c r="A461" s="5"/>
      <c r="B461" s="5"/>
      <c r="C461" s="5"/>
      <c r="D461" s="5"/>
      <c r="E461" s="5"/>
      <c r="F461" s="5"/>
      <c r="G461" s="5"/>
    </row>
    <row r="462" spans="1:7">
      <c r="A462" s="5"/>
      <c r="B462" s="5"/>
      <c r="C462" s="5"/>
      <c r="D462" s="5"/>
      <c r="E462" s="5"/>
      <c r="F462" s="5"/>
      <c r="G462" s="5"/>
    </row>
    <row r="463" spans="1:7">
      <c r="A463" s="5"/>
      <c r="B463" s="5"/>
      <c r="C463" s="5"/>
      <c r="D463" s="5"/>
      <c r="E463" s="5"/>
      <c r="F463" s="5"/>
      <c r="G463" s="5"/>
    </row>
    <row r="464" spans="1:7">
      <c r="A464" s="5"/>
      <c r="B464" s="5"/>
      <c r="C464" s="5"/>
      <c r="D464" s="5"/>
      <c r="E464" s="5"/>
      <c r="F464" s="5"/>
      <c r="G464" s="5"/>
    </row>
    <row r="465" spans="1:7">
      <c r="A465" s="5"/>
      <c r="B465" s="5"/>
      <c r="C465" s="5"/>
      <c r="D465" s="5"/>
      <c r="E465" s="5"/>
      <c r="F465" s="5"/>
      <c r="G465" s="5"/>
    </row>
    <row r="466" spans="1:7">
      <c r="A466" s="5"/>
      <c r="B466" s="5"/>
      <c r="C466" s="5"/>
      <c r="D466" s="5"/>
      <c r="E466" s="5"/>
      <c r="F466" s="5"/>
      <c r="G466" s="5"/>
    </row>
    <row r="467" spans="1:7">
      <c r="A467" s="5"/>
      <c r="B467" s="5"/>
      <c r="C467" s="5"/>
      <c r="D467" s="5"/>
      <c r="E467" s="5"/>
      <c r="F467" s="5"/>
      <c r="G467" s="5"/>
    </row>
    <row r="468" spans="1:7">
      <c r="A468" s="5"/>
      <c r="B468" s="5"/>
      <c r="C468" s="5"/>
      <c r="D468" s="5"/>
      <c r="E468" s="5"/>
      <c r="F468" s="5"/>
      <c r="G468" s="5"/>
    </row>
    <row r="469" spans="1:7">
      <c r="A469" s="5"/>
      <c r="B469" s="5"/>
      <c r="C469" s="5"/>
      <c r="D469" s="5"/>
      <c r="E469" s="5"/>
      <c r="F469" s="5"/>
      <c r="G469" s="5"/>
    </row>
    <row r="470" spans="1:7">
      <c r="A470" s="5"/>
      <c r="B470" s="5"/>
      <c r="C470" s="5"/>
      <c r="D470" s="5"/>
      <c r="E470" s="5"/>
      <c r="F470" s="5"/>
      <c r="G470" s="5"/>
    </row>
    <row r="471" spans="1:7">
      <c r="A471" s="5"/>
      <c r="B471" s="5"/>
      <c r="C471" s="5"/>
      <c r="D471" s="5"/>
      <c r="E471" s="5"/>
      <c r="F471" s="5"/>
      <c r="G471" s="5"/>
    </row>
    <row r="472" spans="1:7">
      <c r="A472" s="5"/>
      <c r="B472" s="5"/>
      <c r="C472" s="5"/>
      <c r="D472" s="5"/>
      <c r="E472" s="5"/>
      <c r="F472" s="5"/>
      <c r="G472" s="5"/>
    </row>
    <row r="473" spans="1:7">
      <c r="A473" s="5"/>
      <c r="B473" s="5"/>
      <c r="C473" s="5"/>
      <c r="D473" s="5"/>
      <c r="E473" s="5"/>
      <c r="F473" s="5"/>
      <c r="G473" s="5"/>
    </row>
    <row r="474" spans="1:7">
      <c r="A474" s="5"/>
      <c r="B474" s="5"/>
      <c r="C474" s="5"/>
      <c r="D474" s="5"/>
      <c r="E474" s="5"/>
      <c r="F474" s="5"/>
      <c r="G474" s="5"/>
    </row>
    <row r="475" spans="1:7">
      <c r="A475" s="5"/>
      <c r="B475" s="5"/>
      <c r="C475" s="5"/>
      <c r="D475" s="5"/>
      <c r="E475" s="5"/>
      <c r="F475" s="5"/>
      <c r="G475" s="5"/>
    </row>
    <row r="476" spans="1:7">
      <c r="A476" s="5"/>
      <c r="B476" s="5"/>
      <c r="C476" s="5"/>
      <c r="D476" s="5"/>
      <c r="E476" s="5"/>
      <c r="F476" s="5"/>
      <c r="G476" s="5"/>
    </row>
    <row r="477" spans="1:7">
      <c r="A477" s="5"/>
      <c r="B477" s="5"/>
      <c r="C477" s="5"/>
      <c r="D477" s="5"/>
      <c r="E477" s="5"/>
      <c r="F477" s="5"/>
      <c r="G477" s="5"/>
    </row>
    <row r="478" spans="1:7">
      <c r="A478" s="5"/>
      <c r="B478" s="5"/>
      <c r="C478" s="5"/>
      <c r="D478" s="5"/>
      <c r="E478" s="5"/>
      <c r="F478" s="5"/>
      <c r="G478" s="5"/>
    </row>
    <row r="479" spans="1:7">
      <c r="A479" s="5"/>
      <c r="B479" s="5"/>
      <c r="C479" s="5"/>
      <c r="D479" s="5"/>
      <c r="E479" s="5"/>
      <c r="F479" s="5"/>
      <c r="G479" s="5"/>
    </row>
    <row r="480" spans="1:7">
      <c r="A480" s="5"/>
      <c r="B480" s="5"/>
      <c r="C480" s="5"/>
      <c r="D480" s="5"/>
      <c r="E480" s="5"/>
      <c r="F480" s="5"/>
      <c r="G480" s="5"/>
    </row>
    <row r="481" spans="1:7">
      <c r="A481" s="5"/>
      <c r="B481" s="5"/>
      <c r="C481" s="5"/>
      <c r="D481" s="5"/>
      <c r="E481" s="5"/>
      <c r="F481" s="5"/>
      <c r="G481" s="5"/>
    </row>
    <row r="482" spans="1:7">
      <c r="A482" s="5"/>
      <c r="B482" s="5"/>
      <c r="C482" s="5"/>
      <c r="D482" s="5"/>
      <c r="E482" s="5"/>
      <c r="F482" s="5"/>
      <c r="G482" s="5"/>
    </row>
    <row r="483" spans="1:7">
      <c r="A483" s="5"/>
      <c r="B483" s="5"/>
      <c r="C483" s="5"/>
      <c r="D483" s="5"/>
      <c r="E483" s="5"/>
      <c r="F483" s="5"/>
      <c r="G483" s="5"/>
    </row>
    <row r="484" spans="1:7">
      <c r="A484" s="5"/>
      <c r="B484" s="5"/>
      <c r="C484" s="5"/>
      <c r="D484" s="5"/>
      <c r="E484" s="5"/>
      <c r="F484" s="5"/>
      <c r="G484" s="5"/>
    </row>
    <row r="485" spans="1:7">
      <c r="A485" s="5"/>
      <c r="B485" s="5"/>
      <c r="C485" s="5"/>
      <c r="D485" s="5"/>
      <c r="E485" s="5"/>
      <c r="F485" s="5"/>
      <c r="G485" s="5"/>
    </row>
    <row r="486" spans="1:7">
      <c r="A486" s="5"/>
      <c r="B486" s="5"/>
      <c r="C486" s="5"/>
      <c r="D486" s="5"/>
      <c r="E486" s="5"/>
      <c r="F486" s="5"/>
      <c r="G486" s="5"/>
    </row>
    <row r="487" spans="1:7">
      <c r="A487" s="5"/>
      <c r="B487" s="5"/>
      <c r="C487" s="5"/>
      <c r="D487" s="5"/>
      <c r="E487" s="5"/>
      <c r="F487" s="5"/>
      <c r="G487" s="5"/>
    </row>
    <row r="488" spans="1:7">
      <c r="A488" s="5"/>
      <c r="B488" s="5"/>
      <c r="C488" s="5"/>
      <c r="D488" s="5"/>
      <c r="E488" s="5"/>
      <c r="F488" s="5"/>
      <c r="G488" s="5"/>
    </row>
    <row r="489" spans="1:7">
      <c r="A489" s="5"/>
      <c r="B489" s="5"/>
      <c r="C489" s="5"/>
      <c r="D489" s="5"/>
      <c r="E489" s="5"/>
      <c r="F489" s="5"/>
      <c r="G489" s="5"/>
    </row>
    <row r="490" spans="1:7">
      <c r="A490" s="5"/>
      <c r="B490" s="5"/>
      <c r="C490" s="5"/>
      <c r="D490" s="5"/>
      <c r="E490" s="5"/>
      <c r="F490" s="5"/>
      <c r="G490" s="5"/>
    </row>
    <row r="491" spans="1:7">
      <c r="A491" s="5"/>
      <c r="B491" s="5"/>
      <c r="C491" s="5"/>
      <c r="D491" s="5"/>
      <c r="E491" s="5"/>
      <c r="F491" s="5"/>
      <c r="G491" s="5"/>
    </row>
    <row r="492" spans="1:7">
      <c r="A492" s="5"/>
      <c r="B492" s="5"/>
      <c r="C492" s="5"/>
      <c r="D492" s="5"/>
      <c r="E492" s="5"/>
      <c r="F492" s="5"/>
      <c r="G492" s="5"/>
    </row>
    <row r="493" spans="1:7">
      <c r="A493" s="5"/>
      <c r="B493" s="5"/>
      <c r="C493" s="5"/>
      <c r="D493" s="5"/>
      <c r="E493" s="5"/>
      <c r="F493" s="5"/>
      <c r="G493" s="5"/>
    </row>
    <row r="494" spans="1:7">
      <c r="A494" s="5"/>
      <c r="B494" s="5"/>
      <c r="C494" s="5"/>
      <c r="D494" s="5"/>
      <c r="E494" s="5"/>
      <c r="F494" s="5"/>
      <c r="G494" s="5"/>
    </row>
    <row r="495" spans="1:7">
      <c r="A495" s="5"/>
      <c r="B495" s="5"/>
      <c r="C495" s="5"/>
      <c r="D495" s="5"/>
      <c r="E495" s="5"/>
      <c r="F495" s="5"/>
      <c r="G495" s="5"/>
    </row>
    <row r="496" spans="1:7">
      <c r="A496" s="5"/>
      <c r="B496" s="5"/>
      <c r="C496" s="5"/>
      <c r="D496" s="5"/>
      <c r="E496" s="5"/>
      <c r="F496" s="5"/>
      <c r="G496" s="5"/>
    </row>
    <row r="497" spans="1:7">
      <c r="A497" s="5"/>
      <c r="B497" s="5"/>
      <c r="C497" s="5"/>
      <c r="D497" s="5"/>
      <c r="E497" s="5"/>
      <c r="F497" s="5"/>
      <c r="G497" s="5"/>
    </row>
    <row r="498" spans="1:7">
      <c r="A498" s="5"/>
      <c r="B498" s="5"/>
      <c r="C498" s="5"/>
      <c r="D498" s="5"/>
      <c r="E498" s="5"/>
      <c r="F498" s="5"/>
      <c r="G498" s="5"/>
    </row>
    <row r="499" spans="1:7">
      <c r="A499" s="5"/>
      <c r="B499" s="5"/>
      <c r="C499" s="5"/>
      <c r="D499" s="5"/>
      <c r="E499" s="5"/>
      <c r="F499" s="5"/>
      <c r="G499" s="5"/>
    </row>
    <row r="500" spans="1:7">
      <c r="A500" s="5"/>
      <c r="B500" s="5"/>
      <c r="C500" s="5"/>
      <c r="D500" s="5"/>
      <c r="E500" s="5"/>
      <c r="F500" s="5"/>
      <c r="G500" s="5"/>
    </row>
    <row r="501" spans="1:7">
      <c r="A501" s="5"/>
      <c r="B501" s="5"/>
      <c r="C501" s="5"/>
      <c r="D501" s="5"/>
      <c r="E501" s="5"/>
      <c r="F501" s="5"/>
      <c r="G501" s="5"/>
    </row>
    <row r="502" spans="1:7">
      <c r="A502" s="5"/>
      <c r="B502" s="5"/>
      <c r="C502" s="5"/>
      <c r="D502" s="5"/>
      <c r="E502" s="5"/>
      <c r="F502" s="5"/>
      <c r="G502" s="5"/>
    </row>
    <row r="503" spans="1:7">
      <c r="A503" s="5"/>
      <c r="B503" s="5"/>
      <c r="C503" s="5"/>
      <c r="D503" s="5"/>
      <c r="E503" s="5"/>
      <c r="F503" s="5"/>
      <c r="G503" s="5"/>
    </row>
    <row r="504" spans="1:7">
      <c r="A504" s="5"/>
      <c r="B504" s="5"/>
      <c r="C504" s="5"/>
      <c r="D504" s="5"/>
      <c r="E504" s="5"/>
      <c r="F504" s="5"/>
      <c r="G504" s="5"/>
    </row>
    <row r="505" spans="1:7">
      <c r="A505" s="5"/>
      <c r="B505" s="5"/>
      <c r="C505" s="5"/>
      <c r="D505" s="5"/>
      <c r="E505" s="5"/>
      <c r="F505" s="5"/>
      <c r="G505" s="5"/>
    </row>
    <row r="506" spans="1:7">
      <c r="A506" s="5"/>
      <c r="B506" s="5"/>
      <c r="C506" s="5"/>
      <c r="D506" s="5"/>
      <c r="E506" s="5"/>
      <c r="F506" s="5"/>
      <c r="G506" s="5"/>
    </row>
    <row r="507" spans="1:7">
      <c r="A507" s="5"/>
      <c r="B507" s="5"/>
      <c r="C507" s="5"/>
      <c r="D507" s="5"/>
      <c r="E507" s="5"/>
      <c r="F507" s="5"/>
      <c r="G507" s="5"/>
    </row>
    <row r="508" spans="1:7">
      <c r="A508" s="5"/>
      <c r="B508" s="5"/>
      <c r="C508" s="5"/>
      <c r="D508" s="5"/>
      <c r="E508" s="5"/>
      <c r="F508" s="5"/>
      <c r="G508" s="5"/>
    </row>
  </sheetData>
  <mergeCells count="11">
    <mergeCell ref="A3:G3"/>
    <mergeCell ref="A31:G32"/>
    <mergeCell ref="A60:G60"/>
    <mergeCell ref="A62:G62"/>
    <mergeCell ref="C5:C6"/>
    <mergeCell ref="D5:D6"/>
    <mergeCell ref="E5:E6"/>
    <mergeCell ref="F5:F6"/>
    <mergeCell ref="A9:G13"/>
    <mergeCell ref="C15:F24"/>
    <mergeCell ref="C26:F29"/>
  </mergeCells>
  <pageMargins left="0.59055118110236227" right="0" top="0.39370078740157483" bottom="0" header="0" footer="0"/>
  <pageSetup paperSize="9" scale="70" orientation="portrait" r:id="rId1"/>
  <headerFooter alignWithMargins="0"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41A3E-0B37-4D31-803A-8E8C603CB974}">
  <sheetPr codeName="Sheet5">
    <tabColor theme="9" tint="-0.249977111117893"/>
  </sheetPr>
  <dimension ref="A1:I466"/>
  <sheetViews>
    <sheetView showGridLines="0" zoomScaleNormal="100" zoomScaleSheetLayoutView="90" workbookViewId="0">
      <selection activeCell="A3" sqref="A3"/>
    </sheetView>
  </sheetViews>
  <sheetFormatPr defaultColWidth="10.33203125" defaultRowHeight="15"/>
  <cols>
    <col min="1" max="1" width="15.6640625" style="2" customWidth="1"/>
    <col min="2" max="2" width="17.33203125" style="2" customWidth="1"/>
    <col min="3" max="3" width="84.44140625" style="2" customWidth="1"/>
    <col min="4" max="4" width="19.88671875" style="2" customWidth="1"/>
    <col min="5" max="5" width="16" style="2" customWidth="1"/>
    <col min="6" max="6" width="28.88671875" style="2" customWidth="1"/>
    <col min="7" max="7" width="33.33203125" style="2" customWidth="1"/>
    <col min="8" max="9" width="1.6640625" style="2" customWidth="1"/>
    <col min="10" max="16384" width="10.33203125" style="2"/>
  </cols>
  <sheetData>
    <row r="1" spans="1:7" ht="21.9" customHeight="1">
      <c r="A1" s="150" t="str">
        <f>+works!A1</f>
        <v>Project no. :MHLM/MIG/03/2024/25</v>
      </c>
      <c r="B1" s="159"/>
      <c r="C1" s="159"/>
      <c r="D1" s="160"/>
      <c r="E1" s="160"/>
      <c r="F1" s="160"/>
      <c r="G1" s="161"/>
    </row>
    <row r="2" spans="1:7" ht="30" customHeight="1">
      <c r="A2" s="153" t="str">
        <f>+works!A2</f>
        <v>MAQUASSI HILLS</v>
      </c>
      <c r="B2" s="162"/>
      <c r="C2" s="162"/>
      <c r="D2" s="162"/>
      <c r="E2" s="163"/>
      <c r="F2" s="163"/>
      <c r="G2" s="164"/>
    </row>
    <row r="3" spans="1:7" ht="21.9" customHeight="1" thickBot="1">
      <c r="A3" s="156" t="str">
        <f>+works!A3</f>
        <v xml:space="preserve">CONSTRUCTION OF RECREATIONAL FACILITIES AT THE WITPOORT DAM-PHASE 1
</v>
      </c>
      <c r="B3" s="165"/>
      <c r="C3" s="165"/>
      <c r="D3" s="166"/>
      <c r="E3" s="166"/>
      <c r="F3" s="166"/>
      <c r="G3" s="167"/>
    </row>
    <row r="4" spans="1:7" ht="9.9" customHeight="1" thickBot="1">
      <c r="A4" s="7"/>
      <c r="B4" s="7"/>
      <c r="C4" s="7"/>
      <c r="D4" s="7"/>
      <c r="E4" s="7"/>
      <c r="F4" s="9"/>
      <c r="G4" s="7"/>
    </row>
    <row r="5" spans="1:7" ht="18" customHeight="1">
      <c r="A5" s="270" t="s">
        <v>3</v>
      </c>
      <c r="B5" s="271" t="s">
        <v>2</v>
      </c>
      <c r="C5" s="340" t="s">
        <v>4</v>
      </c>
      <c r="D5" s="342" t="s">
        <v>5</v>
      </c>
      <c r="E5" s="344" t="s">
        <v>22</v>
      </c>
      <c r="F5" s="346" t="s">
        <v>6</v>
      </c>
      <c r="G5" s="272" t="s">
        <v>7</v>
      </c>
    </row>
    <row r="6" spans="1:7" ht="18" customHeight="1" thickBot="1">
      <c r="A6" s="273" t="s">
        <v>19</v>
      </c>
      <c r="B6" s="274" t="s">
        <v>20</v>
      </c>
      <c r="C6" s="341"/>
      <c r="D6" s="343"/>
      <c r="E6" s="345"/>
      <c r="F6" s="347"/>
      <c r="G6" s="275" t="s">
        <v>21</v>
      </c>
    </row>
    <row r="7" spans="1:7" ht="21.9" customHeight="1">
      <c r="A7" s="14"/>
      <c r="B7" s="242" t="s">
        <v>1</v>
      </c>
      <c r="C7" s="15" t="s">
        <v>15</v>
      </c>
      <c r="D7" s="16"/>
      <c r="E7" s="16"/>
      <c r="F7" s="16"/>
      <c r="G7" s="17"/>
    </row>
    <row r="8" spans="1:7" ht="21.9" customHeight="1">
      <c r="A8" s="14"/>
      <c r="B8" s="242">
        <v>1200</v>
      </c>
      <c r="C8" s="18" t="s">
        <v>136</v>
      </c>
      <c r="D8" s="16"/>
      <c r="E8" s="16"/>
      <c r="F8" s="16"/>
      <c r="G8" s="17"/>
    </row>
    <row r="9" spans="1:7" ht="15" customHeight="1" thickBot="1">
      <c r="A9" s="14"/>
      <c r="B9" s="242"/>
      <c r="C9" s="73"/>
      <c r="D9" s="16"/>
      <c r="E9" s="16"/>
      <c r="F9" s="16"/>
      <c r="G9" s="17"/>
    </row>
    <row r="10" spans="1:7" ht="17.100000000000001" customHeight="1">
      <c r="A10" s="138"/>
      <c r="B10" s="139"/>
      <c r="C10" s="140"/>
      <c r="D10" s="139"/>
      <c r="E10" s="139"/>
      <c r="F10" s="141"/>
      <c r="G10" s="142"/>
    </row>
    <row r="11" spans="1:7" ht="17.100000000000001" customHeight="1">
      <c r="A11" s="20"/>
      <c r="B11" s="21"/>
      <c r="C11" s="21"/>
      <c r="D11" s="22"/>
      <c r="E11" s="97"/>
      <c r="F11" s="24"/>
      <c r="G11" s="25"/>
    </row>
    <row r="12" spans="1:7" ht="17.100000000000001" customHeight="1">
      <c r="A12" s="168">
        <v>1.1000000000000001</v>
      </c>
      <c r="B12" s="173"/>
      <c r="C12" s="174" t="s">
        <v>137</v>
      </c>
      <c r="D12" s="169"/>
      <c r="E12" s="175"/>
      <c r="F12" s="170"/>
      <c r="G12" s="171"/>
    </row>
    <row r="13" spans="1:7" ht="17.100000000000001" customHeight="1">
      <c r="A13" s="20"/>
      <c r="B13" s="67"/>
      <c r="C13" s="21"/>
      <c r="D13" s="22"/>
      <c r="E13" s="23"/>
      <c r="F13" s="24"/>
      <c r="G13" s="25"/>
    </row>
    <row r="14" spans="1:7" ht="17.100000000000001" customHeight="1">
      <c r="A14" s="243"/>
      <c r="B14" s="236" t="s">
        <v>460</v>
      </c>
      <c r="C14" s="236" t="s">
        <v>461</v>
      </c>
      <c r="D14" s="237"/>
      <c r="E14" s="238"/>
      <c r="F14" s="239"/>
      <c r="G14" s="244"/>
    </row>
    <row r="15" spans="1:7" ht="17.100000000000001" customHeight="1">
      <c r="A15" s="245"/>
      <c r="B15" s="240"/>
      <c r="C15" s="240"/>
      <c r="D15" s="240"/>
      <c r="E15" s="240"/>
      <c r="F15" s="241"/>
      <c r="G15" s="246"/>
    </row>
    <row r="16" spans="1:7" ht="17.100000000000001" customHeight="1">
      <c r="A16" s="262" t="s">
        <v>9</v>
      </c>
      <c r="B16" s="263" t="s">
        <v>465</v>
      </c>
      <c r="C16" s="263" t="s">
        <v>466</v>
      </c>
      <c r="D16" s="264" t="s">
        <v>10</v>
      </c>
      <c r="E16" s="265">
        <v>1</v>
      </c>
      <c r="F16" s="27"/>
      <c r="G16" s="25"/>
    </row>
    <row r="17" spans="1:7" ht="17.100000000000001" customHeight="1">
      <c r="A17" s="262" t="s">
        <v>11</v>
      </c>
      <c r="B17" s="263" t="s">
        <v>467</v>
      </c>
      <c r="C17" s="263" t="s">
        <v>468</v>
      </c>
      <c r="D17" s="264" t="s">
        <v>469</v>
      </c>
      <c r="E17" s="265">
        <v>1</v>
      </c>
      <c r="F17" s="27"/>
      <c r="G17" s="25"/>
    </row>
    <row r="18" spans="1:7" ht="17.100000000000001" customHeight="1">
      <c r="A18" s="262" t="s">
        <v>462</v>
      </c>
      <c r="B18" s="263" t="s">
        <v>470</v>
      </c>
      <c r="C18" s="263" t="s">
        <v>471</v>
      </c>
      <c r="D18" s="264" t="s">
        <v>10</v>
      </c>
      <c r="E18" s="265">
        <v>1</v>
      </c>
      <c r="F18" s="27"/>
      <c r="G18" s="25"/>
    </row>
    <row r="19" spans="1:7" ht="17.100000000000001" customHeight="1">
      <c r="A19" s="262" t="s">
        <v>472</v>
      </c>
      <c r="B19" s="263" t="s">
        <v>473</v>
      </c>
      <c r="C19" s="263" t="s">
        <v>474</v>
      </c>
      <c r="D19" s="264" t="s">
        <v>10</v>
      </c>
      <c r="E19" s="265">
        <v>1</v>
      </c>
      <c r="F19" s="27"/>
      <c r="G19" s="25"/>
    </row>
    <row r="20" spans="1:7" ht="17.100000000000001" customHeight="1">
      <c r="A20" s="262" t="s">
        <v>475</v>
      </c>
      <c r="B20" s="263" t="s">
        <v>476</v>
      </c>
      <c r="C20" s="263" t="s">
        <v>477</v>
      </c>
      <c r="D20" s="264" t="s">
        <v>10</v>
      </c>
      <c r="E20" s="265">
        <v>1</v>
      </c>
      <c r="F20" s="27"/>
      <c r="G20" s="25"/>
    </row>
    <row r="21" spans="1:7" ht="17.100000000000001" customHeight="1">
      <c r="A21" s="262" t="s">
        <v>478</v>
      </c>
      <c r="B21" s="263" t="s">
        <v>479</v>
      </c>
      <c r="C21" s="263" t="s">
        <v>480</v>
      </c>
      <c r="D21" s="264" t="s">
        <v>10</v>
      </c>
      <c r="E21" s="265">
        <v>1</v>
      </c>
      <c r="F21" s="27"/>
      <c r="G21" s="25"/>
    </row>
    <row r="22" spans="1:7" ht="17.100000000000001" customHeight="1">
      <c r="A22" s="262" t="s">
        <v>481</v>
      </c>
      <c r="B22" s="263" t="s">
        <v>482</v>
      </c>
      <c r="C22" s="263" t="s">
        <v>483</v>
      </c>
      <c r="D22" s="264" t="s">
        <v>10</v>
      </c>
      <c r="E22" s="265">
        <v>1</v>
      </c>
      <c r="F22" s="27"/>
      <c r="G22" s="25"/>
    </row>
    <row r="23" spans="1:7" ht="17.100000000000001" customHeight="1">
      <c r="A23" s="262" t="s">
        <v>484</v>
      </c>
      <c r="B23" s="263" t="s">
        <v>482</v>
      </c>
      <c r="C23" s="263" t="s">
        <v>485</v>
      </c>
      <c r="D23" s="264" t="s">
        <v>10</v>
      </c>
      <c r="E23" s="265">
        <v>1</v>
      </c>
      <c r="F23" s="27"/>
      <c r="G23" s="25"/>
    </row>
    <row r="24" spans="1:7" ht="17.100000000000001" customHeight="1">
      <c r="A24" s="262" t="s">
        <v>486</v>
      </c>
      <c r="B24" s="263" t="s">
        <v>487</v>
      </c>
      <c r="C24" s="263" t="s">
        <v>488</v>
      </c>
      <c r="D24" s="264" t="s">
        <v>10</v>
      </c>
      <c r="E24" s="265">
        <v>1</v>
      </c>
      <c r="F24" s="27"/>
      <c r="G24" s="25"/>
    </row>
    <row r="25" spans="1:7" ht="17.100000000000001" customHeight="1">
      <c r="A25" s="262" t="s">
        <v>489</v>
      </c>
      <c r="B25" s="263" t="s">
        <v>482</v>
      </c>
      <c r="C25" s="263" t="s">
        <v>490</v>
      </c>
      <c r="D25" s="264" t="s">
        <v>10</v>
      </c>
      <c r="E25" s="265">
        <v>1</v>
      </c>
      <c r="F25" s="27"/>
      <c r="G25" s="25"/>
    </row>
    <row r="26" spans="1:7" ht="17.100000000000001" customHeight="1">
      <c r="A26" s="262" t="s">
        <v>491</v>
      </c>
      <c r="B26" s="263" t="s">
        <v>492</v>
      </c>
      <c r="C26" s="263" t="s">
        <v>493</v>
      </c>
      <c r="D26" s="264" t="s">
        <v>10</v>
      </c>
      <c r="E26" s="265">
        <v>1</v>
      </c>
      <c r="F26" s="27"/>
      <c r="G26" s="25"/>
    </row>
    <row r="27" spans="1:7" ht="17.100000000000001" customHeight="1">
      <c r="A27" s="262" t="s">
        <v>494</v>
      </c>
      <c r="B27" s="263" t="s">
        <v>495</v>
      </c>
      <c r="C27" s="263" t="s">
        <v>496</v>
      </c>
      <c r="D27" s="264" t="s">
        <v>10</v>
      </c>
      <c r="E27" s="265">
        <v>1</v>
      </c>
      <c r="F27" s="27"/>
      <c r="G27" s="25"/>
    </row>
    <row r="28" spans="1:7" ht="17.100000000000001" customHeight="1">
      <c r="A28" s="262" t="s">
        <v>497</v>
      </c>
      <c r="B28" s="263" t="s">
        <v>498</v>
      </c>
      <c r="C28" s="263" t="s">
        <v>499</v>
      </c>
      <c r="D28" s="264" t="s">
        <v>10</v>
      </c>
      <c r="E28" s="265">
        <v>1</v>
      </c>
      <c r="F28" s="27"/>
      <c r="G28" s="25"/>
    </row>
    <row r="29" spans="1:7" ht="17.100000000000001" customHeight="1">
      <c r="A29" s="262" t="s">
        <v>500</v>
      </c>
      <c r="B29" s="263" t="s">
        <v>501</v>
      </c>
      <c r="C29" s="263" t="s">
        <v>502</v>
      </c>
      <c r="D29" s="264" t="s">
        <v>10</v>
      </c>
      <c r="E29" s="265">
        <v>1</v>
      </c>
      <c r="F29" s="27"/>
      <c r="G29" s="25"/>
    </row>
    <row r="30" spans="1:7" ht="17.100000000000001" customHeight="1">
      <c r="A30" s="262" t="s">
        <v>503</v>
      </c>
      <c r="B30" s="263" t="s">
        <v>504</v>
      </c>
      <c r="C30" s="263" t="s">
        <v>505</v>
      </c>
      <c r="D30" s="264" t="s">
        <v>10</v>
      </c>
      <c r="E30" s="265">
        <v>1</v>
      </c>
      <c r="F30" s="27"/>
      <c r="G30" s="25"/>
    </row>
    <row r="31" spans="1:7" ht="17.100000000000001" customHeight="1">
      <c r="A31" s="262" t="s">
        <v>506</v>
      </c>
      <c r="B31" s="263" t="s">
        <v>507</v>
      </c>
      <c r="C31" s="263" t="s">
        <v>508</v>
      </c>
      <c r="D31" s="264" t="s">
        <v>10</v>
      </c>
      <c r="E31" s="265">
        <v>1</v>
      </c>
      <c r="F31" s="27"/>
      <c r="G31" s="25"/>
    </row>
    <row r="32" spans="1:7" ht="17.100000000000001" customHeight="1">
      <c r="A32" s="262"/>
      <c r="B32" s="263"/>
      <c r="C32" s="263"/>
      <c r="D32" s="264"/>
      <c r="E32" s="265"/>
      <c r="F32" s="27"/>
      <c r="G32" s="25"/>
    </row>
    <row r="33" spans="1:7" ht="17.100000000000001" customHeight="1">
      <c r="A33" s="266" t="s">
        <v>463</v>
      </c>
      <c r="B33" s="267"/>
      <c r="C33" s="267" t="s">
        <v>509</v>
      </c>
      <c r="D33" s="268"/>
      <c r="E33" s="269"/>
      <c r="F33" s="27"/>
      <c r="G33" s="25"/>
    </row>
    <row r="34" spans="1:7" ht="17.100000000000001" customHeight="1">
      <c r="A34" s="262"/>
      <c r="B34" s="263"/>
      <c r="C34" s="263"/>
      <c r="D34" s="264"/>
      <c r="E34" s="265"/>
      <c r="F34" s="27"/>
      <c r="G34" s="25"/>
    </row>
    <row r="35" spans="1:7" ht="17.100000000000001" customHeight="1">
      <c r="A35" s="262" t="s">
        <v>29</v>
      </c>
      <c r="B35" s="263" t="s">
        <v>510</v>
      </c>
      <c r="C35" s="263" t="s">
        <v>466</v>
      </c>
      <c r="D35" s="264" t="s">
        <v>10</v>
      </c>
      <c r="E35" s="265">
        <v>1</v>
      </c>
      <c r="F35" s="27"/>
      <c r="G35" s="25"/>
    </row>
    <row r="36" spans="1:7" ht="17.100000000000001" customHeight="1">
      <c r="A36" s="262" t="s">
        <v>464</v>
      </c>
      <c r="B36" s="263" t="s">
        <v>511</v>
      </c>
      <c r="C36" s="263" t="s">
        <v>512</v>
      </c>
      <c r="D36" s="264" t="s">
        <v>10</v>
      </c>
      <c r="E36" s="265">
        <v>1</v>
      </c>
      <c r="F36" s="27"/>
      <c r="G36" s="25"/>
    </row>
    <row r="37" spans="1:7" ht="17.100000000000001" customHeight="1">
      <c r="A37" s="262" t="s">
        <v>513</v>
      </c>
      <c r="B37" s="263" t="s">
        <v>514</v>
      </c>
      <c r="C37" s="263" t="s">
        <v>515</v>
      </c>
      <c r="D37" s="264" t="s">
        <v>10</v>
      </c>
      <c r="E37" s="265">
        <v>1</v>
      </c>
      <c r="F37" s="27"/>
      <c r="G37" s="25"/>
    </row>
    <row r="38" spans="1:7" ht="17.100000000000001" customHeight="1">
      <c r="A38" s="262" t="s">
        <v>516</v>
      </c>
      <c r="B38" s="263" t="s">
        <v>517</v>
      </c>
      <c r="C38" s="263" t="s">
        <v>518</v>
      </c>
      <c r="D38" s="264" t="s">
        <v>10</v>
      </c>
      <c r="E38" s="265">
        <v>1</v>
      </c>
      <c r="F38" s="27"/>
      <c r="G38" s="25"/>
    </row>
    <row r="39" spans="1:7" ht="17.100000000000001" customHeight="1">
      <c r="A39" s="262" t="s">
        <v>519</v>
      </c>
      <c r="B39" s="263" t="s">
        <v>520</v>
      </c>
      <c r="C39" s="263" t="s">
        <v>521</v>
      </c>
      <c r="D39" s="264" t="s">
        <v>10</v>
      </c>
      <c r="E39" s="265">
        <v>1</v>
      </c>
      <c r="F39" s="27"/>
      <c r="G39" s="25"/>
    </row>
    <row r="40" spans="1:7" ht="17.100000000000001" customHeight="1">
      <c r="A40" s="262" t="s">
        <v>522</v>
      </c>
      <c r="B40" s="263" t="s">
        <v>507</v>
      </c>
      <c r="C40" s="263" t="s">
        <v>523</v>
      </c>
      <c r="D40" s="264" t="s">
        <v>10</v>
      </c>
      <c r="E40" s="265">
        <v>1</v>
      </c>
      <c r="F40" s="27"/>
      <c r="G40" s="25"/>
    </row>
    <row r="41" spans="1:7" ht="17.100000000000001" customHeight="1">
      <c r="A41" s="262" t="s">
        <v>524</v>
      </c>
      <c r="B41" s="263" t="s">
        <v>525</v>
      </c>
      <c r="C41" s="263" t="s">
        <v>526</v>
      </c>
      <c r="D41" s="264" t="s">
        <v>527</v>
      </c>
      <c r="E41" s="265">
        <v>1</v>
      </c>
      <c r="F41" s="27">
        <v>20000</v>
      </c>
      <c r="G41" s="25">
        <v>20000</v>
      </c>
    </row>
    <row r="42" spans="1:7" ht="17.100000000000001" customHeight="1">
      <c r="A42" s="262"/>
      <c r="B42" s="263" t="s">
        <v>528</v>
      </c>
      <c r="C42" s="263" t="s">
        <v>529</v>
      </c>
      <c r="D42" s="264" t="s">
        <v>382</v>
      </c>
      <c r="E42" s="265">
        <v>20000</v>
      </c>
      <c r="F42" s="27"/>
      <c r="G42" s="249"/>
    </row>
    <row r="43" spans="1:7" ht="17.100000000000001" customHeight="1">
      <c r="A43" s="262" t="s">
        <v>530</v>
      </c>
      <c r="B43" s="263" t="s">
        <v>531</v>
      </c>
      <c r="C43" s="263" t="s">
        <v>532</v>
      </c>
      <c r="D43" s="264" t="s">
        <v>527</v>
      </c>
      <c r="E43" s="265">
        <v>1</v>
      </c>
      <c r="F43" s="27">
        <v>50000</v>
      </c>
      <c r="G43" s="25">
        <v>50000</v>
      </c>
    </row>
    <row r="44" spans="1:7" ht="17.100000000000001" customHeight="1">
      <c r="A44" s="262"/>
      <c r="B44" s="263" t="s">
        <v>533</v>
      </c>
      <c r="C44" s="263" t="s">
        <v>534</v>
      </c>
      <c r="D44" s="264" t="s">
        <v>382</v>
      </c>
      <c r="E44" s="265">
        <v>50000</v>
      </c>
      <c r="F44" s="27"/>
      <c r="G44" s="25"/>
    </row>
    <row r="45" spans="1:7" ht="17.100000000000001" customHeight="1">
      <c r="A45" s="262"/>
      <c r="B45" s="263"/>
      <c r="C45" s="263"/>
      <c r="D45" s="264"/>
      <c r="E45" s="265"/>
      <c r="F45" s="27"/>
      <c r="G45" s="25"/>
    </row>
    <row r="46" spans="1:7" ht="17.100000000000001" customHeight="1">
      <c r="A46" s="266" t="s">
        <v>535</v>
      </c>
      <c r="B46" s="267"/>
      <c r="C46" s="267" t="s">
        <v>30</v>
      </c>
      <c r="D46" s="268"/>
      <c r="E46" s="269"/>
      <c r="F46" s="27"/>
      <c r="G46" s="25"/>
    </row>
    <row r="47" spans="1:7" ht="17.100000000000001" customHeight="1">
      <c r="A47" s="262"/>
      <c r="B47" s="263"/>
      <c r="C47" s="263"/>
      <c r="D47" s="264"/>
      <c r="E47" s="265"/>
      <c r="F47" s="27"/>
      <c r="G47" s="25"/>
    </row>
    <row r="48" spans="1:7" ht="17.100000000000001" customHeight="1">
      <c r="A48" s="262" t="s">
        <v>31</v>
      </c>
      <c r="B48" s="263" t="s">
        <v>43</v>
      </c>
      <c r="C48" s="263" t="s">
        <v>536</v>
      </c>
      <c r="D48" s="264" t="s">
        <v>28</v>
      </c>
      <c r="E48" s="265">
        <v>1</v>
      </c>
      <c r="F48" s="27">
        <v>50000</v>
      </c>
      <c r="G48" s="249">
        <v>50000</v>
      </c>
    </row>
    <row r="49" spans="1:9" ht="17.100000000000001" customHeight="1">
      <c r="A49" s="262" t="s">
        <v>540</v>
      </c>
      <c r="B49" s="263" t="s">
        <v>538</v>
      </c>
      <c r="C49" s="263" t="s">
        <v>539</v>
      </c>
      <c r="D49" s="264" t="s">
        <v>382</v>
      </c>
      <c r="E49" s="265">
        <v>50000</v>
      </c>
      <c r="F49" s="27"/>
      <c r="G49" s="25"/>
    </row>
    <row r="50" spans="1:9" ht="17.100000000000001" customHeight="1">
      <c r="A50" s="262" t="s">
        <v>537</v>
      </c>
      <c r="B50" s="263"/>
      <c r="C50" s="263" t="s">
        <v>541</v>
      </c>
      <c r="D50" s="264" t="s">
        <v>28</v>
      </c>
      <c r="E50" s="265">
        <v>1</v>
      </c>
      <c r="F50" s="27">
        <v>40000</v>
      </c>
      <c r="G50" s="249">
        <f>F50</f>
        <v>40000</v>
      </c>
    </row>
    <row r="51" spans="1:9" ht="17.100000000000001" customHeight="1">
      <c r="A51" s="253" t="s">
        <v>542</v>
      </c>
      <c r="B51" s="257"/>
      <c r="C51" s="263" t="s">
        <v>543</v>
      </c>
      <c r="D51" s="254" t="s">
        <v>382</v>
      </c>
      <c r="E51" s="255">
        <v>40000</v>
      </c>
      <c r="F51" s="27"/>
      <c r="G51" s="25"/>
    </row>
    <row r="52" spans="1:9" ht="17.100000000000001" customHeight="1">
      <c r="A52" s="253"/>
      <c r="B52" s="257"/>
      <c r="C52" s="256"/>
      <c r="D52" s="254"/>
      <c r="E52" s="255"/>
      <c r="F52" s="27"/>
      <c r="G52" s="25"/>
    </row>
    <row r="53" spans="1:9" ht="17.100000000000001" customHeight="1">
      <c r="A53" s="253"/>
      <c r="B53" s="257"/>
      <c r="C53" s="256"/>
      <c r="D53" s="254"/>
      <c r="E53" s="255"/>
      <c r="F53" s="27"/>
      <c r="G53" s="25"/>
    </row>
    <row r="54" spans="1:9" ht="17.100000000000001" customHeight="1">
      <c r="A54" s="250"/>
      <c r="B54" s="258"/>
      <c r="C54" s="251"/>
      <c r="D54" s="252"/>
      <c r="E54" s="205"/>
      <c r="F54" s="27"/>
      <c r="G54" s="25"/>
    </row>
    <row r="55" spans="1:9" ht="17.100000000000001" customHeight="1">
      <c r="A55" s="20"/>
      <c r="B55" s="36"/>
      <c r="C55" s="21"/>
      <c r="D55" s="22"/>
      <c r="E55" s="23"/>
      <c r="F55" s="27"/>
      <c r="G55" s="25"/>
    </row>
    <row r="56" spans="1:9" ht="17.100000000000001" customHeight="1">
      <c r="A56" s="20"/>
      <c r="B56" s="36"/>
      <c r="C56" s="21"/>
      <c r="D56" s="22"/>
      <c r="E56" s="28"/>
      <c r="F56" s="27"/>
      <c r="G56" s="25"/>
    </row>
    <row r="57" spans="1:9" ht="17.100000000000001" customHeight="1">
      <c r="A57" s="20"/>
      <c r="B57" s="36"/>
      <c r="C57" s="21"/>
      <c r="D57" s="22"/>
      <c r="E57" s="23"/>
      <c r="F57" s="27"/>
      <c r="G57" s="25"/>
    </row>
    <row r="58" spans="1:9" ht="17.100000000000001" customHeight="1">
      <c r="A58" s="20"/>
      <c r="B58" s="36"/>
      <c r="C58" s="21"/>
      <c r="D58" s="22"/>
      <c r="E58" s="23"/>
      <c r="F58" s="27"/>
      <c r="G58" s="25"/>
    </row>
    <row r="59" spans="1:9" ht="17.100000000000001" customHeight="1" thickBot="1">
      <c r="A59" s="247"/>
      <c r="B59" s="248"/>
      <c r="C59" s="248"/>
      <c r="D59" s="31"/>
      <c r="E59" s="32"/>
      <c r="F59" s="33"/>
      <c r="G59" s="34"/>
    </row>
    <row r="60" spans="1:9" ht="24.9" customHeight="1" thickBot="1">
      <c r="A60" s="335" t="str">
        <f>C7&amp;" total carried to summary page"</f>
        <v>Schedule 1 total carried to summary page</v>
      </c>
      <c r="B60" s="336"/>
      <c r="C60" s="336"/>
      <c r="D60" s="336"/>
      <c r="E60" s="336"/>
      <c r="F60" s="336"/>
      <c r="G60" s="134"/>
    </row>
    <row r="61" spans="1:9" ht="9.9" customHeight="1" thickBot="1">
      <c r="A61" s="276"/>
      <c r="B61" s="277"/>
      <c r="C61" s="277"/>
      <c r="D61" s="277"/>
      <c r="E61" s="277"/>
      <c r="F61" s="277"/>
      <c r="G61" s="278"/>
    </row>
    <row r="62" spans="1:9" ht="24.9" customHeight="1" thickBot="1">
      <c r="A62" s="337">
        <f>+works!A62+1</f>
        <v>2</v>
      </c>
      <c r="B62" s="338"/>
      <c r="C62" s="338"/>
      <c r="D62" s="338"/>
      <c r="E62" s="338"/>
      <c r="F62" s="338"/>
      <c r="G62" s="339"/>
    </row>
    <row r="63" spans="1:9">
      <c r="A63" s="279"/>
      <c r="B63" s="259"/>
      <c r="C63" s="259"/>
      <c r="D63" s="259"/>
      <c r="E63" s="259"/>
      <c r="F63" s="259"/>
      <c r="G63" s="280"/>
      <c r="H63" s="1"/>
      <c r="I63" s="1"/>
    </row>
    <row r="64" spans="1:9">
      <c r="A64" s="279"/>
      <c r="B64" s="259"/>
      <c r="C64" s="259"/>
      <c r="D64" s="259"/>
      <c r="E64" s="259"/>
      <c r="F64" s="259"/>
      <c r="G64" s="280"/>
      <c r="H64" s="1"/>
      <c r="I64" s="1"/>
    </row>
    <row r="65" spans="1:9">
      <c r="A65" s="279"/>
      <c r="B65" s="259"/>
      <c r="C65" s="259"/>
      <c r="D65" s="259"/>
      <c r="E65" s="259"/>
      <c r="F65" s="259"/>
      <c r="G65" s="280"/>
      <c r="H65" s="1"/>
      <c r="I65" s="1"/>
    </row>
    <row r="66" spans="1:9" ht="15.6" thickBot="1">
      <c r="A66" s="281"/>
      <c r="B66" s="282"/>
      <c r="C66" s="282"/>
      <c r="D66" s="282"/>
      <c r="E66" s="282"/>
      <c r="F66" s="282"/>
      <c r="G66" s="283"/>
      <c r="H66" s="1"/>
      <c r="I66" s="1"/>
    </row>
    <row r="67" spans="1:9">
      <c r="A67" s="259"/>
      <c r="B67" s="259"/>
      <c r="C67" s="259"/>
      <c r="D67" s="259"/>
      <c r="E67" s="259"/>
      <c r="F67" s="259"/>
      <c r="G67" s="259"/>
      <c r="H67" s="1"/>
      <c r="I67" s="1"/>
    </row>
    <row r="68" spans="1:9">
      <c r="A68" s="260"/>
      <c r="B68" s="260"/>
      <c r="C68" s="260"/>
      <c r="D68" s="260"/>
      <c r="E68" s="260"/>
      <c r="F68" s="260"/>
      <c r="G68" s="260"/>
      <c r="H68" s="1"/>
      <c r="I68" s="1"/>
    </row>
    <row r="69" spans="1:9">
      <c r="A69" s="260"/>
      <c r="B69" s="260"/>
      <c r="C69" s="260"/>
      <c r="D69" s="260"/>
      <c r="E69" s="260"/>
      <c r="F69" s="260"/>
      <c r="G69" s="260"/>
      <c r="H69" s="1"/>
      <c r="I69" s="1"/>
    </row>
    <row r="70" spans="1:9">
      <c r="A70" s="260"/>
      <c r="B70" s="260"/>
      <c r="C70" s="260"/>
      <c r="D70" s="260"/>
      <c r="E70" s="260"/>
      <c r="F70" s="260"/>
      <c r="G70" s="260"/>
      <c r="H70" s="1"/>
      <c r="I70" s="1"/>
    </row>
    <row r="71" spans="1:9">
      <c r="A71" s="261"/>
      <c r="B71" s="261"/>
      <c r="C71" s="261"/>
      <c r="D71" s="261"/>
      <c r="E71" s="261"/>
      <c r="F71" s="261"/>
      <c r="G71" s="261"/>
    </row>
    <row r="72" spans="1:9">
      <c r="A72" s="261"/>
      <c r="B72" s="261"/>
      <c r="C72" s="261"/>
      <c r="D72" s="261"/>
      <c r="E72" s="261"/>
      <c r="F72" s="261"/>
      <c r="G72" s="261"/>
    </row>
    <row r="73" spans="1:9">
      <c r="A73" s="261"/>
      <c r="B73" s="261"/>
      <c r="C73" s="261"/>
      <c r="D73" s="261"/>
      <c r="E73" s="261"/>
      <c r="F73" s="261"/>
      <c r="G73" s="261"/>
    </row>
    <row r="74" spans="1:9">
      <c r="A74" s="261"/>
      <c r="B74" s="261"/>
      <c r="C74" s="261"/>
      <c r="D74" s="261"/>
      <c r="E74" s="261"/>
      <c r="F74" s="261"/>
      <c r="G74" s="261"/>
    </row>
    <row r="75" spans="1:9">
      <c r="A75" s="261"/>
      <c r="B75" s="261"/>
      <c r="C75" s="261"/>
      <c r="D75" s="261"/>
      <c r="E75" s="261"/>
      <c r="F75" s="261"/>
      <c r="G75" s="261"/>
    </row>
    <row r="76" spans="1:9">
      <c r="A76" s="261"/>
      <c r="B76" s="261"/>
      <c r="C76" s="261"/>
      <c r="D76" s="261"/>
      <c r="E76" s="261"/>
      <c r="F76" s="261"/>
      <c r="G76" s="261"/>
    </row>
    <row r="77" spans="1:9">
      <c r="A77" s="261"/>
      <c r="B77" s="261"/>
      <c r="C77" s="261"/>
      <c r="D77" s="261"/>
      <c r="E77" s="261"/>
      <c r="F77" s="261"/>
      <c r="G77" s="261"/>
    </row>
    <row r="78" spans="1:9">
      <c r="A78" s="261"/>
      <c r="B78" s="261"/>
      <c r="C78" s="261"/>
      <c r="D78" s="261"/>
      <c r="E78" s="261"/>
      <c r="F78" s="261"/>
      <c r="G78" s="261"/>
    </row>
    <row r="79" spans="1:9">
      <c r="A79" s="261"/>
      <c r="B79" s="261"/>
      <c r="C79" s="261"/>
      <c r="D79" s="261"/>
      <c r="E79" s="261"/>
      <c r="F79" s="261"/>
      <c r="G79" s="261"/>
    </row>
    <row r="80" spans="1:9">
      <c r="A80" s="261"/>
      <c r="B80" s="261"/>
      <c r="C80" s="261"/>
      <c r="D80" s="261"/>
      <c r="E80" s="261"/>
      <c r="F80" s="261"/>
      <c r="G80" s="261"/>
    </row>
    <row r="81" spans="1:7">
      <c r="A81" s="261"/>
      <c r="B81" s="261"/>
      <c r="C81" s="261"/>
      <c r="D81" s="261"/>
      <c r="E81" s="261"/>
      <c r="F81" s="261"/>
      <c r="G81" s="261"/>
    </row>
    <row r="82" spans="1:7">
      <c r="A82" s="261"/>
      <c r="B82" s="261"/>
      <c r="C82" s="261"/>
      <c r="D82" s="261"/>
      <c r="E82" s="261"/>
      <c r="F82" s="261"/>
      <c r="G82" s="261"/>
    </row>
    <row r="83" spans="1:7">
      <c r="A83" s="261"/>
      <c r="B83" s="261"/>
      <c r="C83" s="261"/>
      <c r="D83" s="261"/>
      <c r="E83" s="261"/>
      <c r="F83" s="261"/>
      <c r="G83" s="261"/>
    </row>
    <row r="84" spans="1:7">
      <c r="A84" s="261"/>
      <c r="B84" s="261"/>
      <c r="C84" s="261"/>
      <c r="D84" s="261"/>
      <c r="E84" s="261"/>
      <c r="F84" s="261"/>
      <c r="G84" s="261"/>
    </row>
    <row r="85" spans="1:7">
      <c r="A85" s="261"/>
      <c r="B85" s="261"/>
      <c r="C85" s="261"/>
      <c r="D85" s="261"/>
      <c r="E85" s="261"/>
      <c r="F85" s="261"/>
      <c r="G85" s="261"/>
    </row>
    <row r="86" spans="1:7">
      <c r="A86" s="261"/>
      <c r="B86" s="261"/>
      <c r="C86" s="261"/>
      <c r="D86" s="261"/>
      <c r="E86" s="261"/>
      <c r="F86" s="261"/>
      <c r="G86" s="261"/>
    </row>
    <row r="87" spans="1:7">
      <c r="A87" s="261"/>
      <c r="B87" s="261"/>
      <c r="C87" s="261"/>
      <c r="D87" s="261"/>
      <c r="E87" s="261"/>
      <c r="F87" s="261"/>
      <c r="G87" s="261"/>
    </row>
    <row r="88" spans="1:7">
      <c r="A88" s="261"/>
      <c r="B88" s="261"/>
      <c r="C88" s="261"/>
      <c r="D88" s="261"/>
      <c r="E88" s="261"/>
      <c r="F88" s="261"/>
      <c r="G88" s="261"/>
    </row>
    <row r="89" spans="1:7">
      <c r="A89" s="261"/>
      <c r="B89" s="261"/>
      <c r="C89" s="261"/>
      <c r="D89" s="261"/>
      <c r="E89" s="261"/>
      <c r="F89" s="261"/>
      <c r="G89" s="261"/>
    </row>
    <row r="90" spans="1:7">
      <c r="A90" s="261"/>
      <c r="B90" s="261"/>
      <c r="C90" s="261"/>
      <c r="D90" s="261"/>
      <c r="E90" s="261"/>
      <c r="F90" s="261"/>
      <c r="G90" s="261"/>
    </row>
    <row r="91" spans="1:7">
      <c r="A91" s="261"/>
      <c r="B91" s="261"/>
      <c r="C91" s="261"/>
      <c r="D91" s="261"/>
      <c r="E91" s="261"/>
      <c r="F91" s="261"/>
      <c r="G91" s="261"/>
    </row>
    <row r="92" spans="1:7">
      <c r="A92" s="261"/>
      <c r="B92" s="261"/>
      <c r="C92" s="261"/>
      <c r="D92" s="261"/>
      <c r="E92" s="261"/>
      <c r="F92" s="261"/>
      <c r="G92" s="261"/>
    </row>
    <row r="93" spans="1:7">
      <c r="A93" s="261"/>
      <c r="B93" s="261"/>
      <c r="C93" s="261"/>
      <c r="D93" s="261"/>
      <c r="E93" s="261"/>
      <c r="F93" s="261"/>
      <c r="G93" s="261"/>
    </row>
    <row r="94" spans="1:7">
      <c r="A94" s="261"/>
      <c r="B94" s="261"/>
      <c r="C94" s="261"/>
      <c r="D94" s="261"/>
      <c r="E94" s="261"/>
      <c r="F94" s="261"/>
      <c r="G94" s="261"/>
    </row>
    <row r="95" spans="1:7">
      <c r="A95" s="261"/>
      <c r="B95" s="261"/>
      <c r="C95" s="261"/>
      <c r="D95" s="261"/>
      <c r="E95" s="261"/>
      <c r="F95" s="261"/>
      <c r="G95" s="261"/>
    </row>
    <row r="96" spans="1:7">
      <c r="A96" s="261"/>
      <c r="B96" s="261"/>
      <c r="C96" s="261"/>
      <c r="D96" s="261"/>
      <c r="E96" s="261"/>
      <c r="F96" s="261"/>
      <c r="G96" s="261"/>
    </row>
    <row r="97" spans="1:7">
      <c r="A97" s="261"/>
      <c r="B97" s="261"/>
      <c r="C97" s="261"/>
      <c r="D97" s="261"/>
      <c r="E97" s="261"/>
      <c r="F97" s="261"/>
      <c r="G97" s="261"/>
    </row>
    <row r="98" spans="1:7">
      <c r="A98" s="261"/>
      <c r="B98" s="261"/>
      <c r="C98" s="261"/>
      <c r="D98" s="261"/>
      <c r="E98" s="261"/>
      <c r="F98" s="261"/>
      <c r="G98" s="261"/>
    </row>
    <row r="99" spans="1:7">
      <c r="A99" s="261"/>
      <c r="B99" s="261"/>
      <c r="C99" s="261"/>
      <c r="D99" s="261"/>
      <c r="E99" s="261"/>
      <c r="F99" s="261"/>
      <c r="G99" s="261"/>
    </row>
    <row r="100" spans="1:7">
      <c r="A100" s="261"/>
      <c r="B100" s="261"/>
      <c r="C100" s="261"/>
      <c r="D100" s="261"/>
      <c r="E100" s="261"/>
      <c r="F100" s="261"/>
      <c r="G100" s="261"/>
    </row>
    <row r="101" spans="1:7">
      <c r="A101" s="261"/>
      <c r="B101" s="261"/>
      <c r="C101" s="261"/>
      <c r="D101" s="261"/>
      <c r="E101" s="261"/>
      <c r="F101" s="261"/>
      <c r="G101" s="261"/>
    </row>
    <row r="102" spans="1:7">
      <c r="A102" s="261"/>
      <c r="B102" s="261"/>
      <c r="C102" s="261"/>
      <c r="D102" s="261"/>
      <c r="E102" s="261"/>
      <c r="F102" s="261"/>
      <c r="G102" s="261"/>
    </row>
    <row r="103" spans="1:7">
      <c r="A103" s="261"/>
      <c r="B103" s="261"/>
      <c r="C103" s="261"/>
      <c r="D103" s="261"/>
      <c r="E103" s="261"/>
      <c r="F103" s="261"/>
      <c r="G103" s="261"/>
    </row>
    <row r="104" spans="1:7">
      <c r="A104" s="261"/>
      <c r="B104" s="261"/>
      <c r="C104" s="261"/>
      <c r="D104" s="261"/>
      <c r="E104" s="261"/>
      <c r="F104" s="261"/>
      <c r="G104" s="261"/>
    </row>
    <row r="105" spans="1:7">
      <c r="A105" s="261"/>
      <c r="B105" s="261"/>
      <c r="C105" s="261"/>
      <c r="D105" s="261"/>
      <c r="E105" s="261"/>
      <c r="F105" s="261"/>
      <c r="G105" s="261"/>
    </row>
    <row r="106" spans="1:7">
      <c r="A106" s="261"/>
      <c r="B106" s="261"/>
      <c r="C106" s="261"/>
      <c r="D106" s="261"/>
      <c r="E106" s="261"/>
      <c r="F106" s="261"/>
      <c r="G106" s="261"/>
    </row>
    <row r="107" spans="1:7">
      <c r="A107" s="261"/>
      <c r="B107" s="261"/>
      <c r="C107" s="261"/>
      <c r="D107" s="261"/>
      <c r="E107" s="261"/>
      <c r="F107" s="261"/>
      <c r="G107" s="261"/>
    </row>
    <row r="108" spans="1:7">
      <c r="A108" s="261"/>
      <c r="B108" s="261"/>
      <c r="C108" s="261"/>
      <c r="D108" s="261"/>
      <c r="E108" s="261"/>
      <c r="F108" s="261"/>
      <c r="G108" s="261"/>
    </row>
    <row r="109" spans="1:7">
      <c r="A109" s="261"/>
      <c r="B109" s="261"/>
      <c r="C109" s="261"/>
      <c r="D109" s="261"/>
      <c r="E109" s="261"/>
      <c r="F109" s="261"/>
      <c r="G109" s="261"/>
    </row>
    <row r="110" spans="1:7">
      <c r="A110" s="261"/>
      <c r="B110" s="261"/>
      <c r="C110" s="261"/>
      <c r="D110" s="261"/>
      <c r="E110" s="261"/>
      <c r="F110" s="261"/>
      <c r="G110" s="261"/>
    </row>
    <row r="111" spans="1:7">
      <c r="A111" s="261"/>
      <c r="B111" s="261"/>
      <c r="C111" s="261"/>
      <c r="D111" s="261"/>
      <c r="E111" s="261"/>
      <c r="F111" s="261"/>
      <c r="G111" s="261"/>
    </row>
    <row r="112" spans="1:7">
      <c r="A112" s="261"/>
      <c r="B112" s="261"/>
      <c r="C112" s="261"/>
      <c r="D112" s="261"/>
      <c r="E112" s="261"/>
      <c r="F112" s="261"/>
      <c r="G112" s="261"/>
    </row>
    <row r="113" spans="1:7">
      <c r="A113" s="261"/>
      <c r="B113" s="261"/>
      <c r="C113" s="261"/>
      <c r="D113" s="261"/>
      <c r="E113" s="261"/>
      <c r="F113" s="261"/>
      <c r="G113" s="261"/>
    </row>
    <row r="114" spans="1:7">
      <c r="A114" s="261"/>
      <c r="B114" s="261"/>
      <c r="C114" s="261"/>
      <c r="D114" s="261"/>
      <c r="E114" s="261"/>
      <c r="F114" s="261"/>
      <c r="G114" s="261"/>
    </row>
    <row r="115" spans="1:7">
      <c r="A115" s="261"/>
      <c r="B115" s="261"/>
      <c r="C115" s="261"/>
      <c r="D115" s="261"/>
      <c r="E115" s="261"/>
      <c r="F115" s="261"/>
      <c r="G115" s="261"/>
    </row>
    <row r="116" spans="1:7">
      <c r="A116" s="261"/>
      <c r="B116" s="261"/>
      <c r="C116" s="261"/>
      <c r="D116" s="261"/>
      <c r="E116" s="261"/>
      <c r="F116" s="261"/>
      <c r="G116" s="261"/>
    </row>
    <row r="117" spans="1:7">
      <c r="A117" s="261"/>
      <c r="B117" s="261"/>
      <c r="C117" s="261"/>
      <c r="D117" s="261"/>
      <c r="E117" s="261"/>
      <c r="F117" s="261"/>
      <c r="G117" s="261"/>
    </row>
    <row r="118" spans="1:7">
      <c r="A118" s="261"/>
      <c r="B118" s="261"/>
      <c r="C118" s="261"/>
      <c r="D118" s="261"/>
      <c r="E118" s="261"/>
      <c r="F118" s="261"/>
      <c r="G118" s="261"/>
    </row>
    <row r="119" spans="1:7">
      <c r="A119" s="261"/>
      <c r="B119" s="261"/>
      <c r="C119" s="261"/>
      <c r="D119" s="261"/>
      <c r="E119" s="261"/>
      <c r="F119" s="261"/>
      <c r="G119" s="261"/>
    </row>
    <row r="120" spans="1:7">
      <c r="A120" s="261"/>
      <c r="B120" s="261"/>
      <c r="C120" s="261"/>
      <c r="D120" s="261"/>
      <c r="E120" s="261"/>
      <c r="F120" s="261"/>
      <c r="G120" s="261"/>
    </row>
    <row r="121" spans="1:7">
      <c r="A121" s="261"/>
      <c r="B121" s="261"/>
      <c r="C121" s="261"/>
      <c r="D121" s="261"/>
      <c r="E121" s="261"/>
      <c r="F121" s="261"/>
      <c r="G121" s="261"/>
    </row>
    <row r="122" spans="1:7">
      <c r="A122" s="261"/>
      <c r="B122" s="261"/>
      <c r="C122" s="261"/>
      <c r="D122" s="261"/>
      <c r="E122" s="261"/>
      <c r="F122" s="261"/>
      <c r="G122" s="261"/>
    </row>
    <row r="123" spans="1:7">
      <c r="A123" s="261"/>
      <c r="B123" s="261"/>
      <c r="C123" s="261"/>
      <c r="D123" s="261"/>
      <c r="E123" s="261"/>
      <c r="F123" s="261"/>
      <c r="G123" s="261"/>
    </row>
    <row r="124" spans="1:7">
      <c r="A124" s="261"/>
      <c r="B124" s="261"/>
      <c r="C124" s="261"/>
      <c r="D124" s="261"/>
      <c r="E124" s="261"/>
      <c r="F124" s="261"/>
      <c r="G124" s="261"/>
    </row>
    <row r="125" spans="1:7">
      <c r="A125" s="261"/>
      <c r="B125" s="261"/>
      <c r="C125" s="261"/>
      <c r="D125" s="261"/>
      <c r="E125" s="261"/>
      <c r="F125" s="261"/>
      <c r="G125" s="261"/>
    </row>
    <row r="126" spans="1:7">
      <c r="A126" s="261"/>
      <c r="B126" s="261"/>
      <c r="C126" s="261"/>
      <c r="D126" s="261"/>
      <c r="E126" s="261"/>
      <c r="F126" s="261"/>
      <c r="G126" s="261"/>
    </row>
    <row r="127" spans="1:7">
      <c r="A127" s="261"/>
      <c r="B127" s="261"/>
      <c r="C127" s="261"/>
      <c r="D127" s="261"/>
      <c r="E127" s="261"/>
      <c r="F127" s="261"/>
      <c r="G127" s="261"/>
    </row>
    <row r="128" spans="1:7">
      <c r="A128" s="261"/>
      <c r="B128" s="261"/>
      <c r="C128" s="261"/>
      <c r="D128" s="261"/>
      <c r="E128" s="261"/>
      <c r="F128" s="261"/>
      <c r="G128" s="261"/>
    </row>
    <row r="129" spans="1:7">
      <c r="A129" s="261"/>
      <c r="B129" s="261"/>
      <c r="C129" s="261"/>
      <c r="D129" s="261"/>
      <c r="E129" s="261"/>
      <c r="F129" s="261"/>
      <c r="G129" s="261"/>
    </row>
    <row r="130" spans="1:7">
      <c r="A130" s="261"/>
      <c r="B130" s="261"/>
      <c r="C130" s="261"/>
      <c r="D130" s="261"/>
      <c r="E130" s="261"/>
      <c r="F130" s="261"/>
      <c r="G130" s="261"/>
    </row>
    <row r="131" spans="1:7">
      <c r="A131" s="261"/>
      <c r="B131" s="261"/>
      <c r="C131" s="261"/>
      <c r="D131" s="261"/>
      <c r="E131" s="261"/>
      <c r="F131" s="261"/>
      <c r="G131" s="261"/>
    </row>
    <row r="132" spans="1:7">
      <c r="A132" s="261"/>
      <c r="B132" s="261"/>
      <c r="C132" s="261"/>
      <c r="D132" s="261"/>
      <c r="E132" s="261"/>
      <c r="F132" s="261"/>
      <c r="G132" s="261"/>
    </row>
    <row r="133" spans="1:7">
      <c r="A133" s="261"/>
      <c r="B133" s="261"/>
      <c r="C133" s="261"/>
      <c r="D133" s="261"/>
      <c r="E133" s="261"/>
      <c r="F133" s="261"/>
      <c r="G133" s="261"/>
    </row>
    <row r="134" spans="1:7">
      <c r="A134" s="261"/>
      <c r="B134" s="261"/>
      <c r="C134" s="261"/>
      <c r="D134" s="261"/>
      <c r="E134" s="261"/>
      <c r="F134" s="261"/>
      <c r="G134" s="261"/>
    </row>
    <row r="135" spans="1:7">
      <c r="A135" s="261"/>
      <c r="B135" s="261"/>
      <c r="C135" s="261"/>
      <c r="D135" s="261"/>
      <c r="E135" s="261"/>
      <c r="F135" s="261"/>
      <c r="G135" s="261"/>
    </row>
    <row r="136" spans="1:7">
      <c r="A136" s="261"/>
      <c r="B136" s="261"/>
      <c r="C136" s="261"/>
      <c r="D136" s="261"/>
      <c r="E136" s="261"/>
      <c r="F136" s="261"/>
      <c r="G136" s="261"/>
    </row>
    <row r="137" spans="1:7">
      <c r="A137" s="261"/>
      <c r="B137" s="261"/>
      <c r="C137" s="261"/>
      <c r="D137" s="261"/>
      <c r="E137" s="261"/>
      <c r="F137" s="261"/>
      <c r="G137" s="261"/>
    </row>
    <row r="138" spans="1:7">
      <c r="A138" s="261"/>
      <c r="B138" s="261"/>
      <c r="C138" s="261"/>
      <c r="D138" s="261"/>
      <c r="E138" s="261"/>
      <c r="F138" s="261"/>
      <c r="G138" s="261"/>
    </row>
    <row r="139" spans="1:7">
      <c r="A139" s="261"/>
      <c r="B139" s="261"/>
      <c r="C139" s="261"/>
      <c r="D139" s="261"/>
      <c r="E139" s="261"/>
      <c r="F139" s="261"/>
      <c r="G139" s="261"/>
    </row>
    <row r="140" spans="1:7">
      <c r="A140" s="261"/>
      <c r="B140" s="261"/>
      <c r="C140" s="261"/>
      <c r="D140" s="261"/>
      <c r="E140" s="261"/>
      <c r="F140" s="261"/>
      <c r="G140" s="261"/>
    </row>
    <row r="141" spans="1:7">
      <c r="A141" s="261"/>
      <c r="B141" s="261"/>
      <c r="C141" s="261"/>
      <c r="D141" s="261"/>
      <c r="E141" s="261"/>
      <c r="F141" s="261"/>
      <c r="G141" s="261"/>
    </row>
    <row r="142" spans="1:7">
      <c r="A142" s="261"/>
      <c r="B142" s="261"/>
      <c r="C142" s="261"/>
      <c r="D142" s="261"/>
      <c r="E142" s="261"/>
      <c r="F142" s="261"/>
      <c r="G142" s="261"/>
    </row>
    <row r="143" spans="1:7">
      <c r="A143" s="261"/>
      <c r="B143" s="261"/>
      <c r="C143" s="261"/>
      <c r="D143" s="261"/>
      <c r="E143" s="261"/>
      <c r="F143" s="261"/>
      <c r="G143" s="261"/>
    </row>
    <row r="144" spans="1:7">
      <c r="A144" s="261"/>
      <c r="B144" s="261"/>
      <c r="C144" s="261"/>
      <c r="D144" s="261"/>
      <c r="E144" s="261"/>
      <c r="F144" s="261"/>
      <c r="G144" s="261"/>
    </row>
    <row r="145" spans="1:7">
      <c r="A145" s="261"/>
      <c r="B145" s="261"/>
      <c r="C145" s="261"/>
      <c r="D145" s="261"/>
      <c r="E145" s="261"/>
      <c r="F145" s="261"/>
      <c r="G145" s="261"/>
    </row>
    <row r="146" spans="1:7">
      <c r="A146" s="6"/>
      <c r="B146" s="6"/>
      <c r="C146" s="6"/>
      <c r="D146" s="6"/>
      <c r="E146" s="6"/>
      <c r="F146" s="6"/>
      <c r="G146" s="6"/>
    </row>
    <row r="147" spans="1:7">
      <c r="A147" s="6"/>
      <c r="B147" s="6"/>
      <c r="C147" s="6"/>
      <c r="D147" s="6"/>
      <c r="E147" s="6"/>
      <c r="F147" s="6"/>
      <c r="G147" s="6"/>
    </row>
    <row r="148" spans="1:7">
      <c r="A148" s="6"/>
      <c r="B148" s="6"/>
      <c r="C148" s="6"/>
      <c r="D148" s="6"/>
      <c r="E148" s="6"/>
      <c r="F148" s="6"/>
      <c r="G148" s="6"/>
    </row>
    <row r="149" spans="1:7">
      <c r="A149" s="6"/>
      <c r="B149" s="6"/>
      <c r="C149" s="6"/>
      <c r="D149" s="6"/>
      <c r="E149" s="6"/>
      <c r="F149" s="6"/>
      <c r="G149" s="6"/>
    </row>
    <row r="150" spans="1:7">
      <c r="A150" s="6"/>
      <c r="B150" s="6"/>
      <c r="C150" s="6"/>
      <c r="D150" s="6"/>
      <c r="E150" s="6"/>
      <c r="F150" s="6"/>
      <c r="G150" s="6"/>
    </row>
    <row r="151" spans="1:7">
      <c r="A151" s="6"/>
      <c r="B151" s="6"/>
      <c r="C151" s="6"/>
      <c r="D151" s="6"/>
      <c r="E151" s="6"/>
      <c r="F151" s="6"/>
      <c r="G151" s="6"/>
    </row>
    <row r="152" spans="1:7">
      <c r="A152" s="6"/>
      <c r="B152" s="6"/>
      <c r="C152" s="6"/>
      <c r="D152" s="6"/>
      <c r="E152" s="6"/>
      <c r="F152" s="6"/>
      <c r="G152" s="6"/>
    </row>
    <row r="153" spans="1:7">
      <c r="A153" s="6"/>
      <c r="B153" s="6"/>
      <c r="C153" s="6"/>
      <c r="D153" s="6"/>
      <c r="E153" s="6"/>
      <c r="F153" s="6"/>
      <c r="G153" s="6"/>
    </row>
    <row r="154" spans="1:7">
      <c r="A154" s="6"/>
      <c r="B154" s="6"/>
      <c r="C154" s="6"/>
      <c r="D154" s="6"/>
      <c r="E154" s="6"/>
      <c r="F154" s="6"/>
      <c r="G154" s="6"/>
    </row>
    <row r="155" spans="1:7">
      <c r="A155" s="6"/>
      <c r="B155" s="6"/>
      <c r="C155" s="6"/>
      <c r="D155" s="6"/>
      <c r="E155" s="6"/>
      <c r="F155" s="6"/>
      <c r="G155" s="6"/>
    </row>
    <row r="156" spans="1:7">
      <c r="A156" s="6"/>
      <c r="B156" s="6"/>
      <c r="C156" s="6"/>
      <c r="D156" s="6"/>
      <c r="E156" s="6"/>
      <c r="F156" s="6"/>
      <c r="G156" s="6"/>
    </row>
    <row r="157" spans="1:7">
      <c r="A157" s="6"/>
      <c r="B157" s="6"/>
      <c r="C157" s="6"/>
      <c r="D157" s="6"/>
      <c r="E157" s="6"/>
      <c r="F157" s="6"/>
      <c r="G157" s="6"/>
    </row>
    <row r="158" spans="1:7">
      <c r="A158" s="6"/>
      <c r="B158" s="6"/>
      <c r="C158" s="6"/>
      <c r="D158" s="6"/>
      <c r="E158" s="6"/>
      <c r="F158" s="6"/>
      <c r="G158" s="6"/>
    </row>
    <row r="159" spans="1:7">
      <c r="A159" s="6"/>
      <c r="B159" s="6"/>
      <c r="C159" s="6"/>
      <c r="D159" s="6"/>
      <c r="E159" s="6"/>
      <c r="F159" s="6"/>
      <c r="G159" s="6"/>
    </row>
    <row r="160" spans="1:7">
      <c r="A160" s="6"/>
      <c r="B160" s="6"/>
      <c r="C160" s="6"/>
      <c r="D160" s="6"/>
      <c r="E160" s="6"/>
      <c r="F160" s="6"/>
      <c r="G160" s="6"/>
    </row>
    <row r="161" spans="1:7">
      <c r="A161" s="6"/>
      <c r="B161" s="6"/>
      <c r="C161" s="6"/>
      <c r="D161" s="6"/>
      <c r="E161" s="6"/>
      <c r="F161" s="6"/>
      <c r="G161" s="6"/>
    </row>
    <row r="162" spans="1:7">
      <c r="A162" s="6"/>
      <c r="B162" s="6"/>
      <c r="C162" s="6"/>
      <c r="D162" s="6"/>
      <c r="E162" s="6"/>
      <c r="F162" s="6"/>
      <c r="G162" s="6"/>
    </row>
    <row r="163" spans="1:7">
      <c r="A163" s="6"/>
      <c r="B163" s="6"/>
      <c r="C163" s="6"/>
      <c r="D163" s="6"/>
      <c r="E163" s="6"/>
      <c r="F163" s="6"/>
      <c r="G163" s="6"/>
    </row>
    <row r="164" spans="1:7">
      <c r="A164" s="6"/>
      <c r="B164" s="6"/>
      <c r="C164" s="6"/>
      <c r="D164" s="6"/>
      <c r="E164" s="6"/>
      <c r="F164" s="6"/>
      <c r="G164" s="6"/>
    </row>
    <row r="165" spans="1:7">
      <c r="A165" s="6"/>
      <c r="B165" s="6"/>
      <c r="C165" s="6"/>
      <c r="D165" s="6"/>
      <c r="E165" s="6"/>
      <c r="F165" s="6"/>
      <c r="G165" s="6"/>
    </row>
    <row r="166" spans="1:7">
      <c r="A166" s="6"/>
      <c r="B166" s="6"/>
      <c r="C166" s="6"/>
      <c r="D166" s="6"/>
      <c r="E166" s="6"/>
      <c r="F166" s="6"/>
      <c r="G166" s="6"/>
    </row>
    <row r="167" spans="1:7">
      <c r="A167" s="6"/>
      <c r="B167" s="6"/>
      <c r="C167" s="6"/>
      <c r="D167" s="6"/>
      <c r="E167" s="6"/>
      <c r="F167" s="6"/>
      <c r="G167" s="6"/>
    </row>
    <row r="168" spans="1:7">
      <c r="A168" s="6"/>
      <c r="B168" s="6"/>
      <c r="C168" s="6"/>
      <c r="D168" s="6"/>
      <c r="E168" s="6"/>
      <c r="F168" s="6"/>
      <c r="G168" s="6"/>
    </row>
    <row r="169" spans="1:7">
      <c r="A169" s="6"/>
      <c r="B169" s="6"/>
      <c r="C169" s="6"/>
      <c r="D169" s="6"/>
      <c r="E169" s="6"/>
      <c r="F169" s="6"/>
      <c r="G169" s="6"/>
    </row>
    <row r="170" spans="1:7">
      <c r="A170" s="6"/>
      <c r="B170" s="6"/>
      <c r="C170" s="6"/>
      <c r="D170" s="6"/>
      <c r="E170" s="6"/>
      <c r="F170" s="6"/>
      <c r="G170" s="6"/>
    </row>
    <row r="171" spans="1:7">
      <c r="A171" s="6"/>
      <c r="B171" s="6"/>
      <c r="C171" s="6"/>
      <c r="D171" s="6"/>
      <c r="E171" s="6"/>
      <c r="F171" s="6"/>
      <c r="G171" s="6"/>
    </row>
    <row r="172" spans="1:7">
      <c r="A172" s="6"/>
      <c r="B172" s="6"/>
      <c r="C172" s="6"/>
      <c r="D172" s="6"/>
      <c r="E172" s="6"/>
      <c r="F172" s="6"/>
      <c r="G172" s="6"/>
    </row>
    <row r="173" spans="1:7">
      <c r="A173" s="6"/>
      <c r="B173" s="6"/>
      <c r="C173" s="6"/>
      <c r="D173" s="6"/>
      <c r="E173" s="6"/>
      <c r="F173" s="6"/>
      <c r="G173" s="6"/>
    </row>
    <row r="174" spans="1:7">
      <c r="A174" s="6"/>
      <c r="B174" s="6"/>
      <c r="C174" s="6"/>
      <c r="D174" s="6"/>
      <c r="E174" s="6"/>
      <c r="F174" s="6"/>
      <c r="G174" s="6"/>
    </row>
    <row r="175" spans="1:7">
      <c r="A175" s="6"/>
      <c r="B175" s="6"/>
      <c r="C175" s="6"/>
      <c r="D175" s="6"/>
      <c r="E175" s="6"/>
      <c r="F175" s="6"/>
      <c r="G175" s="6"/>
    </row>
    <row r="176" spans="1:7">
      <c r="A176" s="6"/>
      <c r="B176" s="6"/>
      <c r="C176" s="6"/>
      <c r="D176" s="6"/>
      <c r="E176" s="6"/>
      <c r="F176" s="6"/>
      <c r="G176" s="6"/>
    </row>
    <row r="177" spans="1:7">
      <c r="A177" s="6"/>
      <c r="B177" s="6"/>
      <c r="C177" s="6"/>
      <c r="D177" s="6"/>
      <c r="E177" s="6"/>
      <c r="F177" s="6"/>
      <c r="G177" s="6"/>
    </row>
    <row r="178" spans="1:7">
      <c r="A178" s="6"/>
      <c r="B178" s="6"/>
      <c r="C178" s="6"/>
      <c r="D178" s="6"/>
      <c r="E178" s="6"/>
      <c r="F178" s="6"/>
      <c r="G178" s="6"/>
    </row>
    <row r="179" spans="1:7">
      <c r="A179" s="6"/>
      <c r="B179" s="6"/>
      <c r="C179" s="6"/>
      <c r="D179" s="6"/>
      <c r="E179" s="6"/>
      <c r="F179" s="6"/>
      <c r="G179" s="6"/>
    </row>
    <row r="180" spans="1:7">
      <c r="A180" s="6"/>
      <c r="B180" s="6"/>
      <c r="C180" s="6"/>
      <c r="D180" s="6"/>
      <c r="E180" s="6"/>
      <c r="F180" s="6"/>
      <c r="G180" s="6"/>
    </row>
    <row r="181" spans="1:7">
      <c r="A181" s="6"/>
      <c r="B181" s="6"/>
      <c r="C181" s="6"/>
      <c r="D181" s="6"/>
      <c r="E181" s="6"/>
      <c r="F181" s="6"/>
      <c r="G181" s="6"/>
    </row>
    <row r="182" spans="1:7">
      <c r="A182" s="6"/>
      <c r="B182" s="6"/>
      <c r="C182" s="6"/>
      <c r="D182" s="6"/>
      <c r="E182" s="6"/>
      <c r="F182" s="6"/>
      <c r="G182" s="6"/>
    </row>
    <row r="183" spans="1:7">
      <c r="A183" s="6"/>
      <c r="B183" s="6"/>
      <c r="C183" s="6"/>
      <c r="D183" s="6"/>
      <c r="E183" s="6"/>
      <c r="F183" s="6"/>
      <c r="G183" s="6"/>
    </row>
    <row r="184" spans="1:7">
      <c r="A184" s="6"/>
      <c r="B184" s="6"/>
      <c r="C184" s="6"/>
      <c r="D184" s="6"/>
      <c r="E184" s="6"/>
      <c r="F184" s="6"/>
      <c r="G184" s="6"/>
    </row>
    <row r="185" spans="1:7">
      <c r="A185" s="6"/>
      <c r="B185" s="6"/>
      <c r="C185" s="6"/>
      <c r="D185" s="6"/>
      <c r="E185" s="6"/>
      <c r="F185" s="6"/>
      <c r="G185" s="6"/>
    </row>
    <row r="186" spans="1:7">
      <c r="A186" s="6"/>
      <c r="B186" s="6"/>
      <c r="C186" s="6"/>
      <c r="D186" s="6"/>
      <c r="E186" s="6"/>
      <c r="F186" s="6"/>
      <c r="G186" s="6"/>
    </row>
    <row r="187" spans="1:7">
      <c r="A187" s="6"/>
      <c r="B187" s="6"/>
      <c r="C187" s="6"/>
      <c r="D187" s="6"/>
      <c r="E187" s="6"/>
      <c r="F187" s="6"/>
      <c r="G187" s="6"/>
    </row>
    <row r="188" spans="1:7">
      <c r="A188" s="6"/>
      <c r="B188" s="6"/>
      <c r="C188" s="6"/>
      <c r="D188" s="6"/>
      <c r="E188" s="6"/>
      <c r="F188" s="6"/>
      <c r="G188" s="6"/>
    </row>
    <row r="189" spans="1:7">
      <c r="A189" s="6"/>
      <c r="B189" s="6"/>
      <c r="C189" s="6"/>
      <c r="D189" s="6"/>
      <c r="E189" s="6"/>
      <c r="F189" s="6"/>
      <c r="G189" s="6"/>
    </row>
    <row r="190" spans="1:7">
      <c r="A190" s="6"/>
      <c r="B190" s="6"/>
      <c r="C190" s="6"/>
      <c r="D190" s="6"/>
      <c r="E190" s="6"/>
      <c r="F190" s="6"/>
      <c r="G190" s="6"/>
    </row>
    <row r="191" spans="1:7">
      <c r="A191" s="6"/>
      <c r="B191" s="6"/>
      <c r="C191" s="6"/>
      <c r="D191" s="6"/>
      <c r="E191" s="6"/>
      <c r="F191" s="6"/>
      <c r="G191" s="6"/>
    </row>
    <row r="192" spans="1:7">
      <c r="A192" s="6"/>
      <c r="B192" s="6"/>
      <c r="C192" s="6"/>
      <c r="D192" s="6"/>
      <c r="E192" s="6"/>
      <c r="F192" s="6"/>
      <c r="G192" s="6"/>
    </row>
    <row r="193" spans="1:7">
      <c r="A193" s="6"/>
      <c r="B193" s="6"/>
      <c r="C193" s="6"/>
      <c r="D193" s="6"/>
      <c r="E193" s="6"/>
      <c r="F193" s="6"/>
      <c r="G193" s="6"/>
    </row>
    <row r="194" spans="1:7">
      <c r="A194" s="6"/>
      <c r="B194" s="6"/>
      <c r="C194" s="6"/>
      <c r="D194" s="6"/>
      <c r="E194" s="6"/>
      <c r="F194" s="6"/>
      <c r="G194" s="6"/>
    </row>
    <row r="195" spans="1:7">
      <c r="A195" s="6"/>
      <c r="B195" s="6"/>
      <c r="C195" s="6"/>
      <c r="D195" s="6"/>
      <c r="E195" s="6"/>
      <c r="F195" s="6"/>
      <c r="G195" s="6"/>
    </row>
    <row r="196" spans="1:7">
      <c r="A196" s="6"/>
      <c r="B196" s="6"/>
      <c r="C196" s="6"/>
      <c r="D196" s="6"/>
      <c r="E196" s="6"/>
      <c r="F196" s="6"/>
      <c r="G196" s="6"/>
    </row>
    <row r="197" spans="1:7">
      <c r="A197" s="6"/>
      <c r="B197" s="6"/>
      <c r="C197" s="6"/>
      <c r="D197" s="6"/>
      <c r="E197" s="6"/>
      <c r="F197" s="6"/>
      <c r="G197" s="6"/>
    </row>
    <row r="198" spans="1:7">
      <c r="A198" s="6"/>
      <c r="B198" s="6"/>
      <c r="C198" s="6"/>
      <c r="D198" s="6"/>
      <c r="E198" s="6"/>
      <c r="F198" s="6"/>
      <c r="G198" s="6"/>
    </row>
    <row r="199" spans="1:7">
      <c r="A199" s="6"/>
      <c r="B199" s="6"/>
      <c r="C199" s="6"/>
      <c r="D199" s="6"/>
      <c r="E199" s="6"/>
      <c r="F199" s="6"/>
      <c r="G199" s="6"/>
    </row>
    <row r="200" spans="1:7">
      <c r="A200" s="6"/>
      <c r="B200" s="6"/>
      <c r="C200" s="6"/>
      <c r="D200" s="6"/>
      <c r="E200" s="6"/>
      <c r="F200" s="6"/>
      <c r="G200" s="6"/>
    </row>
    <row r="201" spans="1:7">
      <c r="A201" s="6"/>
      <c r="B201" s="6"/>
      <c r="C201" s="6"/>
      <c r="D201" s="6"/>
      <c r="E201" s="6"/>
      <c r="F201" s="6"/>
      <c r="G201" s="6"/>
    </row>
    <row r="202" spans="1:7">
      <c r="A202" s="6"/>
      <c r="B202" s="6"/>
      <c r="C202" s="6"/>
      <c r="D202" s="6"/>
      <c r="E202" s="6"/>
      <c r="F202" s="6"/>
      <c r="G202" s="6"/>
    </row>
    <row r="203" spans="1:7">
      <c r="A203" s="6"/>
      <c r="B203" s="6"/>
      <c r="C203" s="6"/>
      <c r="D203" s="6"/>
      <c r="E203" s="6"/>
      <c r="F203" s="6"/>
      <c r="G203" s="6"/>
    </row>
    <row r="204" spans="1:7">
      <c r="A204" s="6"/>
      <c r="B204" s="6"/>
      <c r="C204" s="6"/>
      <c r="D204" s="6"/>
      <c r="E204" s="6"/>
      <c r="F204" s="6"/>
      <c r="G204" s="6"/>
    </row>
    <row r="205" spans="1:7">
      <c r="A205" s="6"/>
      <c r="B205" s="6"/>
      <c r="C205" s="6"/>
      <c r="D205" s="6"/>
      <c r="E205" s="6"/>
      <c r="F205" s="6"/>
      <c r="G205" s="6"/>
    </row>
    <row r="206" spans="1:7">
      <c r="A206" s="6"/>
      <c r="B206" s="6"/>
      <c r="C206" s="6"/>
      <c r="D206" s="6"/>
      <c r="E206" s="6"/>
      <c r="F206" s="6"/>
      <c r="G206" s="6"/>
    </row>
    <row r="207" spans="1:7">
      <c r="A207" s="6"/>
      <c r="B207" s="6"/>
      <c r="C207" s="6"/>
      <c r="D207" s="6"/>
      <c r="E207" s="6"/>
      <c r="F207" s="6"/>
      <c r="G207" s="6"/>
    </row>
    <row r="208" spans="1:7">
      <c r="A208" s="6"/>
      <c r="B208" s="6"/>
      <c r="C208" s="6"/>
      <c r="D208" s="6"/>
      <c r="E208" s="6"/>
      <c r="F208" s="6"/>
      <c r="G208" s="6"/>
    </row>
    <row r="209" spans="1:7">
      <c r="A209" s="6"/>
      <c r="B209" s="6"/>
      <c r="C209" s="6"/>
      <c r="D209" s="6"/>
      <c r="E209" s="6"/>
      <c r="F209" s="6"/>
      <c r="G209" s="6"/>
    </row>
    <row r="210" spans="1:7">
      <c r="A210" s="6"/>
      <c r="B210" s="6"/>
      <c r="C210" s="6"/>
      <c r="D210" s="6"/>
      <c r="E210" s="6"/>
      <c r="F210" s="6"/>
      <c r="G210" s="6"/>
    </row>
    <row r="211" spans="1:7">
      <c r="A211" s="6"/>
      <c r="B211" s="6"/>
      <c r="C211" s="6"/>
      <c r="D211" s="6"/>
      <c r="E211" s="6"/>
      <c r="F211" s="6"/>
      <c r="G211" s="6"/>
    </row>
    <row r="212" spans="1:7">
      <c r="A212" s="6"/>
      <c r="B212" s="6"/>
      <c r="C212" s="6"/>
      <c r="D212" s="6"/>
      <c r="E212" s="6"/>
      <c r="F212" s="6"/>
      <c r="G212" s="6"/>
    </row>
    <row r="213" spans="1:7">
      <c r="A213" s="6"/>
      <c r="B213" s="6"/>
      <c r="C213" s="6"/>
      <c r="D213" s="6"/>
      <c r="E213" s="6"/>
      <c r="F213" s="6"/>
      <c r="G213" s="6"/>
    </row>
    <row r="214" spans="1:7">
      <c r="A214" s="6"/>
      <c r="B214" s="6"/>
      <c r="C214" s="6"/>
      <c r="D214" s="6"/>
      <c r="E214" s="6"/>
      <c r="F214" s="6"/>
      <c r="G214" s="6"/>
    </row>
    <row r="215" spans="1:7">
      <c r="A215" s="6"/>
      <c r="B215" s="6"/>
      <c r="C215" s="6"/>
      <c r="D215" s="6"/>
      <c r="E215" s="6"/>
      <c r="F215" s="6"/>
      <c r="G215" s="6"/>
    </row>
    <row r="216" spans="1:7">
      <c r="A216" s="6"/>
      <c r="B216" s="6"/>
      <c r="C216" s="6"/>
      <c r="D216" s="6"/>
      <c r="E216" s="6"/>
      <c r="F216" s="6"/>
      <c r="G216" s="6"/>
    </row>
    <row r="217" spans="1:7">
      <c r="A217" s="6"/>
      <c r="B217" s="6"/>
      <c r="C217" s="6"/>
      <c r="D217" s="6"/>
      <c r="E217" s="6"/>
      <c r="F217" s="6"/>
      <c r="G217" s="6"/>
    </row>
    <row r="218" spans="1:7">
      <c r="A218" s="6"/>
      <c r="B218" s="6"/>
      <c r="C218" s="6"/>
      <c r="D218" s="6"/>
      <c r="E218" s="6"/>
      <c r="F218" s="6"/>
      <c r="G218" s="6"/>
    </row>
    <row r="219" spans="1:7">
      <c r="A219" s="6"/>
      <c r="B219" s="6"/>
      <c r="C219" s="6"/>
      <c r="D219" s="6"/>
      <c r="E219" s="6"/>
      <c r="F219" s="6"/>
      <c r="G219" s="6"/>
    </row>
    <row r="220" spans="1:7">
      <c r="A220" s="6"/>
      <c r="B220" s="6"/>
      <c r="C220" s="6"/>
      <c r="D220" s="6"/>
      <c r="E220" s="6"/>
      <c r="F220" s="6"/>
      <c r="G220" s="6"/>
    </row>
    <row r="221" spans="1:7">
      <c r="A221" s="6"/>
      <c r="B221" s="6"/>
      <c r="C221" s="6"/>
      <c r="D221" s="6"/>
      <c r="E221" s="6"/>
      <c r="F221" s="6"/>
      <c r="G221" s="6"/>
    </row>
    <row r="222" spans="1:7">
      <c r="A222" s="6"/>
      <c r="B222" s="6"/>
      <c r="C222" s="6"/>
      <c r="D222" s="6"/>
      <c r="E222" s="6"/>
      <c r="F222" s="6"/>
      <c r="G222" s="6"/>
    </row>
    <row r="223" spans="1:7">
      <c r="A223" s="6"/>
      <c r="B223" s="6"/>
      <c r="C223" s="6"/>
      <c r="D223" s="6"/>
      <c r="E223" s="6"/>
      <c r="F223" s="6"/>
      <c r="G223" s="6"/>
    </row>
    <row r="224" spans="1:7">
      <c r="A224" s="6"/>
      <c r="B224" s="6"/>
      <c r="C224" s="6"/>
      <c r="D224" s="6"/>
      <c r="E224" s="6"/>
      <c r="F224" s="6"/>
      <c r="G224" s="6"/>
    </row>
    <row r="225" spans="1:7">
      <c r="A225" s="6"/>
      <c r="B225" s="6"/>
      <c r="C225" s="6"/>
      <c r="D225" s="6"/>
      <c r="E225" s="6"/>
      <c r="F225" s="6"/>
      <c r="G225" s="6"/>
    </row>
    <row r="226" spans="1:7">
      <c r="A226" s="6"/>
      <c r="B226" s="6"/>
      <c r="C226" s="6"/>
      <c r="D226" s="6"/>
      <c r="E226" s="6"/>
      <c r="F226" s="6"/>
      <c r="G226" s="6"/>
    </row>
    <row r="227" spans="1:7">
      <c r="A227" s="6"/>
      <c r="B227" s="6"/>
      <c r="C227" s="6"/>
      <c r="D227" s="6"/>
      <c r="E227" s="6"/>
      <c r="F227" s="6"/>
      <c r="G227" s="6"/>
    </row>
    <row r="228" spans="1:7">
      <c r="A228" s="6"/>
      <c r="B228" s="6"/>
      <c r="C228" s="6"/>
      <c r="D228" s="6"/>
      <c r="E228" s="6"/>
      <c r="F228" s="6"/>
      <c r="G228" s="6"/>
    </row>
    <row r="229" spans="1:7">
      <c r="A229" s="6"/>
      <c r="B229" s="6"/>
      <c r="C229" s="6"/>
      <c r="D229" s="6"/>
      <c r="E229" s="6"/>
      <c r="F229" s="6"/>
      <c r="G229" s="6"/>
    </row>
    <row r="230" spans="1:7">
      <c r="A230" s="6"/>
      <c r="B230" s="6"/>
      <c r="C230" s="6"/>
      <c r="D230" s="6"/>
      <c r="E230" s="6"/>
      <c r="F230" s="6"/>
      <c r="G230" s="6"/>
    </row>
    <row r="231" spans="1:7">
      <c r="A231" s="6"/>
      <c r="B231" s="6"/>
      <c r="C231" s="6"/>
      <c r="D231" s="6"/>
      <c r="E231" s="6"/>
      <c r="F231" s="6"/>
      <c r="G231" s="6"/>
    </row>
    <row r="232" spans="1:7">
      <c r="A232" s="6"/>
      <c r="B232" s="6"/>
      <c r="C232" s="6"/>
      <c r="D232" s="6"/>
      <c r="E232" s="6"/>
      <c r="F232" s="6"/>
      <c r="G232" s="6"/>
    </row>
    <row r="233" spans="1:7">
      <c r="A233" s="6"/>
      <c r="B233" s="6"/>
      <c r="C233" s="6"/>
      <c r="D233" s="6"/>
      <c r="E233" s="6"/>
      <c r="F233" s="6"/>
      <c r="G233" s="6"/>
    </row>
    <row r="234" spans="1:7">
      <c r="A234" s="6"/>
      <c r="B234" s="6"/>
      <c r="C234" s="6"/>
      <c r="D234" s="6"/>
      <c r="E234" s="6"/>
      <c r="F234" s="6"/>
      <c r="G234" s="6"/>
    </row>
    <row r="235" spans="1:7">
      <c r="A235" s="6"/>
      <c r="B235" s="6"/>
      <c r="C235" s="6"/>
      <c r="D235" s="6"/>
      <c r="E235" s="6"/>
      <c r="F235" s="6"/>
      <c r="G235" s="6"/>
    </row>
    <row r="236" spans="1:7">
      <c r="A236" s="6"/>
      <c r="B236" s="6"/>
      <c r="C236" s="6"/>
      <c r="D236" s="6"/>
      <c r="E236" s="6"/>
      <c r="F236" s="6"/>
      <c r="G236" s="6"/>
    </row>
    <row r="237" spans="1:7">
      <c r="A237" s="6"/>
      <c r="B237" s="6"/>
      <c r="C237" s="6"/>
      <c r="D237" s="6"/>
      <c r="E237" s="6"/>
      <c r="F237" s="6"/>
      <c r="G237" s="6"/>
    </row>
    <row r="238" spans="1:7">
      <c r="A238" s="6"/>
      <c r="B238" s="6"/>
      <c r="C238" s="6"/>
      <c r="D238" s="6"/>
      <c r="E238" s="6"/>
      <c r="F238" s="6"/>
      <c r="G238" s="6"/>
    </row>
    <row r="239" spans="1:7">
      <c r="A239" s="6"/>
      <c r="B239" s="6"/>
      <c r="C239" s="6"/>
      <c r="D239" s="6"/>
      <c r="E239" s="6"/>
      <c r="F239" s="6"/>
      <c r="G239" s="6"/>
    </row>
    <row r="240" spans="1:7">
      <c r="A240" s="6"/>
      <c r="B240" s="6"/>
      <c r="C240" s="6"/>
      <c r="D240" s="6"/>
      <c r="E240" s="6"/>
      <c r="F240" s="6"/>
      <c r="G240" s="6"/>
    </row>
    <row r="241" spans="1:7">
      <c r="A241" s="6"/>
      <c r="B241" s="6"/>
      <c r="C241" s="6"/>
      <c r="D241" s="6"/>
      <c r="E241" s="6"/>
      <c r="F241" s="6"/>
      <c r="G241" s="6"/>
    </row>
    <row r="242" spans="1:7">
      <c r="A242" s="6"/>
      <c r="B242" s="6"/>
      <c r="C242" s="6"/>
      <c r="D242" s="6"/>
      <c r="E242" s="6"/>
      <c r="F242" s="6"/>
      <c r="G242" s="6"/>
    </row>
    <row r="243" spans="1:7">
      <c r="A243" s="6"/>
      <c r="B243" s="6"/>
      <c r="C243" s="6"/>
      <c r="D243" s="6"/>
      <c r="E243" s="6"/>
      <c r="F243" s="6"/>
      <c r="G243" s="6"/>
    </row>
    <row r="244" spans="1:7">
      <c r="A244" s="6"/>
      <c r="B244" s="6"/>
      <c r="C244" s="6"/>
      <c r="D244" s="6"/>
      <c r="E244" s="6"/>
      <c r="F244" s="6"/>
      <c r="G244" s="6"/>
    </row>
    <row r="245" spans="1:7">
      <c r="A245" s="6"/>
      <c r="B245" s="6"/>
      <c r="C245" s="6"/>
      <c r="D245" s="6"/>
      <c r="E245" s="6"/>
      <c r="F245" s="6"/>
      <c r="G245" s="6"/>
    </row>
    <row r="246" spans="1:7">
      <c r="A246" s="6"/>
      <c r="B246" s="6"/>
      <c r="C246" s="6"/>
      <c r="D246" s="6"/>
      <c r="E246" s="6"/>
      <c r="F246" s="6"/>
      <c r="G246" s="6"/>
    </row>
    <row r="247" spans="1:7">
      <c r="A247" s="6"/>
      <c r="B247" s="6"/>
      <c r="C247" s="6"/>
      <c r="D247" s="6"/>
      <c r="E247" s="6"/>
      <c r="F247" s="6"/>
      <c r="G247" s="6"/>
    </row>
    <row r="248" spans="1:7">
      <c r="A248" s="6"/>
      <c r="B248" s="6"/>
      <c r="C248" s="6"/>
      <c r="D248" s="6"/>
      <c r="E248" s="6"/>
      <c r="F248" s="6"/>
      <c r="G248" s="6"/>
    </row>
    <row r="249" spans="1:7">
      <c r="A249" s="6"/>
      <c r="B249" s="6"/>
      <c r="C249" s="6"/>
      <c r="D249" s="6"/>
      <c r="E249" s="6"/>
      <c r="F249" s="6"/>
      <c r="G249" s="6"/>
    </row>
    <row r="250" spans="1:7">
      <c r="A250" s="6"/>
      <c r="B250" s="6"/>
      <c r="C250" s="6"/>
      <c r="D250" s="6"/>
      <c r="E250" s="6"/>
      <c r="F250" s="6"/>
      <c r="G250" s="6"/>
    </row>
    <row r="251" spans="1:7">
      <c r="A251" s="6"/>
      <c r="B251" s="6"/>
      <c r="C251" s="6"/>
      <c r="D251" s="6"/>
      <c r="E251" s="6"/>
      <c r="F251" s="6"/>
      <c r="G251" s="6"/>
    </row>
    <row r="252" spans="1:7">
      <c r="A252" s="6"/>
      <c r="B252" s="6"/>
      <c r="C252" s="6"/>
      <c r="D252" s="6"/>
      <c r="E252" s="6"/>
      <c r="F252" s="6"/>
      <c r="G252" s="6"/>
    </row>
    <row r="253" spans="1:7">
      <c r="A253" s="6"/>
      <c r="B253" s="6"/>
      <c r="C253" s="6"/>
      <c r="D253" s="6"/>
      <c r="E253" s="6"/>
      <c r="F253" s="6"/>
      <c r="G253" s="6"/>
    </row>
    <row r="254" spans="1:7">
      <c r="A254" s="6"/>
      <c r="B254" s="6"/>
      <c r="C254" s="6"/>
      <c r="D254" s="6"/>
      <c r="E254" s="6"/>
      <c r="F254" s="6"/>
      <c r="G254" s="6"/>
    </row>
    <row r="255" spans="1:7">
      <c r="A255" s="6"/>
      <c r="B255" s="6"/>
      <c r="C255" s="6"/>
      <c r="D255" s="6"/>
      <c r="E255" s="6"/>
      <c r="F255" s="6"/>
      <c r="G255" s="6"/>
    </row>
    <row r="256" spans="1:7">
      <c r="A256" s="6"/>
      <c r="B256" s="6"/>
      <c r="C256" s="6"/>
      <c r="D256" s="6"/>
      <c r="E256" s="6"/>
      <c r="F256" s="6"/>
      <c r="G256" s="6"/>
    </row>
    <row r="257" spans="1:7">
      <c r="A257" s="6"/>
      <c r="B257" s="6"/>
      <c r="C257" s="6"/>
      <c r="D257" s="6"/>
      <c r="E257" s="6"/>
      <c r="F257" s="6"/>
      <c r="G257" s="6"/>
    </row>
    <row r="258" spans="1:7">
      <c r="A258" s="6"/>
      <c r="B258" s="6"/>
      <c r="C258" s="6"/>
      <c r="D258" s="6"/>
      <c r="E258" s="6"/>
      <c r="F258" s="6"/>
      <c r="G258" s="6"/>
    </row>
    <row r="259" spans="1:7">
      <c r="A259" s="6"/>
      <c r="B259" s="6"/>
      <c r="C259" s="6"/>
      <c r="D259" s="6"/>
      <c r="E259" s="6"/>
      <c r="F259" s="6"/>
      <c r="G259" s="6"/>
    </row>
    <row r="260" spans="1:7">
      <c r="A260" s="6"/>
      <c r="B260" s="6"/>
      <c r="C260" s="6"/>
      <c r="D260" s="6"/>
      <c r="E260" s="6"/>
      <c r="F260" s="6"/>
      <c r="G260" s="6"/>
    </row>
    <row r="261" spans="1:7">
      <c r="A261" s="6"/>
      <c r="B261" s="6"/>
      <c r="C261" s="6"/>
      <c r="D261" s="6"/>
      <c r="E261" s="6"/>
      <c r="F261" s="6"/>
      <c r="G261" s="6"/>
    </row>
    <row r="262" spans="1:7">
      <c r="A262" s="6"/>
      <c r="B262" s="6"/>
      <c r="C262" s="6"/>
      <c r="D262" s="6"/>
      <c r="E262" s="6"/>
      <c r="F262" s="6"/>
      <c r="G262" s="6"/>
    </row>
    <row r="263" spans="1:7">
      <c r="A263" s="6"/>
      <c r="B263" s="6"/>
      <c r="C263" s="6"/>
      <c r="D263" s="6"/>
      <c r="E263" s="6"/>
      <c r="F263" s="6"/>
      <c r="G263" s="6"/>
    </row>
    <row r="264" spans="1:7">
      <c r="A264" s="6"/>
      <c r="B264" s="6"/>
      <c r="C264" s="6"/>
      <c r="D264" s="6"/>
      <c r="E264" s="6"/>
      <c r="F264" s="6"/>
      <c r="G264" s="6"/>
    </row>
    <row r="265" spans="1:7">
      <c r="A265" s="6"/>
      <c r="B265" s="6"/>
      <c r="C265" s="6"/>
      <c r="D265" s="6"/>
      <c r="E265" s="6"/>
      <c r="F265" s="6"/>
      <c r="G265" s="6"/>
    </row>
    <row r="266" spans="1:7">
      <c r="A266" s="6"/>
      <c r="B266" s="6"/>
      <c r="C266" s="6"/>
      <c r="D266" s="6"/>
      <c r="E266" s="6"/>
      <c r="F266" s="6"/>
      <c r="G266" s="6"/>
    </row>
    <row r="267" spans="1:7">
      <c r="A267" s="6"/>
      <c r="B267" s="6"/>
      <c r="C267" s="6"/>
      <c r="D267" s="6"/>
      <c r="E267" s="6"/>
      <c r="F267" s="6"/>
      <c r="G267" s="6"/>
    </row>
    <row r="268" spans="1:7">
      <c r="A268" s="6"/>
      <c r="B268" s="6"/>
      <c r="C268" s="6"/>
      <c r="D268" s="6"/>
      <c r="E268" s="6"/>
      <c r="F268" s="6"/>
      <c r="G268" s="6"/>
    </row>
    <row r="269" spans="1:7">
      <c r="A269" s="6"/>
      <c r="B269" s="6"/>
      <c r="C269" s="6"/>
      <c r="D269" s="6"/>
      <c r="E269" s="6"/>
      <c r="F269" s="6"/>
      <c r="G269" s="6"/>
    </row>
    <row r="270" spans="1:7">
      <c r="A270" s="6"/>
      <c r="B270" s="6"/>
      <c r="C270" s="6"/>
      <c r="D270" s="6"/>
      <c r="E270" s="6"/>
      <c r="F270" s="6"/>
      <c r="G270" s="6"/>
    </row>
    <row r="271" spans="1:7">
      <c r="A271" s="6"/>
      <c r="B271" s="6"/>
      <c r="C271" s="6"/>
      <c r="D271" s="6"/>
      <c r="E271" s="6"/>
      <c r="F271" s="6"/>
      <c r="G271" s="6"/>
    </row>
    <row r="272" spans="1:7">
      <c r="A272" s="6"/>
      <c r="B272" s="6"/>
      <c r="C272" s="6"/>
      <c r="D272" s="6"/>
      <c r="E272" s="6"/>
      <c r="F272" s="6"/>
      <c r="G272" s="6"/>
    </row>
    <row r="273" spans="1:7">
      <c r="A273" s="6"/>
      <c r="B273" s="6"/>
      <c r="C273" s="6"/>
      <c r="D273" s="6"/>
      <c r="E273" s="6"/>
      <c r="F273" s="6"/>
      <c r="G273" s="6"/>
    </row>
    <row r="274" spans="1:7">
      <c r="A274" s="6"/>
      <c r="B274" s="6"/>
      <c r="C274" s="6"/>
      <c r="D274" s="6"/>
      <c r="E274" s="6"/>
      <c r="F274" s="6"/>
      <c r="G274" s="6"/>
    </row>
    <row r="275" spans="1:7">
      <c r="A275" s="6"/>
      <c r="B275" s="6"/>
      <c r="C275" s="6"/>
      <c r="D275" s="6"/>
      <c r="E275" s="6"/>
      <c r="F275" s="6"/>
      <c r="G275" s="6"/>
    </row>
    <row r="276" spans="1:7">
      <c r="A276" s="6"/>
      <c r="B276" s="6"/>
      <c r="C276" s="6"/>
      <c r="D276" s="6"/>
      <c r="E276" s="6"/>
      <c r="F276" s="6"/>
      <c r="G276" s="6"/>
    </row>
    <row r="277" spans="1:7">
      <c r="A277" s="6"/>
      <c r="B277" s="6"/>
      <c r="C277" s="6"/>
      <c r="D277" s="6"/>
      <c r="E277" s="6"/>
      <c r="F277" s="6"/>
      <c r="G277" s="6"/>
    </row>
    <row r="278" spans="1:7">
      <c r="A278" s="6"/>
      <c r="B278" s="6"/>
      <c r="C278" s="6"/>
      <c r="D278" s="6"/>
      <c r="E278" s="6"/>
      <c r="F278" s="6"/>
      <c r="G278" s="6"/>
    </row>
    <row r="279" spans="1:7">
      <c r="A279" s="6"/>
      <c r="B279" s="6"/>
      <c r="C279" s="6"/>
      <c r="D279" s="6"/>
      <c r="E279" s="6"/>
      <c r="F279" s="6"/>
      <c r="G279" s="6"/>
    </row>
    <row r="280" spans="1:7">
      <c r="A280" s="6"/>
      <c r="B280" s="6"/>
      <c r="C280" s="6"/>
      <c r="D280" s="6"/>
      <c r="E280" s="6"/>
      <c r="F280" s="6"/>
      <c r="G280" s="6"/>
    </row>
    <row r="281" spans="1:7">
      <c r="A281" s="6"/>
      <c r="B281" s="6"/>
      <c r="C281" s="6"/>
      <c r="D281" s="6"/>
      <c r="E281" s="6"/>
      <c r="F281" s="6"/>
      <c r="G281" s="6"/>
    </row>
    <row r="282" spans="1:7">
      <c r="A282" s="6"/>
      <c r="B282" s="6"/>
      <c r="C282" s="6"/>
      <c r="D282" s="6"/>
      <c r="E282" s="6"/>
      <c r="F282" s="6"/>
      <c r="G282" s="6"/>
    </row>
    <row r="283" spans="1:7">
      <c r="A283" s="6"/>
      <c r="B283" s="6"/>
      <c r="C283" s="6"/>
      <c r="D283" s="6"/>
      <c r="E283" s="6"/>
      <c r="F283" s="6"/>
      <c r="G283" s="6"/>
    </row>
    <row r="284" spans="1:7">
      <c r="A284" s="6"/>
      <c r="B284" s="6"/>
      <c r="C284" s="6"/>
      <c r="D284" s="6"/>
      <c r="E284" s="6"/>
      <c r="F284" s="6"/>
      <c r="G284" s="6"/>
    </row>
    <row r="285" spans="1:7">
      <c r="A285" s="6"/>
      <c r="B285" s="6"/>
      <c r="C285" s="6"/>
      <c r="D285" s="6"/>
      <c r="E285" s="6"/>
      <c r="F285" s="6"/>
      <c r="G285" s="6"/>
    </row>
    <row r="286" spans="1:7">
      <c r="A286" s="6"/>
      <c r="B286" s="6"/>
      <c r="C286" s="6"/>
      <c r="D286" s="6"/>
      <c r="E286" s="6"/>
      <c r="F286" s="6"/>
      <c r="G286" s="6"/>
    </row>
    <row r="287" spans="1:7">
      <c r="A287" s="6"/>
      <c r="B287" s="6"/>
      <c r="C287" s="6"/>
      <c r="D287" s="6"/>
      <c r="E287" s="6"/>
      <c r="F287" s="6"/>
      <c r="G287" s="6"/>
    </row>
    <row r="288" spans="1:7">
      <c r="A288" s="6"/>
      <c r="B288" s="6"/>
      <c r="C288" s="6"/>
      <c r="D288" s="6"/>
      <c r="E288" s="6"/>
      <c r="F288" s="6"/>
      <c r="G288" s="6"/>
    </row>
    <row r="289" spans="1:7">
      <c r="A289" s="6"/>
      <c r="B289" s="6"/>
      <c r="C289" s="6"/>
      <c r="D289" s="6"/>
      <c r="E289" s="6"/>
      <c r="F289" s="6"/>
      <c r="G289" s="6"/>
    </row>
    <row r="290" spans="1:7">
      <c r="A290" s="6"/>
      <c r="B290" s="6"/>
      <c r="C290" s="6"/>
      <c r="D290" s="6"/>
      <c r="E290" s="6"/>
      <c r="F290" s="6"/>
      <c r="G290" s="6"/>
    </row>
    <row r="291" spans="1:7">
      <c r="A291" s="6"/>
      <c r="B291" s="6"/>
      <c r="C291" s="6"/>
      <c r="D291" s="6"/>
      <c r="E291" s="6"/>
      <c r="F291" s="6"/>
      <c r="G291" s="6"/>
    </row>
    <row r="292" spans="1:7">
      <c r="A292" s="6"/>
      <c r="B292" s="6"/>
      <c r="C292" s="6"/>
      <c r="D292" s="6"/>
      <c r="E292" s="6"/>
      <c r="F292" s="6"/>
      <c r="G292" s="6"/>
    </row>
    <row r="293" spans="1:7">
      <c r="A293" s="6"/>
      <c r="B293" s="6"/>
      <c r="C293" s="6"/>
      <c r="D293" s="6"/>
      <c r="E293" s="6"/>
      <c r="F293" s="6"/>
      <c r="G293" s="6"/>
    </row>
    <row r="294" spans="1:7">
      <c r="A294" s="6"/>
      <c r="B294" s="6"/>
      <c r="C294" s="6"/>
      <c r="D294" s="6"/>
      <c r="E294" s="6"/>
      <c r="F294" s="6"/>
      <c r="G294" s="6"/>
    </row>
    <row r="295" spans="1:7">
      <c r="A295" s="6"/>
      <c r="B295" s="6"/>
      <c r="C295" s="6"/>
      <c r="D295" s="6"/>
      <c r="E295" s="6"/>
      <c r="F295" s="6"/>
      <c r="G295" s="6"/>
    </row>
    <row r="296" spans="1:7">
      <c r="A296" s="6"/>
      <c r="B296" s="6"/>
      <c r="C296" s="6"/>
      <c r="D296" s="6"/>
      <c r="E296" s="6"/>
      <c r="F296" s="6"/>
      <c r="G296" s="6"/>
    </row>
    <row r="297" spans="1:7">
      <c r="A297" s="6"/>
      <c r="B297" s="6"/>
      <c r="C297" s="6"/>
      <c r="D297" s="6"/>
      <c r="E297" s="6"/>
      <c r="F297" s="6"/>
      <c r="G297" s="6"/>
    </row>
    <row r="298" spans="1:7">
      <c r="A298" s="6"/>
      <c r="B298" s="6"/>
      <c r="C298" s="6"/>
      <c r="D298" s="6"/>
      <c r="E298" s="6"/>
      <c r="F298" s="6"/>
      <c r="G298" s="6"/>
    </row>
    <row r="299" spans="1:7">
      <c r="A299" s="6"/>
      <c r="B299" s="6"/>
      <c r="C299" s="6"/>
      <c r="D299" s="6"/>
      <c r="E299" s="6"/>
      <c r="F299" s="6"/>
      <c r="G299" s="6"/>
    </row>
    <row r="300" spans="1:7">
      <c r="A300" s="6"/>
      <c r="B300" s="6"/>
      <c r="C300" s="6"/>
      <c r="D300" s="6"/>
      <c r="E300" s="6"/>
      <c r="F300" s="6"/>
      <c r="G300" s="6"/>
    </row>
    <row r="301" spans="1:7">
      <c r="A301" s="6"/>
      <c r="B301" s="6"/>
      <c r="C301" s="6"/>
      <c r="D301" s="6"/>
      <c r="E301" s="6"/>
      <c r="F301" s="6"/>
      <c r="G301" s="6"/>
    </row>
    <row r="302" spans="1:7">
      <c r="A302" s="6"/>
      <c r="B302" s="6"/>
      <c r="C302" s="6"/>
      <c r="D302" s="6"/>
      <c r="E302" s="6"/>
      <c r="F302" s="6"/>
      <c r="G302" s="6"/>
    </row>
    <row r="303" spans="1:7">
      <c r="A303" s="6"/>
      <c r="B303" s="6"/>
      <c r="C303" s="6"/>
      <c r="D303" s="6"/>
      <c r="E303" s="6"/>
      <c r="F303" s="6"/>
      <c r="G303" s="6"/>
    </row>
    <row r="304" spans="1:7">
      <c r="A304" s="6"/>
      <c r="B304" s="6"/>
      <c r="C304" s="6"/>
      <c r="D304" s="6"/>
      <c r="E304" s="6"/>
      <c r="F304" s="6"/>
      <c r="G304" s="6"/>
    </row>
    <row r="305" spans="1:7">
      <c r="A305" s="6"/>
      <c r="B305" s="6"/>
      <c r="C305" s="6"/>
      <c r="D305" s="6"/>
      <c r="E305" s="6"/>
      <c r="F305" s="6"/>
      <c r="G305" s="6"/>
    </row>
    <row r="306" spans="1:7">
      <c r="A306" s="6"/>
      <c r="B306" s="6"/>
      <c r="C306" s="6"/>
      <c r="D306" s="6"/>
      <c r="E306" s="6"/>
      <c r="F306" s="6"/>
      <c r="G306" s="6"/>
    </row>
    <row r="307" spans="1:7">
      <c r="A307" s="6"/>
      <c r="B307" s="6"/>
      <c r="C307" s="6"/>
      <c r="D307" s="6"/>
      <c r="E307" s="6"/>
      <c r="F307" s="6"/>
      <c r="G307" s="6"/>
    </row>
    <row r="308" spans="1:7">
      <c r="A308" s="6"/>
      <c r="B308" s="6"/>
      <c r="C308" s="6"/>
      <c r="D308" s="6"/>
      <c r="E308" s="6"/>
      <c r="F308" s="6"/>
      <c r="G308" s="6"/>
    </row>
    <row r="309" spans="1:7">
      <c r="A309" s="6"/>
      <c r="B309" s="6"/>
      <c r="C309" s="6"/>
      <c r="D309" s="6"/>
      <c r="E309" s="6"/>
      <c r="F309" s="6"/>
      <c r="G309" s="6"/>
    </row>
    <row r="310" spans="1:7">
      <c r="A310" s="6"/>
      <c r="B310" s="6"/>
      <c r="C310" s="6"/>
      <c r="D310" s="6"/>
      <c r="E310" s="6"/>
      <c r="F310" s="6"/>
      <c r="G310" s="6"/>
    </row>
    <row r="311" spans="1:7">
      <c r="A311" s="6"/>
      <c r="B311" s="6"/>
      <c r="C311" s="6"/>
      <c r="D311" s="6"/>
      <c r="E311" s="6"/>
      <c r="F311" s="6"/>
      <c r="G311" s="6"/>
    </row>
    <row r="312" spans="1:7">
      <c r="A312" s="6"/>
      <c r="B312" s="6"/>
      <c r="C312" s="6"/>
      <c r="D312" s="6"/>
      <c r="E312" s="6"/>
      <c r="F312" s="6"/>
      <c r="G312" s="6"/>
    </row>
    <row r="313" spans="1:7">
      <c r="A313" s="6"/>
      <c r="B313" s="6"/>
      <c r="C313" s="6"/>
      <c r="D313" s="6"/>
      <c r="E313" s="6"/>
      <c r="F313" s="6"/>
      <c r="G313" s="6"/>
    </row>
    <row r="314" spans="1:7">
      <c r="A314" s="6"/>
      <c r="B314" s="6"/>
      <c r="C314" s="6"/>
      <c r="D314" s="6"/>
      <c r="E314" s="6"/>
      <c r="F314" s="6"/>
      <c r="G314" s="6"/>
    </row>
    <row r="315" spans="1:7">
      <c r="A315" s="6"/>
      <c r="B315" s="6"/>
      <c r="C315" s="6"/>
      <c r="D315" s="6"/>
      <c r="E315" s="6"/>
      <c r="F315" s="6"/>
      <c r="G315" s="6"/>
    </row>
    <row r="316" spans="1:7">
      <c r="A316" s="6"/>
      <c r="B316" s="6"/>
      <c r="C316" s="6"/>
      <c r="D316" s="6"/>
      <c r="E316" s="6"/>
      <c r="F316" s="6"/>
      <c r="G316" s="6"/>
    </row>
    <row r="317" spans="1:7">
      <c r="A317" s="6"/>
      <c r="B317" s="6"/>
      <c r="C317" s="6"/>
      <c r="D317" s="6"/>
      <c r="E317" s="6"/>
      <c r="F317" s="6"/>
      <c r="G317" s="6"/>
    </row>
    <row r="318" spans="1:7">
      <c r="A318" s="6"/>
      <c r="B318" s="6"/>
      <c r="C318" s="6"/>
      <c r="D318" s="6"/>
      <c r="E318" s="6"/>
      <c r="F318" s="6"/>
      <c r="G318" s="6"/>
    </row>
    <row r="319" spans="1:7">
      <c r="A319" s="6"/>
      <c r="B319" s="6"/>
      <c r="C319" s="6"/>
      <c r="D319" s="6"/>
      <c r="E319" s="6"/>
      <c r="F319" s="6"/>
      <c r="G319" s="6"/>
    </row>
    <row r="320" spans="1:7">
      <c r="A320" s="6"/>
      <c r="B320" s="6"/>
      <c r="C320" s="6"/>
      <c r="D320" s="6"/>
      <c r="E320" s="6"/>
      <c r="F320" s="6"/>
      <c r="G320" s="6"/>
    </row>
    <row r="321" spans="1:7">
      <c r="A321" s="6"/>
      <c r="B321" s="6"/>
      <c r="C321" s="6"/>
      <c r="D321" s="6"/>
      <c r="E321" s="6"/>
      <c r="F321" s="6"/>
      <c r="G321" s="6"/>
    </row>
    <row r="322" spans="1:7">
      <c r="A322" s="6"/>
      <c r="B322" s="6"/>
      <c r="C322" s="6"/>
      <c r="D322" s="6"/>
      <c r="E322" s="6"/>
      <c r="F322" s="6"/>
      <c r="G322" s="6"/>
    </row>
    <row r="323" spans="1:7">
      <c r="A323" s="6"/>
      <c r="B323" s="6"/>
      <c r="C323" s="6"/>
      <c r="D323" s="6"/>
      <c r="E323" s="6"/>
      <c r="F323" s="6"/>
      <c r="G323" s="6"/>
    </row>
    <row r="324" spans="1:7">
      <c r="A324" s="6"/>
      <c r="B324" s="6"/>
      <c r="C324" s="6"/>
      <c r="D324" s="6"/>
      <c r="E324" s="6"/>
      <c r="F324" s="6"/>
      <c r="G324" s="6"/>
    </row>
    <row r="325" spans="1:7">
      <c r="A325" s="6"/>
      <c r="B325" s="6"/>
      <c r="C325" s="6"/>
      <c r="D325" s="6"/>
      <c r="E325" s="6"/>
      <c r="F325" s="6"/>
      <c r="G325" s="6"/>
    </row>
    <row r="326" spans="1:7">
      <c r="A326" s="6"/>
      <c r="B326" s="6"/>
      <c r="C326" s="6"/>
      <c r="D326" s="6"/>
      <c r="E326" s="6"/>
      <c r="F326" s="6"/>
      <c r="G326" s="6"/>
    </row>
    <row r="327" spans="1:7">
      <c r="A327" s="6"/>
      <c r="B327" s="6"/>
      <c r="C327" s="6"/>
      <c r="D327" s="6"/>
      <c r="E327" s="6"/>
      <c r="F327" s="6"/>
      <c r="G327" s="6"/>
    </row>
    <row r="328" spans="1:7">
      <c r="A328" s="6"/>
      <c r="B328" s="6"/>
      <c r="C328" s="6"/>
      <c r="D328" s="6"/>
      <c r="E328" s="6"/>
      <c r="F328" s="6"/>
      <c r="G328" s="6"/>
    </row>
    <row r="329" spans="1:7">
      <c r="A329" s="6"/>
      <c r="B329" s="6"/>
      <c r="C329" s="6"/>
      <c r="D329" s="6"/>
      <c r="E329" s="6"/>
      <c r="F329" s="6"/>
      <c r="G329" s="6"/>
    </row>
    <row r="330" spans="1:7">
      <c r="A330" s="6"/>
      <c r="B330" s="6"/>
      <c r="C330" s="6"/>
      <c r="D330" s="6"/>
      <c r="E330" s="6"/>
      <c r="F330" s="6"/>
      <c r="G330" s="6"/>
    </row>
    <row r="331" spans="1:7">
      <c r="A331" s="6"/>
      <c r="B331" s="6"/>
      <c r="C331" s="6"/>
      <c r="D331" s="6"/>
      <c r="E331" s="6"/>
      <c r="F331" s="6"/>
      <c r="G331" s="6"/>
    </row>
    <row r="332" spans="1:7">
      <c r="A332" s="6"/>
      <c r="B332" s="6"/>
      <c r="C332" s="6"/>
      <c r="D332" s="6"/>
      <c r="E332" s="6"/>
      <c r="F332" s="6"/>
      <c r="G332" s="6"/>
    </row>
    <row r="333" spans="1:7">
      <c r="A333" s="6"/>
      <c r="B333" s="6"/>
      <c r="C333" s="6"/>
      <c r="D333" s="6"/>
      <c r="E333" s="6"/>
      <c r="F333" s="6"/>
      <c r="G333" s="6"/>
    </row>
    <row r="334" spans="1:7">
      <c r="A334" s="6"/>
      <c r="B334" s="6"/>
      <c r="C334" s="6"/>
      <c r="D334" s="6"/>
      <c r="E334" s="6"/>
      <c r="F334" s="6"/>
      <c r="G334" s="6"/>
    </row>
    <row r="335" spans="1:7">
      <c r="A335" s="6"/>
      <c r="B335" s="6"/>
      <c r="C335" s="6"/>
      <c r="D335" s="6"/>
      <c r="E335" s="6"/>
      <c r="F335" s="6"/>
      <c r="G335" s="6"/>
    </row>
    <row r="336" spans="1:7">
      <c r="A336" s="6"/>
      <c r="B336" s="6"/>
      <c r="C336" s="6"/>
      <c r="D336" s="6"/>
      <c r="E336" s="6"/>
      <c r="F336" s="6"/>
      <c r="G336" s="6"/>
    </row>
    <row r="337" spans="1:7">
      <c r="A337" s="6"/>
      <c r="B337" s="6"/>
      <c r="C337" s="6"/>
      <c r="D337" s="6"/>
      <c r="E337" s="6"/>
      <c r="F337" s="6"/>
      <c r="G337" s="6"/>
    </row>
    <row r="338" spans="1:7">
      <c r="A338" s="6"/>
      <c r="B338" s="6"/>
      <c r="C338" s="6"/>
      <c r="D338" s="6"/>
      <c r="E338" s="6"/>
      <c r="F338" s="6"/>
      <c r="G338" s="6"/>
    </row>
    <row r="339" spans="1:7">
      <c r="A339" s="6"/>
      <c r="B339" s="6"/>
      <c r="C339" s="6"/>
      <c r="D339" s="6"/>
      <c r="E339" s="6"/>
      <c r="F339" s="6"/>
      <c r="G339" s="6"/>
    </row>
    <row r="340" spans="1:7">
      <c r="A340" s="6"/>
      <c r="B340" s="6"/>
      <c r="C340" s="6"/>
      <c r="D340" s="6"/>
      <c r="E340" s="6"/>
      <c r="F340" s="6"/>
      <c r="G340" s="6"/>
    </row>
    <row r="341" spans="1:7">
      <c r="A341" s="6"/>
      <c r="B341" s="6"/>
      <c r="C341" s="6"/>
      <c r="D341" s="6"/>
      <c r="E341" s="6"/>
      <c r="F341" s="6"/>
      <c r="G341" s="6"/>
    </row>
    <row r="342" spans="1:7">
      <c r="A342" s="6"/>
      <c r="B342" s="6"/>
      <c r="C342" s="6"/>
      <c r="D342" s="6"/>
      <c r="E342" s="6"/>
      <c r="F342" s="6"/>
      <c r="G342" s="6"/>
    </row>
    <row r="343" spans="1:7">
      <c r="A343" s="6"/>
      <c r="B343" s="6"/>
      <c r="C343" s="6"/>
      <c r="D343" s="6"/>
      <c r="E343" s="6"/>
      <c r="F343" s="6"/>
      <c r="G343" s="6"/>
    </row>
    <row r="344" spans="1:7">
      <c r="A344" s="6"/>
      <c r="B344" s="6"/>
      <c r="C344" s="6"/>
      <c r="D344" s="6"/>
      <c r="E344" s="6"/>
      <c r="F344" s="6"/>
      <c r="G344" s="6"/>
    </row>
    <row r="345" spans="1:7">
      <c r="A345" s="6"/>
      <c r="B345" s="6"/>
      <c r="C345" s="6"/>
      <c r="D345" s="6"/>
      <c r="E345" s="6"/>
      <c r="F345" s="6"/>
      <c r="G345" s="6"/>
    </row>
    <row r="346" spans="1:7">
      <c r="A346" s="6"/>
      <c r="B346" s="6"/>
      <c r="C346" s="6"/>
      <c r="D346" s="6"/>
      <c r="E346" s="6"/>
      <c r="F346" s="6"/>
      <c r="G346" s="6"/>
    </row>
    <row r="347" spans="1:7">
      <c r="A347" s="6"/>
      <c r="B347" s="6"/>
      <c r="C347" s="6"/>
      <c r="D347" s="6"/>
      <c r="E347" s="6"/>
      <c r="F347" s="6"/>
      <c r="G347" s="6"/>
    </row>
    <row r="348" spans="1:7">
      <c r="A348" s="6"/>
      <c r="B348" s="6"/>
      <c r="C348" s="6"/>
      <c r="D348" s="6"/>
      <c r="E348" s="6"/>
      <c r="F348" s="6"/>
      <c r="G348" s="6"/>
    </row>
    <row r="349" spans="1:7">
      <c r="A349" s="6"/>
      <c r="B349" s="6"/>
      <c r="C349" s="6"/>
      <c r="D349" s="6"/>
      <c r="E349" s="6"/>
      <c r="F349" s="6"/>
      <c r="G349" s="6"/>
    </row>
    <row r="350" spans="1:7">
      <c r="A350" s="6"/>
      <c r="B350" s="6"/>
      <c r="C350" s="6"/>
      <c r="D350" s="6"/>
      <c r="E350" s="6"/>
      <c r="F350" s="6"/>
      <c r="G350" s="6"/>
    </row>
    <row r="351" spans="1:7">
      <c r="A351" s="6"/>
      <c r="B351" s="6"/>
      <c r="C351" s="6"/>
      <c r="D351" s="6"/>
      <c r="E351" s="6"/>
      <c r="F351" s="6"/>
      <c r="G351" s="6"/>
    </row>
    <row r="352" spans="1:7">
      <c r="A352" s="6"/>
      <c r="B352" s="6"/>
      <c r="C352" s="6"/>
      <c r="D352" s="6"/>
      <c r="E352" s="6"/>
      <c r="F352" s="6"/>
      <c r="G352" s="6"/>
    </row>
    <row r="353" spans="1:7">
      <c r="A353" s="6"/>
      <c r="B353" s="6"/>
      <c r="C353" s="6"/>
      <c r="D353" s="6"/>
      <c r="E353" s="6"/>
      <c r="F353" s="6"/>
      <c r="G353" s="6"/>
    </row>
    <row r="354" spans="1:7">
      <c r="A354" s="6"/>
      <c r="B354" s="6"/>
      <c r="C354" s="6"/>
      <c r="D354" s="6"/>
      <c r="E354" s="6"/>
      <c r="F354" s="6"/>
      <c r="G354" s="6"/>
    </row>
    <row r="355" spans="1:7">
      <c r="A355" s="6"/>
      <c r="B355" s="6"/>
      <c r="C355" s="6"/>
      <c r="D355" s="6"/>
      <c r="E355" s="6"/>
      <c r="F355" s="6"/>
      <c r="G355" s="6"/>
    </row>
    <row r="356" spans="1:7">
      <c r="A356" s="6"/>
      <c r="B356" s="6"/>
      <c r="C356" s="6"/>
      <c r="D356" s="6"/>
      <c r="E356" s="6"/>
      <c r="F356" s="6"/>
      <c r="G356" s="6"/>
    </row>
    <row r="357" spans="1:7">
      <c r="A357" s="6"/>
      <c r="B357" s="6"/>
      <c r="C357" s="6"/>
      <c r="D357" s="6"/>
      <c r="E357" s="6"/>
      <c r="F357" s="6"/>
      <c r="G357" s="6"/>
    </row>
    <row r="358" spans="1:7">
      <c r="A358" s="6"/>
      <c r="B358" s="6"/>
      <c r="C358" s="6"/>
      <c r="D358" s="6"/>
      <c r="E358" s="6"/>
      <c r="F358" s="6"/>
      <c r="G358" s="6"/>
    </row>
    <row r="359" spans="1:7">
      <c r="A359" s="6"/>
      <c r="B359" s="6"/>
      <c r="C359" s="6"/>
      <c r="D359" s="6"/>
      <c r="E359" s="6"/>
      <c r="F359" s="6"/>
      <c r="G359" s="6"/>
    </row>
    <row r="360" spans="1:7">
      <c r="A360" s="6"/>
      <c r="B360" s="6"/>
      <c r="C360" s="6"/>
      <c r="D360" s="6"/>
      <c r="E360" s="6"/>
      <c r="F360" s="6"/>
      <c r="G360" s="6"/>
    </row>
    <row r="361" spans="1:7">
      <c r="A361" s="6"/>
      <c r="B361" s="6"/>
      <c r="C361" s="6"/>
      <c r="D361" s="6"/>
      <c r="E361" s="6"/>
      <c r="F361" s="6"/>
      <c r="G361" s="6"/>
    </row>
    <row r="362" spans="1:7">
      <c r="A362" s="6"/>
      <c r="B362" s="6"/>
      <c r="C362" s="6"/>
      <c r="D362" s="6"/>
      <c r="E362" s="6"/>
      <c r="F362" s="6"/>
      <c r="G362" s="6"/>
    </row>
    <row r="363" spans="1:7">
      <c r="A363" s="6"/>
      <c r="B363" s="6"/>
      <c r="C363" s="6"/>
      <c r="D363" s="6"/>
      <c r="E363" s="6"/>
      <c r="F363" s="6"/>
      <c r="G363" s="6"/>
    </row>
    <row r="364" spans="1:7">
      <c r="A364" s="6"/>
      <c r="B364" s="6"/>
      <c r="C364" s="6"/>
      <c r="D364" s="6"/>
      <c r="E364" s="6"/>
      <c r="F364" s="6"/>
      <c r="G364" s="6"/>
    </row>
    <row r="365" spans="1:7">
      <c r="A365" s="6"/>
      <c r="B365" s="6"/>
      <c r="C365" s="6"/>
      <c r="D365" s="6"/>
      <c r="E365" s="6"/>
      <c r="F365" s="6"/>
      <c r="G365" s="6"/>
    </row>
    <row r="366" spans="1:7">
      <c r="A366" s="6"/>
      <c r="B366" s="6"/>
      <c r="C366" s="6"/>
      <c r="D366" s="6"/>
      <c r="E366" s="6"/>
      <c r="F366" s="6"/>
      <c r="G366" s="6"/>
    </row>
    <row r="367" spans="1:7">
      <c r="A367" s="6"/>
      <c r="B367" s="6"/>
      <c r="C367" s="6"/>
      <c r="D367" s="6"/>
      <c r="E367" s="6"/>
      <c r="F367" s="6"/>
      <c r="G367" s="6"/>
    </row>
    <row r="368" spans="1:7">
      <c r="A368" s="6"/>
      <c r="B368" s="6"/>
      <c r="C368" s="6"/>
      <c r="D368" s="6"/>
      <c r="E368" s="6"/>
      <c r="F368" s="6"/>
      <c r="G368" s="6"/>
    </row>
    <row r="369" spans="1:7">
      <c r="A369" s="6"/>
      <c r="B369" s="6"/>
      <c r="C369" s="6"/>
      <c r="D369" s="6"/>
      <c r="E369" s="6"/>
      <c r="F369" s="6"/>
      <c r="G369" s="6"/>
    </row>
    <row r="370" spans="1:7">
      <c r="A370" s="6"/>
      <c r="B370" s="6"/>
      <c r="C370" s="6"/>
      <c r="D370" s="6"/>
      <c r="E370" s="6"/>
      <c r="F370" s="6"/>
      <c r="G370" s="6"/>
    </row>
    <row r="371" spans="1:7">
      <c r="A371" s="6"/>
      <c r="B371" s="6"/>
      <c r="C371" s="6"/>
      <c r="D371" s="6"/>
      <c r="E371" s="6"/>
      <c r="F371" s="6"/>
      <c r="G371" s="6"/>
    </row>
    <row r="372" spans="1:7">
      <c r="A372" s="6"/>
      <c r="B372" s="6"/>
      <c r="C372" s="6"/>
      <c r="D372" s="6"/>
      <c r="E372" s="6"/>
      <c r="F372" s="6"/>
      <c r="G372" s="6"/>
    </row>
    <row r="373" spans="1:7">
      <c r="A373" s="6"/>
      <c r="B373" s="6"/>
      <c r="C373" s="6"/>
      <c r="D373" s="6"/>
      <c r="E373" s="6"/>
      <c r="F373" s="6"/>
      <c r="G373" s="6"/>
    </row>
    <row r="374" spans="1:7">
      <c r="A374" s="6"/>
      <c r="B374" s="6"/>
      <c r="C374" s="6"/>
      <c r="D374" s="6"/>
      <c r="E374" s="6"/>
      <c r="F374" s="6"/>
      <c r="G374" s="6"/>
    </row>
    <row r="375" spans="1:7">
      <c r="A375" s="6"/>
      <c r="B375" s="6"/>
      <c r="C375" s="6"/>
      <c r="D375" s="6"/>
      <c r="E375" s="6"/>
      <c r="F375" s="6"/>
      <c r="G375" s="6"/>
    </row>
    <row r="376" spans="1:7">
      <c r="A376" s="6"/>
      <c r="B376" s="6"/>
      <c r="C376" s="6"/>
      <c r="D376" s="6"/>
      <c r="E376" s="6"/>
      <c r="F376" s="6"/>
      <c r="G376" s="6"/>
    </row>
    <row r="377" spans="1:7">
      <c r="A377" s="6"/>
      <c r="B377" s="6"/>
      <c r="C377" s="6"/>
      <c r="D377" s="6"/>
      <c r="E377" s="6"/>
      <c r="F377" s="6"/>
      <c r="G377" s="6"/>
    </row>
    <row r="378" spans="1:7">
      <c r="A378" s="6"/>
      <c r="B378" s="6"/>
      <c r="C378" s="6"/>
      <c r="D378" s="6"/>
      <c r="E378" s="6"/>
      <c r="F378" s="6"/>
      <c r="G378" s="6"/>
    </row>
    <row r="379" spans="1:7">
      <c r="A379" s="6"/>
      <c r="B379" s="6"/>
      <c r="C379" s="6"/>
      <c r="D379" s="6"/>
      <c r="E379" s="6"/>
      <c r="F379" s="6"/>
      <c r="G379" s="6"/>
    </row>
    <row r="380" spans="1:7">
      <c r="A380" s="6"/>
      <c r="B380" s="6"/>
      <c r="C380" s="6"/>
      <c r="D380" s="6"/>
      <c r="E380" s="6"/>
      <c r="F380" s="6"/>
      <c r="G380" s="6"/>
    </row>
    <row r="381" spans="1:7">
      <c r="A381" s="6"/>
      <c r="B381" s="6"/>
      <c r="C381" s="6"/>
      <c r="D381" s="6"/>
      <c r="E381" s="6"/>
      <c r="F381" s="6"/>
      <c r="G381" s="6"/>
    </row>
    <row r="382" spans="1:7">
      <c r="A382" s="6"/>
      <c r="B382" s="6"/>
      <c r="C382" s="6"/>
      <c r="D382" s="6"/>
      <c r="E382" s="6"/>
      <c r="F382" s="6"/>
      <c r="G382" s="6"/>
    </row>
    <row r="383" spans="1:7">
      <c r="A383" s="6"/>
      <c r="B383" s="6"/>
      <c r="C383" s="6"/>
      <c r="D383" s="6"/>
      <c r="E383" s="6"/>
      <c r="F383" s="6"/>
      <c r="G383" s="6"/>
    </row>
    <row r="384" spans="1:7">
      <c r="A384" s="6"/>
      <c r="B384" s="6"/>
      <c r="C384" s="6"/>
      <c r="D384" s="6"/>
      <c r="E384" s="6"/>
      <c r="F384" s="6"/>
      <c r="G384" s="6"/>
    </row>
    <row r="385" spans="1:7">
      <c r="A385" s="6"/>
      <c r="B385" s="6"/>
      <c r="C385" s="6"/>
      <c r="D385" s="6"/>
      <c r="E385" s="6"/>
      <c r="F385" s="6"/>
      <c r="G385" s="6"/>
    </row>
    <row r="386" spans="1:7">
      <c r="A386" s="6"/>
      <c r="B386" s="6"/>
      <c r="C386" s="6"/>
      <c r="D386" s="6"/>
      <c r="E386" s="6"/>
      <c r="F386" s="6"/>
      <c r="G386" s="6"/>
    </row>
    <row r="387" spans="1:7">
      <c r="A387" s="6"/>
      <c r="B387" s="6"/>
      <c r="C387" s="6"/>
      <c r="D387" s="6"/>
      <c r="E387" s="6"/>
      <c r="F387" s="6"/>
      <c r="G387" s="6"/>
    </row>
    <row r="388" spans="1:7">
      <c r="A388" s="6"/>
      <c r="B388" s="6"/>
      <c r="C388" s="6"/>
      <c r="D388" s="6"/>
      <c r="E388" s="6"/>
      <c r="F388" s="6"/>
      <c r="G388" s="6"/>
    </row>
    <row r="389" spans="1:7">
      <c r="A389" s="6"/>
      <c r="B389" s="6"/>
      <c r="C389" s="6"/>
      <c r="D389" s="6"/>
      <c r="E389" s="6"/>
      <c r="F389" s="6"/>
      <c r="G389" s="6"/>
    </row>
    <row r="390" spans="1:7">
      <c r="A390" s="6"/>
      <c r="B390" s="6"/>
      <c r="C390" s="6"/>
      <c r="D390" s="6"/>
      <c r="E390" s="6"/>
      <c r="F390" s="6"/>
      <c r="G390" s="6"/>
    </row>
    <row r="391" spans="1:7">
      <c r="A391" s="6"/>
      <c r="B391" s="6"/>
      <c r="C391" s="6"/>
      <c r="D391" s="6"/>
      <c r="E391" s="6"/>
      <c r="F391" s="6"/>
      <c r="G391" s="6"/>
    </row>
    <row r="392" spans="1:7">
      <c r="A392" s="6"/>
      <c r="B392" s="6"/>
      <c r="C392" s="6"/>
      <c r="D392" s="6"/>
      <c r="E392" s="6"/>
      <c r="F392" s="6"/>
      <c r="G392" s="6"/>
    </row>
    <row r="393" spans="1:7">
      <c r="A393" s="6"/>
      <c r="B393" s="6"/>
      <c r="C393" s="6"/>
      <c r="D393" s="6"/>
      <c r="E393" s="6"/>
      <c r="F393" s="6"/>
      <c r="G393" s="6"/>
    </row>
    <row r="394" spans="1:7">
      <c r="A394" s="6"/>
      <c r="B394" s="6"/>
      <c r="C394" s="6"/>
      <c r="D394" s="6"/>
      <c r="E394" s="6"/>
      <c r="F394" s="6"/>
      <c r="G394" s="6"/>
    </row>
    <row r="395" spans="1:7">
      <c r="A395" s="6"/>
      <c r="B395" s="6"/>
      <c r="C395" s="6"/>
      <c r="D395" s="6"/>
      <c r="E395" s="6"/>
      <c r="F395" s="6"/>
      <c r="G395" s="6"/>
    </row>
    <row r="396" spans="1:7">
      <c r="A396" s="6"/>
      <c r="B396" s="6"/>
      <c r="C396" s="6"/>
      <c r="D396" s="6"/>
      <c r="E396" s="6"/>
      <c r="F396" s="6"/>
      <c r="G396" s="6"/>
    </row>
    <row r="397" spans="1:7">
      <c r="A397" s="6"/>
      <c r="B397" s="6"/>
      <c r="C397" s="6"/>
      <c r="D397" s="6"/>
      <c r="E397" s="6"/>
      <c r="F397" s="6"/>
      <c r="G397" s="6"/>
    </row>
    <row r="398" spans="1:7">
      <c r="A398" s="6"/>
      <c r="B398" s="6"/>
      <c r="C398" s="6"/>
      <c r="D398" s="6"/>
      <c r="E398" s="6"/>
      <c r="F398" s="6"/>
      <c r="G398" s="6"/>
    </row>
    <row r="399" spans="1:7">
      <c r="A399" s="6"/>
      <c r="B399" s="6"/>
      <c r="C399" s="6"/>
      <c r="D399" s="6"/>
      <c r="E399" s="6"/>
      <c r="F399" s="6"/>
      <c r="G399" s="6"/>
    </row>
    <row r="400" spans="1:7">
      <c r="A400" s="6"/>
      <c r="B400" s="6"/>
      <c r="C400" s="6"/>
      <c r="D400" s="6"/>
      <c r="E400" s="6"/>
      <c r="F400" s="6"/>
      <c r="G400" s="6"/>
    </row>
    <row r="401" spans="1:7">
      <c r="A401" s="6"/>
      <c r="B401" s="6"/>
      <c r="C401" s="6"/>
      <c r="D401" s="6"/>
      <c r="E401" s="6"/>
      <c r="F401" s="6"/>
      <c r="G401" s="6"/>
    </row>
    <row r="402" spans="1:7">
      <c r="A402" s="6"/>
      <c r="B402" s="6"/>
      <c r="C402" s="6"/>
      <c r="D402" s="6"/>
      <c r="E402" s="6"/>
      <c r="F402" s="6"/>
      <c r="G402" s="6"/>
    </row>
    <row r="403" spans="1:7">
      <c r="A403" s="6"/>
      <c r="B403" s="6"/>
      <c r="C403" s="6"/>
      <c r="D403" s="6"/>
      <c r="E403" s="6"/>
      <c r="F403" s="6"/>
      <c r="G403" s="6"/>
    </row>
    <row r="404" spans="1:7">
      <c r="A404" s="6"/>
      <c r="B404" s="6"/>
      <c r="C404" s="6"/>
      <c r="D404" s="6"/>
      <c r="E404" s="6"/>
      <c r="F404" s="6"/>
      <c r="G404" s="6"/>
    </row>
    <row r="405" spans="1:7">
      <c r="A405" s="6"/>
      <c r="B405" s="6"/>
      <c r="C405" s="6"/>
      <c r="D405" s="6"/>
      <c r="E405" s="6"/>
      <c r="F405" s="6"/>
      <c r="G405" s="6"/>
    </row>
    <row r="406" spans="1:7">
      <c r="A406" s="6"/>
      <c r="B406" s="6"/>
      <c r="C406" s="6"/>
      <c r="D406" s="6"/>
      <c r="E406" s="6"/>
      <c r="F406" s="6"/>
      <c r="G406" s="6"/>
    </row>
    <row r="407" spans="1:7">
      <c r="A407" s="6"/>
      <c r="B407" s="6"/>
      <c r="C407" s="6"/>
      <c r="D407" s="6"/>
      <c r="E407" s="6"/>
      <c r="F407" s="6"/>
      <c r="G407" s="6"/>
    </row>
    <row r="408" spans="1:7">
      <c r="A408" s="6"/>
      <c r="B408" s="6"/>
      <c r="C408" s="6"/>
      <c r="D408" s="6"/>
      <c r="E408" s="6"/>
      <c r="F408" s="6"/>
      <c r="G408" s="6"/>
    </row>
    <row r="409" spans="1:7">
      <c r="A409" s="6"/>
      <c r="B409" s="6"/>
      <c r="C409" s="6"/>
      <c r="D409" s="6"/>
      <c r="E409" s="6"/>
      <c r="F409" s="6"/>
      <c r="G409" s="6"/>
    </row>
    <row r="410" spans="1:7">
      <c r="A410" s="6"/>
      <c r="B410" s="6"/>
      <c r="C410" s="6"/>
      <c r="D410" s="6"/>
      <c r="E410" s="6"/>
      <c r="F410" s="6"/>
      <c r="G410" s="6"/>
    </row>
    <row r="411" spans="1:7">
      <c r="A411" s="6"/>
      <c r="B411" s="6"/>
      <c r="C411" s="6"/>
      <c r="D411" s="6"/>
      <c r="E411" s="6"/>
      <c r="F411" s="6"/>
      <c r="G411" s="6"/>
    </row>
    <row r="412" spans="1:7">
      <c r="A412" s="6"/>
      <c r="B412" s="6"/>
      <c r="C412" s="6"/>
      <c r="D412" s="6"/>
      <c r="E412" s="6"/>
      <c r="F412" s="6"/>
      <c r="G412" s="6"/>
    </row>
    <row r="413" spans="1:7">
      <c r="A413" s="6"/>
      <c r="B413" s="6"/>
      <c r="C413" s="6"/>
      <c r="D413" s="6"/>
      <c r="E413" s="6"/>
      <c r="F413" s="6"/>
      <c r="G413" s="6"/>
    </row>
    <row r="414" spans="1:7">
      <c r="A414" s="6"/>
      <c r="B414" s="6"/>
      <c r="C414" s="6"/>
      <c r="D414" s="6"/>
      <c r="E414" s="6"/>
      <c r="F414" s="6"/>
      <c r="G414" s="6"/>
    </row>
    <row r="415" spans="1:7">
      <c r="A415" s="6"/>
      <c r="B415" s="6"/>
      <c r="C415" s="6"/>
      <c r="D415" s="6"/>
      <c r="E415" s="6"/>
      <c r="F415" s="6"/>
      <c r="G415" s="6"/>
    </row>
    <row r="416" spans="1:7">
      <c r="A416" s="6"/>
      <c r="B416" s="6"/>
      <c r="C416" s="6"/>
      <c r="D416" s="6"/>
      <c r="E416" s="6"/>
      <c r="F416" s="6"/>
      <c r="G416" s="6"/>
    </row>
    <row r="417" spans="1:7">
      <c r="A417" s="6"/>
      <c r="B417" s="6"/>
      <c r="C417" s="6"/>
      <c r="D417" s="6"/>
      <c r="E417" s="6"/>
      <c r="F417" s="6"/>
      <c r="G417" s="6"/>
    </row>
    <row r="418" spans="1:7">
      <c r="A418" s="6"/>
      <c r="B418" s="6"/>
      <c r="C418" s="6"/>
      <c r="D418" s="6"/>
      <c r="E418" s="6"/>
      <c r="F418" s="6"/>
      <c r="G418" s="6"/>
    </row>
    <row r="419" spans="1:7">
      <c r="A419" s="6"/>
      <c r="B419" s="6"/>
      <c r="C419" s="6"/>
      <c r="D419" s="6"/>
      <c r="E419" s="6"/>
      <c r="F419" s="6"/>
      <c r="G419" s="6"/>
    </row>
    <row r="420" spans="1:7">
      <c r="A420" s="6"/>
      <c r="B420" s="6"/>
      <c r="C420" s="6"/>
      <c r="D420" s="6"/>
      <c r="E420" s="6"/>
      <c r="F420" s="6"/>
      <c r="G420" s="6"/>
    </row>
    <row r="421" spans="1:7">
      <c r="A421" s="6"/>
      <c r="B421" s="6"/>
      <c r="C421" s="6"/>
      <c r="D421" s="6"/>
      <c r="E421" s="6"/>
      <c r="F421" s="6"/>
      <c r="G421" s="6"/>
    </row>
    <row r="422" spans="1:7">
      <c r="A422" s="6"/>
      <c r="B422" s="6"/>
      <c r="C422" s="6"/>
      <c r="D422" s="6"/>
      <c r="E422" s="6"/>
      <c r="F422" s="6"/>
      <c r="G422" s="6"/>
    </row>
    <row r="423" spans="1:7">
      <c r="A423" s="6"/>
      <c r="B423" s="6"/>
      <c r="C423" s="6"/>
      <c r="D423" s="6"/>
      <c r="E423" s="6"/>
      <c r="F423" s="6"/>
      <c r="G423" s="6"/>
    </row>
    <row r="424" spans="1:7">
      <c r="A424" s="6"/>
      <c r="B424" s="6"/>
      <c r="C424" s="6"/>
      <c r="D424" s="6"/>
      <c r="E424" s="6"/>
      <c r="F424" s="6"/>
      <c r="G424" s="6"/>
    </row>
    <row r="425" spans="1:7">
      <c r="A425" s="6"/>
      <c r="B425" s="6"/>
      <c r="C425" s="6"/>
      <c r="D425" s="6"/>
      <c r="E425" s="6"/>
      <c r="F425" s="6"/>
      <c r="G425" s="6"/>
    </row>
    <row r="426" spans="1:7">
      <c r="A426" s="6"/>
      <c r="B426" s="6"/>
      <c r="C426" s="6"/>
      <c r="D426" s="6"/>
      <c r="E426" s="6"/>
      <c r="F426" s="6"/>
      <c r="G426" s="6"/>
    </row>
    <row r="427" spans="1:7">
      <c r="A427" s="6"/>
      <c r="B427" s="6"/>
      <c r="C427" s="6"/>
      <c r="D427" s="6"/>
      <c r="E427" s="6"/>
      <c r="F427" s="6"/>
      <c r="G427" s="6"/>
    </row>
    <row r="428" spans="1:7">
      <c r="A428" s="6"/>
      <c r="B428" s="6"/>
      <c r="C428" s="6"/>
      <c r="D428" s="6"/>
      <c r="E428" s="6"/>
      <c r="F428" s="6"/>
      <c r="G428" s="6"/>
    </row>
    <row r="429" spans="1:7">
      <c r="A429" s="6"/>
      <c r="B429" s="6"/>
      <c r="C429" s="6"/>
      <c r="D429" s="6"/>
      <c r="E429" s="6"/>
      <c r="F429" s="6"/>
      <c r="G429" s="6"/>
    </row>
    <row r="430" spans="1:7">
      <c r="A430" s="6"/>
      <c r="B430" s="6"/>
      <c r="C430" s="6"/>
      <c r="D430" s="6"/>
      <c r="E430" s="6"/>
      <c r="F430" s="6"/>
      <c r="G430" s="6"/>
    </row>
    <row r="431" spans="1:7">
      <c r="A431" s="6"/>
      <c r="B431" s="6"/>
      <c r="C431" s="6"/>
      <c r="D431" s="6"/>
      <c r="E431" s="6"/>
      <c r="F431" s="6"/>
      <c r="G431" s="6"/>
    </row>
    <row r="432" spans="1:7">
      <c r="A432" s="6"/>
      <c r="B432" s="6"/>
      <c r="C432" s="6"/>
      <c r="D432" s="6"/>
      <c r="E432" s="6"/>
      <c r="F432" s="6"/>
      <c r="G432" s="6"/>
    </row>
    <row r="433" spans="1:7">
      <c r="A433" s="6"/>
      <c r="B433" s="6"/>
      <c r="C433" s="6"/>
      <c r="D433" s="6"/>
      <c r="E433" s="6"/>
      <c r="F433" s="6"/>
      <c r="G433" s="6"/>
    </row>
    <row r="434" spans="1:7">
      <c r="A434" s="6"/>
      <c r="B434" s="6"/>
      <c r="C434" s="6"/>
      <c r="D434" s="6"/>
      <c r="E434" s="6"/>
      <c r="F434" s="6"/>
      <c r="G434" s="6"/>
    </row>
    <row r="435" spans="1:7">
      <c r="A435" s="6"/>
      <c r="B435" s="6"/>
      <c r="C435" s="6"/>
      <c r="D435" s="6"/>
      <c r="E435" s="6"/>
      <c r="F435" s="6"/>
      <c r="G435" s="6"/>
    </row>
    <row r="436" spans="1:7">
      <c r="A436" s="6"/>
      <c r="B436" s="6"/>
      <c r="C436" s="6"/>
      <c r="D436" s="6"/>
      <c r="E436" s="6"/>
      <c r="F436" s="6"/>
      <c r="G436" s="6"/>
    </row>
    <row r="437" spans="1:7">
      <c r="A437" s="6"/>
      <c r="B437" s="6"/>
      <c r="C437" s="6"/>
      <c r="D437" s="6"/>
      <c r="E437" s="6"/>
      <c r="F437" s="6"/>
      <c r="G437" s="6"/>
    </row>
    <row r="438" spans="1:7">
      <c r="A438" s="6"/>
      <c r="B438" s="6"/>
      <c r="C438" s="6"/>
      <c r="D438" s="6"/>
      <c r="E438" s="6"/>
      <c r="F438" s="6"/>
      <c r="G438" s="6"/>
    </row>
    <row r="439" spans="1:7">
      <c r="A439" s="6"/>
      <c r="B439" s="6"/>
      <c r="C439" s="6"/>
      <c r="D439" s="6"/>
      <c r="E439" s="6"/>
      <c r="F439" s="6"/>
      <c r="G439" s="6"/>
    </row>
    <row r="440" spans="1:7">
      <c r="A440" s="6"/>
      <c r="B440" s="6"/>
      <c r="C440" s="6"/>
      <c r="D440" s="6"/>
      <c r="E440" s="6"/>
      <c r="F440" s="6"/>
      <c r="G440" s="6"/>
    </row>
    <row r="441" spans="1:7">
      <c r="A441" s="6"/>
      <c r="B441" s="6"/>
      <c r="C441" s="6"/>
      <c r="D441" s="6"/>
      <c r="E441" s="6"/>
      <c r="F441" s="6"/>
      <c r="G441" s="6"/>
    </row>
    <row r="442" spans="1:7">
      <c r="A442" s="6"/>
      <c r="B442" s="6"/>
      <c r="C442" s="6"/>
      <c r="D442" s="6"/>
      <c r="E442" s="6"/>
      <c r="F442" s="6"/>
      <c r="G442" s="6"/>
    </row>
    <row r="443" spans="1:7">
      <c r="A443" s="6"/>
      <c r="B443" s="6"/>
      <c r="C443" s="6"/>
      <c r="D443" s="6"/>
      <c r="E443" s="6"/>
      <c r="F443" s="6"/>
      <c r="G443" s="6"/>
    </row>
    <row r="444" spans="1:7">
      <c r="A444" s="6"/>
      <c r="B444" s="6"/>
      <c r="C444" s="6"/>
      <c r="D444" s="6"/>
      <c r="E444" s="6"/>
      <c r="F444" s="6"/>
      <c r="G444" s="6"/>
    </row>
    <row r="445" spans="1:7">
      <c r="A445" s="6"/>
      <c r="B445" s="6"/>
      <c r="C445" s="6"/>
      <c r="D445" s="6"/>
      <c r="E445" s="6"/>
      <c r="F445" s="6"/>
      <c r="G445" s="6"/>
    </row>
    <row r="446" spans="1:7">
      <c r="A446" s="6"/>
      <c r="B446" s="6"/>
      <c r="C446" s="6"/>
      <c r="D446" s="6"/>
      <c r="E446" s="6"/>
      <c r="F446" s="6"/>
      <c r="G446" s="6"/>
    </row>
    <row r="447" spans="1:7">
      <c r="A447" s="6"/>
      <c r="B447" s="6"/>
      <c r="C447" s="6"/>
      <c r="D447" s="6"/>
      <c r="E447" s="6"/>
      <c r="F447" s="6"/>
      <c r="G447" s="6"/>
    </row>
    <row r="448" spans="1:7">
      <c r="A448" s="6"/>
      <c r="B448" s="6"/>
      <c r="C448" s="6"/>
      <c r="D448" s="6"/>
      <c r="E448" s="6"/>
      <c r="F448" s="6"/>
      <c r="G448" s="6"/>
    </row>
    <row r="449" spans="1:7">
      <c r="A449" s="6"/>
      <c r="B449" s="6"/>
      <c r="C449" s="6"/>
      <c r="D449" s="6"/>
      <c r="E449" s="6"/>
      <c r="F449" s="6"/>
      <c r="G449" s="6"/>
    </row>
    <row r="450" spans="1:7">
      <c r="A450" s="6"/>
      <c r="B450" s="6"/>
      <c r="C450" s="6"/>
      <c r="D450" s="6"/>
      <c r="E450" s="6"/>
      <c r="F450" s="6"/>
      <c r="G450" s="6"/>
    </row>
    <row r="451" spans="1:7">
      <c r="A451" s="6"/>
      <c r="B451" s="6"/>
      <c r="C451" s="6"/>
      <c r="D451" s="6"/>
      <c r="E451" s="6"/>
      <c r="F451" s="6"/>
      <c r="G451" s="6"/>
    </row>
    <row r="452" spans="1:7">
      <c r="A452" s="6"/>
      <c r="B452" s="6"/>
      <c r="C452" s="6"/>
      <c r="D452" s="6"/>
      <c r="E452" s="6"/>
      <c r="F452" s="6"/>
      <c r="G452" s="6"/>
    </row>
    <row r="453" spans="1:7">
      <c r="A453" s="6"/>
      <c r="B453" s="6"/>
      <c r="C453" s="6"/>
      <c r="D453" s="6"/>
      <c r="E453" s="6"/>
      <c r="F453" s="6"/>
      <c r="G453" s="6"/>
    </row>
    <row r="454" spans="1:7">
      <c r="A454" s="6"/>
      <c r="B454" s="6"/>
      <c r="C454" s="6"/>
      <c r="D454" s="6"/>
      <c r="E454" s="6"/>
      <c r="F454" s="6"/>
      <c r="G454" s="6"/>
    </row>
    <row r="455" spans="1:7">
      <c r="A455" s="6"/>
      <c r="B455" s="6"/>
      <c r="C455" s="6"/>
      <c r="D455" s="6"/>
      <c r="E455" s="6"/>
      <c r="F455" s="6"/>
      <c r="G455" s="6"/>
    </row>
    <row r="456" spans="1:7">
      <c r="A456" s="6"/>
      <c r="B456" s="6"/>
      <c r="C456" s="6"/>
      <c r="D456" s="6"/>
      <c r="E456" s="6"/>
      <c r="F456" s="6"/>
      <c r="G456" s="6"/>
    </row>
    <row r="457" spans="1:7">
      <c r="A457" s="6"/>
      <c r="B457" s="6"/>
      <c r="C457" s="6"/>
      <c r="D457" s="6"/>
      <c r="E457" s="6"/>
      <c r="F457" s="6"/>
      <c r="G457" s="6"/>
    </row>
    <row r="458" spans="1:7">
      <c r="A458" s="6"/>
      <c r="B458" s="6"/>
      <c r="C458" s="6"/>
      <c r="D458" s="6"/>
      <c r="E458" s="6"/>
      <c r="F458" s="6"/>
      <c r="G458" s="6"/>
    </row>
    <row r="459" spans="1:7">
      <c r="A459" s="6"/>
      <c r="B459" s="6"/>
      <c r="C459" s="6"/>
      <c r="D459" s="6"/>
      <c r="E459" s="6"/>
      <c r="F459" s="6"/>
      <c r="G459" s="6"/>
    </row>
    <row r="460" spans="1:7">
      <c r="A460" s="6"/>
      <c r="B460" s="6"/>
      <c r="C460" s="6"/>
      <c r="D460" s="6"/>
      <c r="E460" s="6"/>
      <c r="F460" s="6"/>
      <c r="G460" s="6"/>
    </row>
    <row r="461" spans="1:7">
      <c r="A461" s="6"/>
      <c r="B461" s="6"/>
      <c r="C461" s="6"/>
      <c r="D461" s="6"/>
      <c r="E461" s="6"/>
      <c r="F461" s="6"/>
      <c r="G461" s="6"/>
    </row>
    <row r="462" spans="1:7">
      <c r="A462" s="6"/>
      <c r="B462" s="6"/>
      <c r="C462" s="6"/>
      <c r="D462" s="6"/>
      <c r="E462" s="6"/>
      <c r="F462" s="6"/>
      <c r="G462" s="6"/>
    </row>
    <row r="463" spans="1:7">
      <c r="A463" s="6"/>
      <c r="B463" s="6"/>
      <c r="C463" s="6"/>
      <c r="D463" s="6"/>
      <c r="E463" s="6"/>
      <c r="F463" s="6"/>
      <c r="G463" s="6"/>
    </row>
    <row r="464" spans="1:7">
      <c r="A464" s="6"/>
      <c r="B464" s="6"/>
      <c r="C464" s="6"/>
      <c r="D464" s="6"/>
      <c r="E464" s="6"/>
      <c r="F464" s="6"/>
      <c r="G464" s="6"/>
    </row>
    <row r="465" spans="1:7">
      <c r="A465" s="6"/>
      <c r="B465" s="6"/>
      <c r="C465" s="6"/>
      <c r="D465" s="6"/>
      <c r="E465" s="6"/>
      <c r="F465" s="6"/>
      <c r="G465" s="6"/>
    </row>
    <row r="466" spans="1:7">
      <c r="A466" s="6"/>
      <c r="B466" s="6"/>
      <c r="C466" s="6"/>
      <c r="D466" s="6"/>
      <c r="E466" s="6"/>
      <c r="F466" s="6"/>
      <c r="G466" s="6"/>
    </row>
  </sheetData>
  <mergeCells count="6">
    <mergeCell ref="A60:F60"/>
    <mergeCell ref="A62:G62"/>
    <mergeCell ref="C5:C6"/>
    <mergeCell ref="D5:D6"/>
    <mergeCell ref="E5:E6"/>
    <mergeCell ref="F5:F6"/>
  </mergeCells>
  <pageMargins left="0.59055118110236227" right="0" top="0.39370078740157483" bottom="0" header="0" footer="0"/>
  <pageSetup paperSize="9" scale="4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19272-001E-4AF5-82B6-75F922A51622}">
  <sheetPr codeName="Sheet16">
    <tabColor indexed="51"/>
  </sheetPr>
  <dimension ref="A1:I470"/>
  <sheetViews>
    <sheetView showGridLines="0" topLeftCell="A2" zoomScale="85" zoomScaleNormal="85" zoomScaleSheetLayoutView="100" workbookViewId="0">
      <selection activeCell="C5" sqref="C5:C6"/>
    </sheetView>
  </sheetViews>
  <sheetFormatPr defaultColWidth="9.109375" defaultRowHeight="15"/>
  <cols>
    <col min="1" max="1" width="9.6640625" style="3" customWidth="1"/>
    <col min="2" max="2" width="10.6640625" style="3" customWidth="1"/>
    <col min="3" max="3" width="77.44140625" style="3" bestFit="1" customWidth="1"/>
    <col min="4" max="4" width="6.6640625" style="3" customWidth="1"/>
    <col min="5" max="5" width="12.5546875" style="13" customWidth="1"/>
    <col min="6" max="6" width="11.6640625" style="3" customWidth="1"/>
    <col min="7" max="7" width="15.6640625" style="3" customWidth="1"/>
    <col min="8" max="8" width="1.6640625" style="3" customWidth="1"/>
    <col min="9" max="16384" width="9.109375" style="3"/>
  </cols>
  <sheetData>
    <row r="1" spans="1:9" ht="21.9" customHeight="1">
      <c r="A1" s="150" t="str">
        <f>+works!A1</f>
        <v>Project no. :MHLM/MIG/03/2024/25</v>
      </c>
      <c r="B1" s="159"/>
      <c r="C1" s="159"/>
      <c r="D1" s="160"/>
      <c r="E1" s="160"/>
      <c r="F1" s="160"/>
      <c r="G1" s="161"/>
    </row>
    <row r="2" spans="1:9" ht="30" customHeight="1">
      <c r="A2" s="153" t="str">
        <f>+works!A2</f>
        <v>MAQUASSI HILLS</v>
      </c>
      <c r="B2" s="162"/>
      <c r="C2" s="162"/>
      <c r="D2" s="162"/>
      <c r="E2" s="163"/>
      <c r="F2" s="163"/>
      <c r="G2" s="164"/>
    </row>
    <row r="3" spans="1:9" ht="21.9" customHeight="1" thickBot="1">
      <c r="A3" s="156" t="str">
        <f>+works!A3</f>
        <v xml:space="preserve">CONSTRUCTION OF RECREATIONAL FACILITIES AT THE WITPOORT DAM-PHASE 1
</v>
      </c>
      <c r="B3" s="165"/>
      <c r="C3" s="165"/>
      <c r="D3" s="166"/>
      <c r="E3" s="166"/>
      <c r="F3" s="166"/>
      <c r="G3" s="167"/>
    </row>
    <row r="4" spans="1:9" ht="9.9" customHeight="1" thickBot="1">
      <c r="A4" s="7"/>
      <c r="B4" s="7"/>
      <c r="C4" s="7"/>
      <c r="D4" s="7"/>
      <c r="E4" s="10"/>
      <c r="F4" s="7"/>
      <c r="G4" s="7"/>
    </row>
    <row r="5" spans="1:9" ht="18" customHeight="1">
      <c r="A5" s="45" t="s">
        <v>3</v>
      </c>
      <c r="B5" s="69" t="s">
        <v>2</v>
      </c>
      <c r="C5" s="353" t="s">
        <v>4</v>
      </c>
      <c r="D5" s="355" t="s">
        <v>5</v>
      </c>
      <c r="E5" s="351" t="s">
        <v>22</v>
      </c>
      <c r="F5" s="357" t="s">
        <v>6</v>
      </c>
      <c r="G5" s="46" t="s">
        <v>7</v>
      </c>
    </row>
    <row r="6" spans="1:9" ht="18" customHeight="1" thickBot="1">
      <c r="A6" s="47" t="s">
        <v>19</v>
      </c>
      <c r="B6" s="70" t="s">
        <v>20</v>
      </c>
      <c r="C6" s="354"/>
      <c r="D6" s="356"/>
      <c r="E6" s="352"/>
      <c r="F6" s="358"/>
      <c r="G6" s="48" t="s">
        <v>21</v>
      </c>
    </row>
    <row r="7" spans="1:9" ht="21.9" customHeight="1">
      <c r="A7" s="14"/>
      <c r="B7" s="68" t="s">
        <v>1</v>
      </c>
      <c r="C7" s="15" t="s">
        <v>16</v>
      </c>
      <c r="D7" s="16"/>
      <c r="E7" s="19"/>
      <c r="F7" s="16"/>
      <c r="G7" s="17"/>
    </row>
    <row r="8" spans="1:9" ht="21.9" customHeight="1">
      <c r="A8" s="14"/>
      <c r="B8" s="68" t="s">
        <v>8</v>
      </c>
      <c r="C8" s="18" t="s">
        <v>434</v>
      </c>
      <c r="D8" s="16"/>
      <c r="E8" s="19"/>
      <c r="F8" s="16"/>
      <c r="G8" s="17"/>
      <c r="I8" s="49"/>
    </row>
    <row r="9" spans="1:9" ht="15" customHeight="1" thickBot="1">
      <c r="A9" s="14"/>
      <c r="B9" s="68"/>
      <c r="C9" s="73"/>
      <c r="D9" s="16"/>
      <c r="E9" s="19"/>
      <c r="F9" s="16"/>
      <c r="G9" s="17"/>
    </row>
    <row r="10" spans="1:9" ht="17.100000000000001" customHeight="1">
      <c r="A10" s="138"/>
      <c r="B10" s="141"/>
      <c r="C10" s="141"/>
      <c r="D10" s="148"/>
      <c r="E10" s="149"/>
      <c r="F10" s="149"/>
      <c r="G10" s="142"/>
    </row>
    <row r="11" spans="1:9" ht="17.100000000000001" customHeight="1">
      <c r="A11" s="20"/>
      <c r="B11" s="26"/>
      <c r="C11" s="21"/>
      <c r="D11" s="22"/>
      <c r="E11" s="41"/>
      <c r="F11" s="24"/>
      <c r="G11" s="25"/>
    </row>
    <row r="12" spans="1:9" ht="17.100000000000001" customHeight="1">
      <c r="A12" s="179">
        <v>2.1</v>
      </c>
      <c r="B12" s="180"/>
      <c r="C12" s="181" t="s">
        <v>434</v>
      </c>
      <c r="D12" s="182"/>
      <c r="E12" s="185"/>
      <c r="F12" s="183"/>
      <c r="G12" s="184"/>
    </row>
    <row r="13" spans="1:9" ht="17.100000000000001" customHeight="1">
      <c r="A13" s="20"/>
      <c r="B13" s="67"/>
      <c r="C13" s="21"/>
      <c r="D13" s="22"/>
      <c r="E13" s="41"/>
      <c r="F13" s="27"/>
      <c r="G13" s="25"/>
    </row>
    <row r="14" spans="1:9" ht="17.100000000000001" customHeight="1">
      <c r="A14" s="20" t="s">
        <v>14</v>
      </c>
      <c r="B14" s="67"/>
      <c r="C14" s="21" t="s">
        <v>544</v>
      </c>
      <c r="D14" s="22"/>
      <c r="E14" s="41"/>
      <c r="F14" s="27"/>
      <c r="G14" s="25"/>
    </row>
    <row r="15" spans="1:9" ht="17.100000000000001" customHeight="1">
      <c r="A15" s="20"/>
      <c r="B15" s="67"/>
      <c r="C15" s="21"/>
      <c r="D15" s="22"/>
      <c r="E15" s="41"/>
      <c r="F15" s="27"/>
      <c r="G15" s="25"/>
    </row>
    <row r="16" spans="1:9" ht="17.100000000000001" customHeight="1">
      <c r="A16" s="20" t="s">
        <v>547</v>
      </c>
      <c r="B16" s="67" t="s">
        <v>545</v>
      </c>
      <c r="C16" s="21" t="s">
        <v>546</v>
      </c>
      <c r="D16" s="22" t="s">
        <v>17</v>
      </c>
      <c r="E16" s="41">
        <v>200</v>
      </c>
      <c r="F16" s="27"/>
      <c r="G16" s="25"/>
    </row>
    <row r="17" spans="1:7" ht="17.100000000000001" customHeight="1">
      <c r="A17" s="20"/>
      <c r="B17" s="67"/>
      <c r="C17" s="21"/>
      <c r="D17" s="22"/>
      <c r="E17" s="41"/>
      <c r="F17" s="27"/>
      <c r="G17" s="25"/>
    </row>
    <row r="18" spans="1:7" ht="17.100000000000001" customHeight="1">
      <c r="A18" s="20"/>
      <c r="B18" s="67"/>
      <c r="C18" s="203" t="s">
        <v>44</v>
      </c>
      <c r="D18" s="22"/>
      <c r="E18" s="41"/>
      <c r="F18" s="27"/>
      <c r="G18" s="25"/>
    </row>
    <row r="19" spans="1:7" ht="17.100000000000001" customHeight="1">
      <c r="A19" s="20"/>
      <c r="B19" s="67"/>
      <c r="C19" s="204" t="s">
        <v>166</v>
      </c>
      <c r="D19" s="22"/>
      <c r="E19" s="41"/>
      <c r="F19" s="27"/>
      <c r="G19" s="25"/>
    </row>
    <row r="20" spans="1:7" ht="17.100000000000001" customHeight="1">
      <c r="A20" s="20" t="s">
        <v>57</v>
      </c>
      <c r="B20" s="67" t="s">
        <v>50</v>
      </c>
      <c r="C20" s="30" t="s">
        <v>439</v>
      </c>
      <c r="D20" s="22" t="s">
        <v>18</v>
      </c>
      <c r="E20" s="41">
        <v>115.5</v>
      </c>
      <c r="F20" s="27"/>
      <c r="G20" s="25"/>
    </row>
    <row r="21" spans="1:7" ht="17.100000000000001" customHeight="1">
      <c r="A21" s="20"/>
      <c r="B21" s="67"/>
      <c r="C21" s="30" t="s">
        <v>167</v>
      </c>
      <c r="D21" s="22"/>
      <c r="E21" s="41"/>
      <c r="F21" s="27"/>
      <c r="G21" s="25"/>
    </row>
    <row r="22" spans="1:7" ht="17.100000000000001" customHeight="1">
      <c r="A22" s="20" t="s">
        <v>58</v>
      </c>
      <c r="B22" s="67" t="s">
        <v>50</v>
      </c>
      <c r="C22" s="21" t="s">
        <v>368</v>
      </c>
      <c r="D22" s="22" t="s">
        <v>18</v>
      </c>
      <c r="E22" s="41">
        <v>235</v>
      </c>
      <c r="F22" s="27"/>
      <c r="G22" s="25"/>
    </row>
    <row r="23" spans="1:7" ht="17.100000000000001" customHeight="1">
      <c r="A23" s="20"/>
      <c r="B23" s="67"/>
      <c r="C23" s="21" t="s">
        <v>168</v>
      </c>
      <c r="D23" s="22"/>
      <c r="E23" s="28"/>
      <c r="F23" s="27"/>
      <c r="G23" s="25"/>
    </row>
    <row r="24" spans="1:7" ht="17.100000000000001" customHeight="1">
      <c r="A24" s="20"/>
      <c r="B24" s="67"/>
      <c r="C24" s="62" t="s">
        <v>438</v>
      </c>
      <c r="D24" s="22"/>
      <c r="E24" s="28"/>
      <c r="F24" s="27"/>
      <c r="G24" s="25"/>
    </row>
    <row r="25" spans="1:7" ht="17.100000000000001" customHeight="1">
      <c r="A25" s="20"/>
      <c r="B25" s="67"/>
      <c r="C25" s="203" t="s">
        <v>147</v>
      </c>
      <c r="D25" s="22"/>
      <c r="E25" s="28"/>
      <c r="F25" s="27"/>
      <c r="G25" s="25"/>
    </row>
    <row r="26" spans="1:7" ht="17.100000000000001" customHeight="1">
      <c r="A26" s="20"/>
      <c r="B26" s="67"/>
      <c r="C26" s="203" t="s">
        <v>92</v>
      </c>
      <c r="D26" s="22"/>
      <c r="E26" s="28"/>
      <c r="F26" s="27"/>
      <c r="G26" s="25"/>
    </row>
    <row r="27" spans="1:7" ht="17.100000000000001" customHeight="1">
      <c r="A27" s="20"/>
      <c r="B27" s="67"/>
      <c r="C27" s="203" t="s">
        <v>53</v>
      </c>
      <c r="D27" s="22"/>
      <c r="E27" s="28"/>
      <c r="F27" s="27"/>
      <c r="G27" s="25"/>
    </row>
    <row r="28" spans="1:7" ht="17.100000000000001" customHeight="1">
      <c r="A28" s="20"/>
      <c r="B28" s="67"/>
      <c r="C28" s="62" t="s">
        <v>169</v>
      </c>
      <c r="D28" s="22"/>
      <c r="E28" s="28"/>
      <c r="F28" s="27"/>
      <c r="G28" s="25"/>
    </row>
    <row r="29" spans="1:7" ht="17.100000000000001" customHeight="1">
      <c r="A29" s="20"/>
      <c r="B29" s="67"/>
      <c r="C29" s="62" t="s">
        <v>170</v>
      </c>
      <c r="D29" s="22"/>
      <c r="E29" s="28"/>
      <c r="F29" s="27"/>
      <c r="G29" s="25"/>
    </row>
    <row r="30" spans="1:7" ht="17.100000000000001" customHeight="1">
      <c r="A30" s="20"/>
      <c r="B30" s="67"/>
      <c r="C30" s="62" t="s">
        <v>160</v>
      </c>
      <c r="D30" s="22"/>
      <c r="E30" s="28"/>
      <c r="F30" s="27"/>
      <c r="G30" s="25"/>
    </row>
    <row r="31" spans="1:7" ht="17.100000000000001" customHeight="1">
      <c r="A31" s="20" t="s">
        <v>59</v>
      </c>
      <c r="B31" s="67" t="s">
        <v>51</v>
      </c>
      <c r="C31" s="21" t="s">
        <v>437</v>
      </c>
      <c r="D31" s="22" t="s">
        <v>18</v>
      </c>
      <c r="E31" s="41">
        <v>235</v>
      </c>
      <c r="F31" s="27"/>
      <c r="G31" s="25"/>
    </row>
    <row r="32" spans="1:7" ht="17.100000000000001" customHeight="1">
      <c r="A32" s="20"/>
      <c r="B32" s="67"/>
      <c r="C32" s="21" t="s">
        <v>171</v>
      </c>
      <c r="D32" s="22"/>
      <c r="E32" s="205"/>
      <c r="F32" s="27"/>
      <c r="G32" s="25"/>
    </row>
    <row r="33" spans="1:7" ht="17.100000000000001" customHeight="1">
      <c r="A33" s="20"/>
      <c r="B33" s="67"/>
      <c r="C33" s="21" t="s">
        <v>172</v>
      </c>
      <c r="D33" s="22"/>
      <c r="E33" s="205"/>
      <c r="F33" s="27"/>
      <c r="G33" s="25"/>
    </row>
    <row r="34" spans="1:7" ht="17.100000000000001" customHeight="1">
      <c r="A34" s="206"/>
      <c r="B34" s="67"/>
      <c r="C34" s="204" t="s">
        <v>159</v>
      </c>
      <c r="D34" s="22"/>
      <c r="E34" s="23"/>
      <c r="F34" s="27"/>
      <c r="G34" s="25"/>
    </row>
    <row r="35" spans="1:7" ht="17.100000000000001" customHeight="1">
      <c r="A35" s="206" t="s">
        <v>60</v>
      </c>
      <c r="B35" s="67" t="s">
        <v>50</v>
      </c>
      <c r="C35" s="207" t="s">
        <v>392</v>
      </c>
      <c r="D35" s="22" t="s">
        <v>18</v>
      </c>
      <c r="E35" s="41">
        <v>707.4</v>
      </c>
      <c r="F35" s="27"/>
      <c r="G35" s="25"/>
    </row>
    <row r="36" spans="1:7" ht="17.100000000000001" customHeight="1">
      <c r="A36" s="206"/>
      <c r="B36" s="67"/>
      <c r="C36" s="21" t="s">
        <v>173</v>
      </c>
      <c r="D36" s="22"/>
      <c r="E36" s="41"/>
      <c r="F36" s="27"/>
      <c r="G36" s="25"/>
    </row>
    <row r="37" spans="1:7" ht="17.100000000000001" customHeight="1">
      <c r="A37" s="206"/>
      <c r="B37" s="67"/>
      <c r="C37" s="21" t="s">
        <v>369</v>
      </c>
      <c r="D37" s="22"/>
      <c r="E37" s="28"/>
      <c r="F37" s="27"/>
      <c r="G37" s="25"/>
    </row>
    <row r="38" spans="1:7" ht="40.5" customHeight="1">
      <c r="A38" s="206" t="s">
        <v>94</v>
      </c>
      <c r="B38" s="67" t="s">
        <v>50</v>
      </c>
      <c r="C38" s="207" t="s">
        <v>393</v>
      </c>
      <c r="D38" s="22" t="s">
        <v>18</v>
      </c>
      <c r="E38" s="41">
        <v>108</v>
      </c>
      <c r="F38" s="27"/>
      <c r="G38" s="25" t="s">
        <v>373</v>
      </c>
    </row>
    <row r="39" spans="1:7" ht="17.100000000000001" customHeight="1">
      <c r="A39" s="206"/>
      <c r="B39" s="67"/>
      <c r="C39" s="21" t="s">
        <v>370</v>
      </c>
      <c r="D39" s="22"/>
      <c r="E39" s="28"/>
      <c r="F39" s="27"/>
      <c r="G39" s="25"/>
    </row>
    <row r="40" spans="1:7" ht="17.100000000000001" customHeight="1">
      <c r="A40" s="206"/>
      <c r="B40" s="67"/>
      <c r="C40" s="21" t="s">
        <v>371</v>
      </c>
      <c r="D40" s="22"/>
      <c r="E40" s="28"/>
      <c r="F40" s="27"/>
      <c r="G40" s="25"/>
    </row>
    <row r="41" spans="1:7" ht="17.100000000000001" customHeight="1">
      <c r="A41" s="206" t="s">
        <v>95</v>
      </c>
      <c r="B41" s="67" t="s">
        <v>50</v>
      </c>
      <c r="C41" s="21" t="s">
        <v>372</v>
      </c>
      <c r="D41" s="22" t="s">
        <v>18</v>
      </c>
      <c r="E41" s="41">
        <v>309.04000000000002</v>
      </c>
      <c r="F41" s="27"/>
      <c r="G41" s="25"/>
    </row>
    <row r="42" spans="1:7" ht="17.100000000000001" customHeight="1">
      <c r="A42" s="206"/>
      <c r="B42" s="67"/>
      <c r="C42" s="21" t="s">
        <v>175</v>
      </c>
      <c r="D42" s="22"/>
      <c r="E42" s="28"/>
      <c r="F42" s="27"/>
      <c r="G42" s="25"/>
    </row>
    <row r="43" spans="1:7" ht="17.100000000000001" customHeight="1">
      <c r="A43" s="206" t="s">
        <v>96</v>
      </c>
      <c r="B43" s="67" t="s">
        <v>51</v>
      </c>
      <c r="C43" s="21" t="s">
        <v>174</v>
      </c>
      <c r="D43" s="22" t="s">
        <v>18</v>
      </c>
      <c r="E43" s="41">
        <v>30.9</v>
      </c>
      <c r="F43" s="27"/>
      <c r="G43" s="25" t="s">
        <v>373</v>
      </c>
    </row>
    <row r="44" spans="1:7" ht="17.100000000000001" customHeight="1">
      <c r="A44" s="206"/>
      <c r="B44" s="67"/>
      <c r="C44" s="21"/>
      <c r="D44" s="22"/>
      <c r="E44" s="23"/>
      <c r="F44" s="27"/>
      <c r="G44" s="25"/>
    </row>
    <row r="45" spans="1:7" ht="17.100000000000001" customHeight="1">
      <c r="A45" s="208">
        <v>2.2000000000000002</v>
      </c>
      <c r="B45" s="209"/>
      <c r="C45" s="210" t="s">
        <v>54</v>
      </c>
      <c r="D45" s="211"/>
      <c r="E45" s="212"/>
      <c r="F45" s="213"/>
      <c r="G45" s="214"/>
    </row>
    <row r="46" spans="1:7" ht="17.100000000000001" customHeight="1">
      <c r="A46" s="20"/>
      <c r="B46" s="26"/>
      <c r="C46" s="21"/>
      <c r="D46" s="22"/>
      <c r="E46" s="41"/>
      <c r="F46" s="24"/>
      <c r="G46" s="25"/>
    </row>
    <row r="47" spans="1:7" ht="17.100000000000001" customHeight="1">
      <c r="A47" s="20"/>
      <c r="B47" s="26"/>
      <c r="C47" s="203" t="s">
        <v>44</v>
      </c>
      <c r="D47" s="22"/>
      <c r="E47" s="41"/>
      <c r="F47" s="24"/>
      <c r="G47" s="25"/>
    </row>
    <row r="48" spans="1:7" ht="17.100000000000001" customHeight="1">
      <c r="A48" s="206"/>
      <c r="B48" s="67"/>
      <c r="C48" s="203" t="s">
        <v>176</v>
      </c>
      <c r="D48" s="22"/>
      <c r="E48" s="23"/>
      <c r="F48" s="27"/>
      <c r="G48" s="25"/>
    </row>
    <row r="49" spans="1:7" ht="17.100000000000001" customHeight="1">
      <c r="A49" s="206"/>
      <c r="B49" s="67"/>
      <c r="C49" s="203" t="s">
        <v>75</v>
      </c>
      <c r="D49" s="22"/>
      <c r="E49" s="23"/>
      <c r="F49" s="27"/>
      <c r="G49" s="25"/>
    </row>
    <row r="50" spans="1:7" ht="17.100000000000001" customHeight="1">
      <c r="A50" s="206"/>
      <c r="B50" s="67"/>
      <c r="C50" s="215" t="s">
        <v>177</v>
      </c>
      <c r="D50" s="22"/>
      <c r="E50" s="23"/>
      <c r="F50" s="27"/>
      <c r="G50" s="25"/>
    </row>
    <row r="51" spans="1:7" ht="17.100000000000001" customHeight="1">
      <c r="A51" s="206"/>
      <c r="B51" s="67"/>
      <c r="C51" s="36" t="s">
        <v>178</v>
      </c>
      <c r="D51" s="22"/>
      <c r="E51" s="23"/>
      <c r="F51" s="27"/>
      <c r="G51" s="25"/>
    </row>
    <row r="52" spans="1:7" ht="17.100000000000001" customHeight="1">
      <c r="A52" s="206" t="s">
        <v>32</v>
      </c>
      <c r="B52" s="67" t="s">
        <v>24</v>
      </c>
      <c r="C52" s="21" t="s">
        <v>440</v>
      </c>
      <c r="D52" s="22" t="s">
        <v>18</v>
      </c>
      <c r="E52" s="41">
        <v>186</v>
      </c>
      <c r="F52" s="27"/>
      <c r="G52" s="25"/>
    </row>
    <row r="53" spans="1:7" ht="17.100000000000001" customHeight="1">
      <c r="A53" s="206" t="s">
        <v>97</v>
      </c>
      <c r="B53" s="67" t="s">
        <v>24</v>
      </c>
      <c r="C53" s="21" t="s">
        <v>441</v>
      </c>
      <c r="D53" s="22" t="s">
        <v>18</v>
      </c>
      <c r="E53" s="41">
        <v>10</v>
      </c>
      <c r="F53" s="27"/>
      <c r="G53" s="25" t="s">
        <v>373</v>
      </c>
    </row>
    <row r="54" spans="1:7" ht="17.100000000000001" customHeight="1">
      <c r="A54" s="20"/>
      <c r="B54" s="67"/>
      <c r="C54" s="21" t="s">
        <v>46</v>
      </c>
      <c r="D54" s="22"/>
      <c r="E54" s="23"/>
      <c r="F54" s="27"/>
      <c r="G54" s="25"/>
    </row>
    <row r="55" spans="1:7" ht="17.100000000000001" customHeight="1">
      <c r="A55" s="20"/>
      <c r="B55" s="67"/>
      <c r="C55" s="36" t="s">
        <v>179</v>
      </c>
      <c r="D55" s="22"/>
      <c r="E55" s="41"/>
      <c r="F55" s="27"/>
      <c r="G55" s="25"/>
    </row>
    <row r="56" spans="1:7" ht="17.100000000000001" customHeight="1">
      <c r="A56" s="20" t="s">
        <v>98</v>
      </c>
      <c r="B56" s="67" t="s">
        <v>24</v>
      </c>
      <c r="C56" s="21" t="s">
        <v>216</v>
      </c>
      <c r="D56" s="22" t="s">
        <v>18</v>
      </c>
      <c r="E56" s="41">
        <v>3</v>
      </c>
      <c r="F56" s="27"/>
      <c r="G56" s="25"/>
    </row>
    <row r="57" spans="1:7" ht="17.100000000000001" customHeight="1">
      <c r="A57" s="20"/>
      <c r="B57" s="67"/>
      <c r="C57" s="36" t="s">
        <v>180</v>
      </c>
      <c r="D57" s="22"/>
      <c r="E57" s="41"/>
      <c r="F57" s="27"/>
      <c r="G57" s="25"/>
    </row>
    <row r="58" spans="1:7" ht="17.100000000000001" customHeight="1">
      <c r="A58" s="20" t="s">
        <v>99</v>
      </c>
      <c r="B58" s="67" t="s">
        <v>55</v>
      </c>
      <c r="C58" s="21" t="s">
        <v>181</v>
      </c>
      <c r="D58" s="22" t="s">
        <v>17</v>
      </c>
      <c r="E58" s="41">
        <v>6</v>
      </c>
      <c r="F58" s="27"/>
      <c r="G58" s="37" t="s">
        <v>12</v>
      </c>
    </row>
    <row r="59" spans="1:7" ht="17.100000000000001" customHeight="1">
      <c r="A59" s="20" t="s">
        <v>100</v>
      </c>
      <c r="B59" s="67" t="s">
        <v>55</v>
      </c>
      <c r="C59" s="21" t="s">
        <v>182</v>
      </c>
      <c r="D59" s="22" t="s">
        <v>17</v>
      </c>
      <c r="E59" s="41">
        <v>7</v>
      </c>
      <c r="F59" s="27"/>
      <c r="G59" s="37" t="s">
        <v>12</v>
      </c>
    </row>
    <row r="60" spans="1:7" ht="17.100000000000001" customHeight="1">
      <c r="A60" s="20" t="s">
        <v>101</v>
      </c>
      <c r="B60" s="67" t="s">
        <v>56</v>
      </c>
      <c r="C60" s="21" t="s">
        <v>183</v>
      </c>
      <c r="D60" s="22" t="s">
        <v>18</v>
      </c>
      <c r="E60" s="41">
        <v>1476</v>
      </c>
      <c r="F60" s="27"/>
      <c r="G60" s="25"/>
    </row>
    <row r="61" spans="1:7" ht="17.100000000000001" customHeight="1">
      <c r="A61" s="20" t="s">
        <v>102</v>
      </c>
      <c r="B61" s="67" t="s">
        <v>56</v>
      </c>
      <c r="C61" s="21" t="s">
        <v>187</v>
      </c>
      <c r="D61" s="22" t="s">
        <v>17</v>
      </c>
      <c r="E61" s="41">
        <v>60</v>
      </c>
      <c r="F61" s="27"/>
      <c r="G61" s="25"/>
    </row>
    <row r="62" spans="1:7" ht="17.100000000000001" customHeight="1">
      <c r="A62" s="20"/>
      <c r="B62" s="67"/>
      <c r="C62" s="21"/>
      <c r="D62" s="22"/>
      <c r="E62" s="23"/>
      <c r="F62" s="27"/>
      <c r="G62" s="25"/>
    </row>
    <row r="63" spans="1:7" ht="17.100000000000001" customHeight="1" thickBot="1">
      <c r="A63" s="29"/>
      <c r="B63" s="42"/>
      <c r="C63" s="30"/>
      <c r="D63" s="31"/>
      <c r="E63" s="43"/>
      <c r="F63" s="44"/>
      <c r="G63" s="34"/>
    </row>
    <row r="64" spans="1:7" ht="24.9" customHeight="1" thickBot="1">
      <c r="A64" s="359" t="s">
        <v>443</v>
      </c>
      <c r="B64" s="360"/>
      <c r="C64" s="360"/>
      <c r="D64" s="360"/>
      <c r="E64" s="360"/>
      <c r="F64" s="360"/>
      <c r="G64" s="134"/>
    </row>
    <row r="65" spans="1:7" ht="9.9" customHeight="1" thickBot="1">
      <c r="A65" s="8"/>
      <c r="B65" s="8"/>
      <c r="C65" s="8"/>
      <c r="D65" s="8"/>
      <c r="E65" s="11"/>
      <c r="F65" s="8"/>
      <c r="G65" s="8"/>
    </row>
    <row r="66" spans="1:7" ht="24.9" customHeight="1" thickBot="1">
      <c r="A66" s="348">
        <f>+'Schedue 1'!A62:G62+1</f>
        <v>3</v>
      </c>
      <c r="B66" s="349"/>
      <c r="C66" s="349"/>
      <c r="D66" s="349"/>
      <c r="E66" s="349"/>
      <c r="F66" s="349"/>
      <c r="G66" s="350"/>
    </row>
    <row r="67" spans="1:7">
      <c r="A67" s="4"/>
      <c r="B67" s="4"/>
      <c r="C67" s="4"/>
      <c r="D67" s="4"/>
      <c r="E67" s="4"/>
      <c r="F67" s="4"/>
      <c r="G67" s="4"/>
    </row>
    <row r="68" spans="1:7">
      <c r="A68" s="4"/>
      <c r="B68" s="4"/>
      <c r="C68" s="4"/>
      <c r="D68" s="4"/>
      <c r="E68" s="4"/>
      <c r="F68" s="4"/>
      <c r="G68" s="4"/>
    </row>
    <row r="69" spans="1:7">
      <c r="A69" s="4"/>
      <c r="B69" s="4"/>
      <c r="C69" s="4"/>
      <c r="D69" s="4"/>
      <c r="E69" s="4"/>
      <c r="F69" s="4"/>
      <c r="G69" s="4"/>
    </row>
    <row r="70" spans="1:7">
      <c r="A70" s="4"/>
      <c r="B70" s="4"/>
      <c r="C70" s="4"/>
      <c r="D70" s="4"/>
      <c r="E70" s="4"/>
      <c r="F70" s="4"/>
      <c r="G70" s="4"/>
    </row>
    <row r="71" spans="1:7">
      <c r="A71" s="4"/>
      <c r="B71" s="4"/>
      <c r="C71" s="4"/>
      <c r="D71" s="4"/>
      <c r="E71" s="12"/>
      <c r="F71" s="4"/>
      <c r="G71" s="4"/>
    </row>
    <row r="72" spans="1:7">
      <c r="A72" s="4"/>
      <c r="B72" s="4"/>
      <c r="C72" s="4"/>
      <c r="D72" s="4"/>
      <c r="E72" s="12"/>
      <c r="F72" s="4"/>
      <c r="G72" s="4"/>
    </row>
    <row r="73" spans="1:7">
      <c r="A73" s="4"/>
      <c r="B73" s="4"/>
      <c r="C73" s="4"/>
      <c r="D73" s="4"/>
      <c r="E73" s="12"/>
      <c r="F73" s="4"/>
      <c r="G73" s="4"/>
    </row>
    <row r="74" spans="1:7">
      <c r="A74" s="4"/>
      <c r="B74" s="4"/>
      <c r="C74" s="4"/>
      <c r="D74" s="4"/>
      <c r="E74" s="12"/>
      <c r="F74" s="4"/>
      <c r="G74" s="4"/>
    </row>
    <row r="75" spans="1:7">
      <c r="A75" s="4"/>
      <c r="B75" s="4"/>
      <c r="C75" s="4"/>
      <c r="D75" s="4"/>
      <c r="E75" s="12"/>
      <c r="F75" s="4"/>
      <c r="G75" s="4"/>
    </row>
    <row r="76" spans="1:7">
      <c r="A76" s="4"/>
      <c r="B76" s="4"/>
      <c r="C76" s="4"/>
      <c r="D76" s="4"/>
      <c r="E76" s="12"/>
      <c r="F76" s="4"/>
      <c r="G76" s="4"/>
    </row>
    <row r="77" spans="1:7">
      <c r="A77" s="4"/>
      <c r="B77" s="4"/>
      <c r="C77" s="4"/>
      <c r="D77" s="4"/>
      <c r="E77" s="12"/>
      <c r="F77" s="4"/>
      <c r="G77" s="4"/>
    </row>
    <row r="78" spans="1:7">
      <c r="A78" s="4"/>
      <c r="B78" s="4"/>
      <c r="C78" s="4"/>
      <c r="D78" s="4"/>
      <c r="E78" s="12"/>
      <c r="F78" s="4"/>
      <c r="G78" s="4"/>
    </row>
    <row r="79" spans="1:7">
      <c r="A79" s="4"/>
      <c r="B79" s="4"/>
      <c r="C79" s="4"/>
      <c r="D79" s="4"/>
      <c r="E79" s="12"/>
      <c r="F79" s="4"/>
      <c r="G79" s="4"/>
    </row>
    <row r="80" spans="1:7">
      <c r="A80" s="4"/>
      <c r="B80" s="4"/>
      <c r="C80" s="4"/>
      <c r="D80" s="4"/>
      <c r="E80" s="12"/>
      <c r="F80" s="4"/>
      <c r="G80" s="4"/>
    </row>
    <row r="81" spans="1:7">
      <c r="A81" s="4"/>
      <c r="B81" s="4"/>
      <c r="C81" s="4"/>
      <c r="D81" s="4"/>
      <c r="E81" s="12"/>
      <c r="F81" s="4"/>
      <c r="G81" s="4"/>
    </row>
    <row r="82" spans="1:7">
      <c r="A82" s="4"/>
      <c r="B82" s="4"/>
      <c r="C82" s="4"/>
      <c r="D82" s="4"/>
      <c r="E82" s="12"/>
      <c r="F82" s="4"/>
      <c r="G82" s="4"/>
    </row>
    <row r="83" spans="1:7">
      <c r="A83" s="4"/>
      <c r="B83" s="4"/>
      <c r="C83" s="4"/>
      <c r="D83" s="4"/>
      <c r="E83" s="12"/>
      <c r="F83" s="4"/>
      <c r="G83" s="4"/>
    </row>
    <row r="84" spans="1:7">
      <c r="A84" s="4"/>
      <c r="B84" s="4"/>
      <c r="C84" s="4"/>
      <c r="D84" s="4"/>
      <c r="E84" s="12"/>
      <c r="F84" s="4"/>
      <c r="G84" s="4"/>
    </row>
    <row r="85" spans="1:7">
      <c r="A85" s="4"/>
      <c r="B85" s="4"/>
      <c r="C85" s="4"/>
      <c r="D85" s="4"/>
      <c r="E85" s="12"/>
      <c r="F85" s="4"/>
      <c r="G85" s="4"/>
    </row>
    <row r="86" spans="1:7">
      <c r="A86" s="4"/>
      <c r="B86" s="4"/>
      <c r="C86" s="4"/>
      <c r="D86" s="4"/>
      <c r="E86" s="12"/>
      <c r="F86" s="4"/>
      <c r="G86" s="4"/>
    </row>
    <row r="87" spans="1:7">
      <c r="A87" s="4"/>
      <c r="B87" s="4"/>
      <c r="C87" s="4"/>
      <c r="D87" s="4"/>
      <c r="E87" s="12"/>
      <c r="F87" s="4"/>
      <c r="G87" s="4"/>
    </row>
    <row r="88" spans="1:7">
      <c r="A88" s="4"/>
      <c r="B88" s="4"/>
      <c r="C88" s="4"/>
      <c r="D88" s="4"/>
      <c r="E88" s="12"/>
      <c r="F88" s="4"/>
      <c r="G88" s="4"/>
    </row>
    <row r="89" spans="1:7">
      <c r="A89" s="4"/>
      <c r="B89" s="4"/>
      <c r="C89" s="4"/>
      <c r="D89" s="4"/>
      <c r="E89" s="12"/>
      <c r="F89" s="4"/>
      <c r="G89" s="4"/>
    </row>
    <row r="90" spans="1:7">
      <c r="A90" s="4"/>
      <c r="B90" s="4"/>
      <c r="C90" s="4"/>
      <c r="D90" s="4"/>
      <c r="E90" s="12"/>
      <c r="F90" s="4"/>
      <c r="G90" s="4"/>
    </row>
    <row r="91" spans="1:7">
      <c r="A91" s="4"/>
      <c r="B91" s="4"/>
      <c r="C91" s="4"/>
      <c r="D91" s="4"/>
      <c r="E91" s="12"/>
      <c r="F91" s="4"/>
      <c r="G91" s="4"/>
    </row>
    <row r="92" spans="1:7">
      <c r="A92" s="4"/>
      <c r="B92" s="4"/>
      <c r="C92" s="4"/>
      <c r="D92" s="4"/>
      <c r="E92" s="12"/>
      <c r="F92" s="4"/>
      <c r="G92" s="4"/>
    </row>
    <row r="93" spans="1:7">
      <c r="A93" s="4"/>
      <c r="B93" s="4"/>
      <c r="C93" s="4"/>
      <c r="D93" s="4"/>
      <c r="E93" s="12"/>
      <c r="F93" s="4"/>
      <c r="G93" s="4"/>
    </row>
    <row r="94" spans="1:7">
      <c r="A94" s="4"/>
      <c r="B94" s="4"/>
      <c r="C94" s="4"/>
      <c r="D94" s="4"/>
      <c r="E94" s="12"/>
      <c r="F94" s="4"/>
      <c r="G94" s="4"/>
    </row>
    <row r="95" spans="1:7">
      <c r="A95" s="4"/>
      <c r="B95" s="4"/>
      <c r="C95" s="4"/>
      <c r="D95" s="4"/>
      <c r="E95" s="12"/>
      <c r="F95" s="4"/>
      <c r="G95" s="4"/>
    </row>
    <row r="96" spans="1:7">
      <c r="A96" s="4"/>
      <c r="B96" s="4"/>
      <c r="C96" s="4"/>
      <c r="D96" s="4"/>
      <c r="E96" s="12"/>
      <c r="F96" s="4"/>
      <c r="G96" s="4"/>
    </row>
    <row r="97" spans="1:7">
      <c r="A97" s="4"/>
      <c r="B97" s="4"/>
      <c r="C97" s="4"/>
      <c r="D97" s="4"/>
      <c r="E97" s="12"/>
      <c r="F97" s="4"/>
      <c r="G97" s="4"/>
    </row>
    <row r="98" spans="1:7">
      <c r="A98" s="4"/>
      <c r="B98" s="4"/>
      <c r="C98" s="4"/>
      <c r="D98" s="4"/>
      <c r="E98" s="12"/>
      <c r="F98" s="4"/>
      <c r="G98" s="4"/>
    </row>
    <row r="99" spans="1:7">
      <c r="A99" s="4"/>
      <c r="B99" s="4"/>
      <c r="C99" s="4"/>
      <c r="D99" s="4"/>
      <c r="E99" s="12"/>
      <c r="F99" s="4"/>
      <c r="G99" s="4"/>
    </row>
    <row r="100" spans="1:7">
      <c r="A100" s="4"/>
      <c r="B100" s="4"/>
      <c r="C100" s="4"/>
      <c r="D100" s="4"/>
      <c r="E100" s="12"/>
      <c r="F100" s="4"/>
      <c r="G100" s="4"/>
    </row>
    <row r="101" spans="1:7">
      <c r="A101" s="4"/>
      <c r="B101" s="4"/>
      <c r="C101" s="4"/>
      <c r="D101" s="4"/>
      <c r="E101" s="12"/>
      <c r="F101" s="4"/>
      <c r="G101" s="4"/>
    </row>
    <row r="102" spans="1:7">
      <c r="A102" s="4"/>
      <c r="B102" s="4"/>
      <c r="C102" s="4"/>
      <c r="D102" s="4"/>
      <c r="E102" s="12"/>
      <c r="F102" s="4"/>
      <c r="G102" s="4"/>
    </row>
    <row r="103" spans="1:7">
      <c r="A103" s="4"/>
      <c r="B103" s="4"/>
      <c r="C103" s="4"/>
      <c r="D103" s="4"/>
      <c r="E103" s="12"/>
      <c r="F103" s="4"/>
      <c r="G103" s="4"/>
    </row>
    <row r="104" spans="1:7">
      <c r="A104" s="4"/>
      <c r="B104" s="4"/>
      <c r="C104" s="4"/>
      <c r="D104" s="4"/>
      <c r="E104" s="12"/>
      <c r="F104" s="4"/>
      <c r="G104" s="4"/>
    </row>
    <row r="105" spans="1:7">
      <c r="A105" s="4"/>
      <c r="B105" s="4"/>
      <c r="C105" s="4"/>
      <c r="D105" s="4"/>
      <c r="E105" s="12"/>
      <c r="F105" s="4"/>
      <c r="G105" s="4"/>
    </row>
    <row r="106" spans="1:7">
      <c r="A106" s="4"/>
      <c r="B106" s="4"/>
      <c r="C106" s="4"/>
      <c r="D106" s="4"/>
      <c r="E106" s="12"/>
      <c r="F106" s="4"/>
      <c r="G106" s="4"/>
    </row>
    <row r="107" spans="1:7">
      <c r="A107" s="4"/>
      <c r="B107" s="4"/>
      <c r="C107" s="4"/>
      <c r="D107" s="4"/>
      <c r="E107" s="12"/>
      <c r="F107" s="4"/>
      <c r="G107" s="4"/>
    </row>
    <row r="108" spans="1:7">
      <c r="A108" s="4"/>
      <c r="B108" s="4"/>
      <c r="C108" s="4"/>
      <c r="D108" s="4"/>
      <c r="E108" s="12"/>
      <c r="F108" s="4"/>
      <c r="G108" s="4"/>
    </row>
    <row r="109" spans="1:7">
      <c r="A109" s="4"/>
      <c r="B109" s="4"/>
      <c r="C109" s="4"/>
      <c r="D109" s="4"/>
      <c r="E109" s="12"/>
      <c r="F109" s="4"/>
      <c r="G109" s="4"/>
    </row>
    <row r="110" spans="1:7">
      <c r="A110" s="4"/>
      <c r="B110" s="4"/>
      <c r="C110" s="4"/>
      <c r="D110" s="4"/>
      <c r="E110" s="12"/>
      <c r="F110" s="4"/>
      <c r="G110" s="4"/>
    </row>
    <row r="111" spans="1:7">
      <c r="A111" s="4"/>
      <c r="B111" s="4"/>
      <c r="C111" s="4"/>
      <c r="D111" s="4"/>
      <c r="E111" s="12"/>
      <c r="F111" s="4"/>
      <c r="G111" s="4"/>
    </row>
    <row r="112" spans="1:7">
      <c r="A112" s="4"/>
      <c r="B112" s="4"/>
      <c r="C112" s="4"/>
      <c r="D112" s="4"/>
      <c r="E112" s="12"/>
      <c r="F112" s="4"/>
      <c r="G112" s="4"/>
    </row>
    <row r="113" spans="1:7">
      <c r="A113" s="4"/>
      <c r="B113" s="4"/>
      <c r="C113" s="4"/>
      <c r="D113" s="4"/>
      <c r="E113" s="12"/>
      <c r="F113" s="4"/>
      <c r="G113" s="4"/>
    </row>
    <row r="114" spans="1:7">
      <c r="A114" s="4"/>
      <c r="B114" s="4"/>
      <c r="C114" s="4"/>
      <c r="D114" s="4"/>
      <c r="E114" s="12"/>
      <c r="F114" s="4"/>
      <c r="G114" s="4"/>
    </row>
    <row r="115" spans="1:7">
      <c r="A115" s="4"/>
      <c r="B115" s="4"/>
      <c r="C115" s="4"/>
      <c r="D115" s="4"/>
      <c r="E115" s="12"/>
      <c r="F115" s="4"/>
      <c r="G115" s="4"/>
    </row>
    <row r="116" spans="1:7">
      <c r="A116" s="4"/>
      <c r="B116" s="4"/>
      <c r="C116" s="4"/>
      <c r="D116" s="4"/>
      <c r="E116" s="12"/>
      <c r="F116" s="4"/>
      <c r="G116" s="4"/>
    </row>
    <row r="117" spans="1:7">
      <c r="A117" s="4"/>
      <c r="B117" s="4"/>
      <c r="C117" s="4"/>
      <c r="D117" s="4"/>
      <c r="E117" s="12"/>
      <c r="F117" s="4"/>
      <c r="G117" s="4"/>
    </row>
    <row r="118" spans="1:7">
      <c r="A118" s="4"/>
      <c r="B118" s="4"/>
      <c r="C118" s="4"/>
      <c r="D118" s="4"/>
      <c r="E118" s="12"/>
      <c r="F118" s="4"/>
      <c r="G118" s="4"/>
    </row>
    <row r="119" spans="1:7">
      <c r="A119" s="4"/>
      <c r="B119" s="4"/>
      <c r="C119" s="4"/>
      <c r="D119" s="4"/>
      <c r="E119" s="12"/>
      <c r="F119" s="4"/>
      <c r="G119" s="4"/>
    </row>
    <row r="120" spans="1:7">
      <c r="A120" s="4"/>
      <c r="B120" s="4"/>
      <c r="C120" s="4"/>
      <c r="D120" s="4"/>
      <c r="E120" s="12"/>
      <c r="F120" s="4"/>
      <c r="G120" s="4"/>
    </row>
    <row r="121" spans="1:7">
      <c r="A121" s="4"/>
      <c r="B121" s="4"/>
      <c r="C121" s="4"/>
      <c r="D121" s="4"/>
      <c r="E121" s="12"/>
      <c r="F121" s="4"/>
      <c r="G121" s="4"/>
    </row>
    <row r="122" spans="1:7">
      <c r="A122" s="4"/>
      <c r="B122" s="4"/>
      <c r="C122" s="4"/>
      <c r="D122" s="4"/>
      <c r="E122" s="12"/>
      <c r="F122" s="4"/>
      <c r="G122" s="4"/>
    </row>
    <row r="123" spans="1:7">
      <c r="A123" s="4"/>
      <c r="B123" s="4"/>
      <c r="C123" s="4"/>
      <c r="D123" s="4"/>
      <c r="E123" s="12"/>
      <c r="F123" s="4"/>
      <c r="G123" s="4"/>
    </row>
    <row r="124" spans="1:7">
      <c r="A124" s="4"/>
      <c r="B124" s="4"/>
      <c r="C124" s="4"/>
      <c r="D124" s="4"/>
      <c r="E124" s="12"/>
      <c r="F124" s="4"/>
      <c r="G124" s="4"/>
    </row>
    <row r="125" spans="1:7">
      <c r="A125" s="4"/>
      <c r="B125" s="4"/>
      <c r="C125" s="4"/>
      <c r="D125" s="4"/>
      <c r="E125" s="12"/>
      <c r="F125" s="4"/>
      <c r="G125" s="4"/>
    </row>
    <row r="126" spans="1:7">
      <c r="A126" s="4"/>
      <c r="B126" s="4"/>
      <c r="C126" s="4"/>
      <c r="D126" s="4"/>
      <c r="E126" s="12"/>
      <c r="F126" s="4"/>
      <c r="G126" s="4"/>
    </row>
    <row r="127" spans="1:7">
      <c r="A127" s="4"/>
      <c r="B127" s="4"/>
      <c r="C127" s="4"/>
      <c r="D127" s="4"/>
      <c r="E127" s="12"/>
      <c r="F127" s="4"/>
      <c r="G127" s="4"/>
    </row>
    <row r="128" spans="1:7">
      <c r="A128" s="4"/>
      <c r="B128" s="4"/>
      <c r="C128" s="4"/>
      <c r="D128" s="4"/>
      <c r="E128" s="12"/>
      <c r="F128" s="4"/>
      <c r="G128" s="4"/>
    </row>
    <row r="129" spans="1:7">
      <c r="A129" s="4"/>
      <c r="B129" s="4"/>
      <c r="C129" s="4"/>
      <c r="D129" s="4"/>
      <c r="E129" s="12"/>
      <c r="F129" s="4"/>
      <c r="G129" s="4"/>
    </row>
    <row r="130" spans="1:7">
      <c r="A130" s="4"/>
      <c r="B130" s="4"/>
      <c r="C130" s="4"/>
      <c r="D130" s="4"/>
      <c r="E130" s="12"/>
      <c r="F130" s="4"/>
      <c r="G130" s="4"/>
    </row>
    <row r="131" spans="1:7">
      <c r="A131" s="4"/>
      <c r="B131" s="4"/>
      <c r="C131" s="4"/>
      <c r="D131" s="4"/>
      <c r="E131" s="12"/>
      <c r="F131" s="4"/>
      <c r="G131" s="4"/>
    </row>
    <row r="132" spans="1:7">
      <c r="A132" s="4"/>
      <c r="B132" s="4"/>
      <c r="C132" s="4"/>
      <c r="D132" s="4"/>
      <c r="E132" s="12"/>
      <c r="F132" s="4"/>
      <c r="G132" s="4"/>
    </row>
    <row r="133" spans="1:7">
      <c r="A133" s="4"/>
      <c r="B133" s="4"/>
      <c r="C133" s="4"/>
      <c r="D133" s="4"/>
      <c r="E133" s="12"/>
      <c r="F133" s="4"/>
      <c r="G133" s="4"/>
    </row>
    <row r="134" spans="1:7">
      <c r="A134" s="4"/>
      <c r="B134" s="4"/>
      <c r="C134" s="4"/>
      <c r="D134" s="4"/>
      <c r="E134" s="12"/>
      <c r="F134" s="4"/>
      <c r="G134" s="4"/>
    </row>
    <row r="135" spans="1:7">
      <c r="A135" s="4"/>
      <c r="B135" s="4"/>
      <c r="C135" s="4"/>
      <c r="D135" s="4"/>
      <c r="E135" s="12"/>
      <c r="F135" s="4"/>
      <c r="G135" s="4"/>
    </row>
    <row r="136" spans="1:7">
      <c r="A136" s="4"/>
      <c r="B136" s="4"/>
      <c r="C136" s="4"/>
      <c r="D136" s="4"/>
      <c r="E136" s="12"/>
      <c r="F136" s="4"/>
      <c r="G136" s="4"/>
    </row>
    <row r="137" spans="1:7">
      <c r="A137" s="4"/>
      <c r="B137" s="4"/>
      <c r="C137" s="4"/>
      <c r="D137" s="4"/>
      <c r="E137" s="12"/>
      <c r="F137" s="4"/>
      <c r="G137" s="4"/>
    </row>
    <row r="138" spans="1:7">
      <c r="A138" s="4"/>
      <c r="B138" s="4"/>
      <c r="C138" s="4"/>
      <c r="D138" s="4"/>
      <c r="E138" s="12"/>
      <c r="F138" s="4"/>
      <c r="G138" s="4"/>
    </row>
    <row r="139" spans="1:7">
      <c r="A139" s="4"/>
      <c r="B139" s="4"/>
      <c r="C139" s="4"/>
      <c r="D139" s="4"/>
      <c r="E139" s="12"/>
      <c r="F139" s="4"/>
      <c r="G139" s="4"/>
    </row>
    <row r="140" spans="1:7">
      <c r="A140" s="4"/>
      <c r="B140" s="4"/>
      <c r="C140" s="4"/>
      <c r="D140" s="4"/>
      <c r="E140" s="12"/>
      <c r="F140" s="4"/>
      <c r="G140" s="4"/>
    </row>
    <row r="141" spans="1:7">
      <c r="A141" s="4"/>
      <c r="B141" s="4"/>
      <c r="C141" s="4"/>
      <c r="D141" s="4"/>
      <c r="E141" s="12"/>
      <c r="F141" s="4"/>
      <c r="G141" s="4"/>
    </row>
    <row r="142" spans="1:7">
      <c r="A142" s="4"/>
      <c r="B142" s="4"/>
      <c r="C142" s="4"/>
      <c r="D142" s="4"/>
      <c r="E142" s="12"/>
      <c r="F142" s="4"/>
      <c r="G142" s="4"/>
    </row>
    <row r="143" spans="1:7">
      <c r="A143" s="4"/>
      <c r="B143" s="4"/>
      <c r="C143" s="4"/>
      <c r="D143" s="4"/>
      <c r="E143" s="12"/>
      <c r="F143" s="4"/>
      <c r="G143" s="4"/>
    </row>
    <row r="144" spans="1:7">
      <c r="A144" s="4"/>
      <c r="B144" s="4"/>
      <c r="C144" s="4"/>
      <c r="D144" s="4"/>
      <c r="E144" s="12"/>
      <c r="F144" s="4"/>
      <c r="G144" s="4"/>
    </row>
    <row r="145" spans="1:7">
      <c r="A145" s="4"/>
      <c r="B145" s="4"/>
      <c r="C145" s="4"/>
      <c r="D145" s="4"/>
      <c r="E145" s="12"/>
      <c r="F145" s="4"/>
      <c r="G145" s="4"/>
    </row>
    <row r="146" spans="1:7">
      <c r="A146" s="4"/>
      <c r="B146" s="4"/>
      <c r="C146" s="4"/>
      <c r="D146" s="4"/>
      <c r="E146" s="12"/>
      <c r="F146" s="4"/>
      <c r="G146" s="4"/>
    </row>
    <row r="147" spans="1:7">
      <c r="A147" s="4"/>
      <c r="B147" s="4"/>
      <c r="C147" s="4"/>
      <c r="D147" s="4"/>
      <c r="E147" s="12"/>
      <c r="F147" s="4"/>
      <c r="G147" s="4"/>
    </row>
    <row r="148" spans="1:7">
      <c r="A148" s="4"/>
      <c r="B148" s="4"/>
      <c r="C148" s="4"/>
      <c r="D148" s="4"/>
      <c r="E148" s="12"/>
      <c r="F148" s="4"/>
      <c r="G148" s="4"/>
    </row>
    <row r="149" spans="1:7">
      <c r="A149" s="4"/>
      <c r="B149" s="4"/>
      <c r="C149" s="4"/>
      <c r="D149" s="4"/>
      <c r="E149" s="12"/>
      <c r="F149" s="4"/>
      <c r="G149" s="4"/>
    </row>
    <row r="150" spans="1:7">
      <c r="A150" s="4"/>
      <c r="B150" s="4"/>
      <c r="C150" s="4"/>
      <c r="D150" s="4"/>
      <c r="E150" s="12"/>
      <c r="F150" s="4"/>
      <c r="G150" s="4"/>
    </row>
    <row r="151" spans="1:7">
      <c r="A151" s="4"/>
      <c r="B151" s="4"/>
      <c r="C151" s="4"/>
      <c r="D151" s="4"/>
      <c r="E151" s="12"/>
      <c r="F151" s="4"/>
      <c r="G151" s="4"/>
    </row>
    <row r="152" spans="1:7">
      <c r="A152" s="4"/>
      <c r="B152" s="4"/>
      <c r="C152" s="4"/>
      <c r="D152" s="4"/>
      <c r="E152" s="12"/>
      <c r="F152" s="4"/>
      <c r="G152" s="4"/>
    </row>
    <row r="153" spans="1:7">
      <c r="A153" s="4"/>
      <c r="B153" s="4"/>
      <c r="C153" s="4"/>
      <c r="D153" s="4"/>
      <c r="E153" s="12"/>
      <c r="F153" s="4"/>
      <c r="G153" s="4"/>
    </row>
    <row r="154" spans="1:7">
      <c r="A154" s="4"/>
      <c r="B154" s="4"/>
      <c r="C154" s="4"/>
      <c r="D154" s="4"/>
      <c r="E154" s="12"/>
      <c r="F154" s="4"/>
      <c r="G154" s="4"/>
    </row>
    <row r="155" spans="1:7">
      <c r="A155" s="4"/>
      <c r="B155" s="4"/>
      <c r="C155" s="4"/>
      <c r="D155" s="4"/>
      <c r="E155" s="12"/>
      <c r="F155" s="4"/>
      <c r="G155" s="4"/>
    </row>
    <row r="156" spans="1:7">
      <c r="A156" s="4"/>
      <c r="B156" s="4"/>
      <c r="C156" s="4"/>
      <c r="D156" s="4"/>
      <c r="E156" s="12"/>
      <c r="F156" s="4"/>
      <c r="G156" s="4"/>
    </row>
    <row r="157" spans="1:7">
      <c r="A157" s="4"/>
      <c r="B157" s="4"/>
      <c r="C157" s="4"/>
      <c r="D157" s="4"/>
      <c r="E157" s="12"/>
      <c r="F157" s="4"/>
      <c r="G157" s="4"/>
    </row>
    <row r="158" spans="1:7">
      <c r="A158" s="4"/>
      <c r="B158" s="4"/>
      <c r="C158" s="4"/>
      <c r="D158" s="4"/>
      <c r="E158" s="12"/>
      <c r="F158" s="4"/>
      <c r="G158" s="4"/>
    </row>
    <row r="159" spans="1:7">
      <c r="A159" s="4"/>
      <c r="B159" s="4"/>
      <c r="C159" s="4"/>
      <c r="D159" s="4"/>
      <c r="E159" s="12"/>
      <c r="F159" s="4"/>
      <c r="G159" s="4"/>
    </row>
    <row r="160" spans="1:7">
      <c r="A160" s="4"/>
      <c r="B160" s="4"/>
      <c r="C160" s="4"/>
      <c r="D160" s="4"/>
      <c r="E160" s="12"/>
      <c r="F160" s="4"/>
      <c r="G160" s="4"/>
    </row>
    <row r="161" spans="1:7">
      <c r="A161" s="4"/>
      <c r="B161" s="4"/>
      <c r="C161" s="4"/>
      <c r="D161" s="4"/>
      <c r="E161" s="12"/>
      <c r="F161" s="4"/>
      <c r="G161" s="4"/>
    </row>
    <row r="162" spans="1:7">
      <c r="A162" s="4"/>
      <c r="B162" s="4"/>
      <c r="C162" s="4"/>
      <c r="D162" s="4"/>
      <c r="E162" s="12"/>
      <c r="F162" s="4"/>
      <c r="G162" s="4"/>
    </row>
    <row r="163" spans="1:7">
      <c r="A163" s="4"/>
      <c r="B163" s="4"/>
      <c r="C163" s="4"/>
      <c r="D163" s="4"/>
      <c r="E163" s="12"/>
      <c r="F163" s="4"/>
      <c r="G163" s="4"/>
    </row>
    <row r="164" spans="1:7">
      <c r="A164" s="4"/>
      <c r="B164" s="4"/>
      <c r="C164" s="4"/>
      <c r="D164" s="4"/>
      <c r="E164" s="12"/>
      <c r="F164" s="4"/>
      <c r="G164" s="4"/>
    </row>
    <row r="165" spans="1:7">
      <c r="A165" s="4"/>
      <c r="B165" s="4"/>
      <c r="C165" s="4"/>
      <c r="D165" s="4"/>
      <c r="E165" s="12"/>
      <c r="F165" s="4"/>
      <c r="G165" s="4"/>
    </row>
    <row r="166" spans="1:7">
      <c r="A166" s="4"/>
      <c r="B166" s="4"/>
      <c r="C166" s="4"/>
      <c r="D166" s="4"/>
      <c r="E166" s="12"/>
      <c r="F166" s="4"/>
      <c r="G166" s="4"/>
    </row>
    <row r="167" spans="1:7">
      <c r="A167" s="4"/>
      <c r="B167" s="4"/>
      <c r="C167" s="4"/>
      <c r="D167" s="4"/>
      <c r="E167" s="12"/>
      <c r="F167" s="4"/>
      <c r="G167" s="4"/>
    </row>
    <row r="168" spans="1:7">
      <c r="A168" s="4"/>
      <c r="B168" s="4"/>
      <c r="C168" s="4"/>
      <c r="D168" s="4"/>
      <c r="E168" s="12"/>
      <c r="F168" s="4"/>
      <c r="G168" s="4"/>
    </row>
    <row r="169" spans="1:7">
      <c r="A169" s="4"/>
      <c r="B169" s="4"/>
      <c r="C169" s="4"/>
      <c r="D169" s="4"/>
      <c r="E169" s="12"/>
      <c r="F169" s="4"/>
      <c r="G169" s="4"/>
    </row>
    <row r="170" spans="1:7">
      <c r="A170" s="4"/>
      <c r="B170" s="4"/>
      <c r="C170" s="4"/>
      <c r="D170" s="4"/>
      <c r="E170" s="12"/>
      <c r="F170" s="4"/>
      <c r="G170" s="4"/>
    </row>
    <row r="171" spans="1:7">
      <c r="A171" s="4"/>
      <c r="B171" s="4"/>
      <c r="C171" s="4"/>
      <c r="D171" s="4"/>
      <c r="E171" s="12"/>
      <c r="F171" s="4"/>
      <c r="G171" s="4"/>
    </row>
    <row r="172" spans="1:7">
      <c r="A172" s="4"/>
      <c r="B172" s="4"/>
      <c r="C172" s="4"/>
      <c r="D172" s="4"/>
      <c r="E172" s="12"/>
      <c r="F172" s="4"/>
      <c r="G172" s="4"/>
    </row>
    <row r="173" spans="1:7">
      <c r="A173" s="4"/>
      <c r="B173" s="4"/>
      <c r="C173" s="4"/>
      <c r="D173" s="4"/>
      <c r="E173" s="12"/>
      <c r="F173" s="4"/>
      <c r="G173" s="4"/>
    </row>
    <row r="174" spans="1:7">
      <c r="A174" s="4"/>
      <c r="B174" s="4"/>
      <c r="C174" s="4"/>
      <c r="D174" s="4"/>
      <c r="E174" s="12"/>
      <c r="F174" s="4"/>
      <c r="G174" s="4"/>
    </row>
    <row r="175" spans="1:7">
      <c r="A175" s="4"/>
      <c r="B175" s="4"/>
      <c r="C175" s="4"/>
      <c r="D175" s="4"/>
      <c r="E175" s="12"/>
      <c r="F175" s="4"/>
      <c r="G175" s="4"/>
    </row>
    <row r="176" spans="1:7">
      <c r="A176" s="4"/>
      <c r="B176" s="4"/>
      <c r="C176" s="4"/>
      <c r="D176" s="4"/>
      <c r="E176" s="12"/>
      <c r="F176" s="4"/>
      <c r="G176" s="4"/>
    </row>
    <row r="177" spans="1:7">
      <c r="A177" s="4"/>
      <c r="B177" s="4"/>
      <c r="C177" s="4"/>
      <c r="D177" s="4"/>
      <c r="E177" s="12"/>
      <c r="F177" s="4"/>
      <c r="G177" s="4"/>
    </row>
    <row r="178" spans="1:7">
      <c r="A178" s="4"/>
      <c r="B178" s="4"/>
      <c r="C178" s="4"/>
      <c r="D178" s="4"/>
      <c r="E178" s="12"/>
      <c r="F178" s="4"/>
      <c r="G178" s="4"/>
    </row>
    <row r="179" spans="1:7">
      <c r="A179" s="4"/>
      <c r="B179" s="4"/>
      <c r="C179" s="4"/>
      <c r="D179" s="4"/>
      <c r="E179" s="12"/>
      <c r="F179" s="4"/>
      <c r="G179" s="4"/>
    </row>
    <row r="180" spans="1:7">
      <c r="A180" s="4"/>
      <c r="B180" s="4"/>
      <c r="C180" s="4"/>
      <c r="D180" s="4"/>
      <c r="E180" s="12"/>
      <c r="F180" s="4"/>
      <c r="G180" s="4"/>
    </row>
    <row r="181" spans="1:7">
      <c r="A181" s="4"/>
      <c r="B181" s="4"/>
      <c r="C181" s="4"/>
      <c r="D181" s="4"/>
      <c r="E181" s="12"/>
      <c r="F181" s="4"/>
      <c r="G181" s="4"/>
    </row>
    <row r="182" spans="1:7">
      <c r="A182" s="4"/>
      <c r="B182" s="4"/>
      <c r="C182" s="4"/>
      <c r="D182" s="4"/>
      <c r="E182" s="12"/>
      <c r="F182" s="4"/>
      <c r="G182" s="4"/>
    </row>
    <row r="183" spans="1:7">
      <c r="A183" s="4"/>
      <c r="B183" s="4"/>
      <c r="C183" s="4"/>
      <c r="D183" s="4"/>
      <c r="E183" s="12"/>
      <c r="F183" s="4"/>
      <c r="G183" s="4"/>
    </row>
    <row r="184" spans="1:7">
      <c r="A184" s="4"/>
      <c r="B184" s="4"/>
      <c r="C184" s="4"/>
      <c r="D184" s="4"/>
      <c r="E184" s="12"/>
      <c r="F184" s="4"/>
      <c r="G184" s="4"/>
    </row>
    <row r="185" spans="1:7">
      <c r="A185" s="4"/>
      <c r="B185" s="4"/>
      <c r="C185" s="4"/>
      <c r="D185" s="4"/>
      <c r="E185" s="12"/>
      <c r="F185" s="4"/>
      <c r="G185" s="4"/>
    </row>
    <row r="186" spans="1:7">
      <c r="A186" s="4"/>
      <c r="B186" s="4"/>
      <c r="C186" s="4"/>
      <c r="D186" s="4"/>
      <c r="E186" s="12"/>
      <c r="F186" s="4"/>
      <c r="G186" s="4"/>
    </row>
    <row r="187" spans="1:7">
      <c r="A187" s="4"/>
      <c r="B187" s="4"/>
      <c r="C187" s="4"/>
      <c r="D187" s="4"/>
      <c r="E187" s="12"/>
      <c r="F187" s="4"/>
      <c r="G187" s="4"/>
    </row>
    <row r="188" spans="1:7">
      <c r="A188" s="4"/>
      <c r="B188" s="4"/>
      <c r="C188" s="4"/>
      <c r="D188" s="4"/>
      <c r="E188" s="12"/>
      <c r="F188" s="4"/>
      <c r="G188" s="4"/>
    </row>
    <row r="189" spans="1:7">
      <c r="A189" s="4"/>
      <c r="B189" s="4"/>
      <c r="C189" s="4"/>
      <c r="D189" s="4"/>
      <c r="E189" s="12"/>
      <c r="F189" s="4"/>
      <c r="G189" s="4"/>
    </row>
    <row r="190" spans="1:7">
      <c r="A190" s="4"/>
      <c r="B190" s="4"/>
      <c r="C190" s="4"/>
      <c r="D190" s="4"/>
      <c r="E190" s="12"/>
      <c r="F190" s="4"/>
      <c r="G190" s="4"/>
    </row>
    <row r="191" spans="1:7">
      <c r="A191" s="4"/>
      <c r="B191" s="4"/>
      <c r="C191" s="4"/>
      <c r="D191" s="4"/>
      <c r="E191" s="12"/>
      <c r="F191" s="4"/>
      <c r="G191" s="4"/>
    </row>
    <row r="192" spans="1:7">
      <c r="A192" s="4"/>
      <c r="B192" s="4"/>
      <c r="C192" s="4"/>
      <c r="D192" s="4"/>
      <c r="E192" s="12"/>
      <c r="F192" s="4"/>
      <c r="G192" s="4"/>
    </row>
    <row r="193" spans="1:7">
      <c r="A193" s="4"/>
      <c r="B193" s="4"/>
      <c r="C193" s="4"/>
      <c r="D193" s="4"/>
      <c r="E193" s="12"/>
      <c r="F193" s="4"/>
      <c r="G193" s="4"/>
    </row>
    <row r="194" spans="1:7">
      <c r="A194" s="4"/>
      <c r="B194" s="4"/>
      <c r="C194" s="4"/>
      <c r="D194" s="4"/>
      <c r="E194" s="12"/>
      <c r="F194" s="4"/>
      <c r="G194" s="4"/>
    </row>
    <row r="195" spans="1:7">
      <c r="A195" s="4"/>
      <c r="B195" s="4"/>
      <c r="C195" s="4"/>
      <c r="D195" s="4"/>
      <c r="E195" s="12"/>
      <c r="F195" s="4"/>
      <c r="G195" s="4"/>
    </row>
    <row r="196" spans="1:7">
      <c r="A196" s="4"/>
      <c r="B196" s="4"/>
      <c r="C196" s="4"/>
      <c r="D196" s="4"/>
      <c r="E196" s="12"/>
      <c r="F196" s="4"/>
      <c r="G196" s="4"/>
    </row>
    <row r="197" spans="1:7">
      <c r="A197" s="4"/>
      <c r="B197" s="4"/>
      <c r="C197" s="4"/>
      <c r="D197" s="4"/>
      <c r="E197" s="12"/>
      <c r="F197" s="4"/>
      <c r="G197" s="4"/>
    </row>
    <row r="198" spans="1:7">
      <c r="A198" s="4"/>
      <c r="B198" s="4"/>
      <c r="C198" s="4"/>
      <c r="D198" s="4"/>
      <c r="E198" s="12"/>
      <c r="F198" s="4"/>
      <c r="G198" s="4"/>
    </row>
    <row r="199" spans="1:7">
      <c r="A199" s="4"/>
      <c r="B199" s="4"/>
      <c r="C199" s="4"/>
      <c r="D199" s="4"/>
      <c r="E199" s="12"/>
      <c r="F199" s="4"/>
      <c r="G199" s="4"/>
    </row>
    <row r="200" spans="1:7">
      <c r="A200" s="4"/>
      <c r="B200" s="4"/>
      <c r="C200" s="4"/>
      <c r="D200" s="4"/>
      <c r="E200" s="12"/>
      <c r="F200" s="4"/>
      <c r="G200" s="4"/>
    </row>
    <row r="201" spans="1:7">
      <c r="A201" s="4"/>
      <c r="B201" s="4"/>
      <c r="C201" s="4"/>
      <c r="D201" s="4"/>
      <c r="E201" s="12"/>
      <c r="F201" s="4"/>
      <c r="G201" s="4"/>
    </row>
    <row r="202" spans="1:7">
      <c r="A202" s="4"/>
      <c r="B202" s="4"/>
      <c r="C202" s="4"/>
      <c r="D202" s="4"/>
      <c r="E202" s="12"/>
      <c r="F202" s="4"/>
      <c r="G202" s="4"/>
    </row>
    <row r="203" spans="1:7">
      <c r="A203" s="4"/>
      <c r="B203" s="4"/>
      <c r="C203" s="4"/>
      <c r="D203" s="4"/>
      <c r="E203" s="12"/>
      <c r="F203" s="4"/>
      <c r="G203" s="4"/>
    </row>
    <row r="204" spans="1:7">
      <c r="A204" s="4"/>
      <c r="B204" s="4"/>
      <c r="C204" s="4"/>
      <c r="D204" s="4"/>
      <c r="E204" s="12"/>
      <c r="F204" s="4"/>
      <c r="G204" s="4"/>
    </row>
    <row r="205" spans="1:7">
      <c r="A205" s="4"/>
      <c r="B205" s="4"/>
      <c r="C205" s="4"/>
      <c r="D205" s="4"/>
      <c r="E205" s="12"/>
      <c r="F205" s="4"/>
      <c r="G205" s="4"/>
    </row>
    <row r="206" spans="1:7">
      <c r="A206" s="4"/>
      <c r="B206" s="4"/>
      <c r="C206" s="4"/>
      <c r="D206" s="4"/>
      <c r="E206" s="12"/>
      <c r="F206" s="4"/>
      <c r="G206" s="4"/>
    </row>
    <row r="207" spans="1:7">
      <c r="A207" s="4"/>
      <c r="B207" s="4"/>
      <c r="C207" s="4"/>
      <c r="D207" s="4"/>
      <c r="E207" s="12"/>
      <c r="F207" s="4"/>
      <c r="G207" s="4"/>
    </row>
    <row r="208" spans="1:7">
      <c r="A208" s="4"/>
      <c r="B208" s="4"/>
      <c r="C208" s="4"/>
      <c r="D208" s="4"/>
      <c r="E208" s="12"/>
      <c r="F208" s="4"/>
      <c r="G208" s="4"/>
    </row>
    <row r="209" spans="1:7">
      <c r="A209" s="4"/>
      <c r="B209" s="4"/>
      <c r="C209" s="4"/>
      <c r="D209" s="4"/>
      <c r="E209" s="12"/>
      <c r="F209" s="4"/>
      <c r="G209" s="4"/>
    </row>
    <row r="210" spans="1:7">
      <c r="A210" s="4"/>
      <c r="B210" s="4"/>
      <c r="C210" s="4"/>
      <c r="D210" s="4"/>
      <c r="E210" s="12"/>
      <c r="F210" s="4"/>
      <c r="G210" s="4"/>
    </row>
    <row r="211" spans="1:7">
      <c r="A211" s="4"/>
      <c r="B211" s="4"/>
      <c r="C211" s="4"/>
      <c r="D211" s="4"/>
      <c r="E211" s="12"/>
      <c r="F211" s="4"/>
      <c r="G211" s="4"/>
    </row>
    <row r="212" spans="1:7">
      <c r="A212" s="4"/>
      <c r="B212" s="4"/>
      <c r="C212" s="4"/>
      <c r="D212" s="4"/>
      <c r="E212" s="12"/>
      <c r="F212" s="4"/>
      <c r="G212" s="4"/>
    </row>
    <row r="213" spans="1:7">
      <c r="A213" s="4"/>
      <c r="B213" s="4"/>
      <c r="C213" s="4"/>
      <c r="D213" s="4"/>
      <c r="E213" s="12"/>
      <c r="F213" s="4"/>
      <c r="G213" s="4"/>
    </row>
    <row r="214" spans="1:7">
      <c r="A214" s="4"/>
      <c r="B214" s="4"/>
      <c r="C214" s="4"/>
      <c r="D214" s="4"/>
      <c r="E214" s="12"/>
      <c r="F214" s="4"/>
      <c r="G214" s="4"/>
    </row>
    <row r="215" spans="1:7">
      <c r="A215" s="4"/>
      <c r="B215" s="4"/>
      <c r="C215" s="4"/>
      <c r="D215" s="4"/>
      <c r="E215" s="12"/>
      <c r="F215" s="4"/>
      <c r="G215" s="4"/>
    </row>
    <row r="216" spans="1:7">
      <c r="A216" s="4"/>
      <c r="B216" s="4"/>
      <c r="C216" s="4"/>
      <c r="D216" s="4"/>
      <c r="E216" s="12"/>
      <c r="F216" s="4"/>
      <c r="G216" s="4"/>
    </row>
    <row r="217" spans="1:7">
      <c r="A217" s="4"/>
      <c r="B217" s="4"/>
      <c r="C217" s="4"/>
      <c r="D217" s="4"/>
      <c r="E217" s="12"/>
      <c r="F217" s="4"/>
      <c r="G217" s="4"/>
    </row>
    <row r="218" spans="1:7">
      <c r="A218" s="4"/>
      <c r="B218" s="4"/>
      <c r="C218" s="4"/>
      <c r="D218" s="4"/>
      <c r="E218" s="12"/>
      <c r="F218" s="4"/>
      <c r="G218" s="4"/>
    </row>
    <row r="219" spans="1:7">
      <c r="A219" s="4"/>
      <c r="B219" s="4"/>
      <c r="C219" s="4"/>
      <c r="D219" s="4"/>
      <c r="E219" s="12"/>
      <c r="F219" s="4"/>
      <c r="G219" s="4"/>
    </row>
    <row r="220" spans="1:7">
      <c r="A220" s="4"/>
      <c r="B220" s="4"/>
      <c r="C220" s="4"/>
      <c r="D220" s="4"/>
      <c r="E220" s="12"/>
      <c r="F220" s="4"/>
      <c r="G220" s="4"/>
    </row>
    <row r="221" spans="1:7">
      <c r="A221" s="4"/>
      <c r="B221" s="4"/>
      <c r="C221" s="4"/>
      <c r="D221" s="4"/>
      <c r="E221" s="12"/>
      <c r="F221" s="4"/>
      <c r="G221" s="4"/>
    </row>
    <row r="222" spans="1:7">
      <c r="A222" s="4"/>
      <c r="B222" s="4"/>
      <c r="C222" s="4"/>
      <c r="D222" s="4"/>
      <c r="E222" s="12"/>
      <c r="F222" s="4"/>
      <c r="G222" s="4"/>
    </row>
    <row r="223" spans="1:7">
      <c r="A223" s="4"/>
      <c r="B223" s="4"/>
      <c r="C223" s="4"/>
      <c r="D223" s="4"/>
      <c r="E223" s="12"/>
      <c r="F223" s="4"/>
      <c r="G223" s="4"/>
    </row>
    <row r="224" spans="1:7">
      <c r="A224" s="4"/>
      <c r="B224" s="4"/>
      <c r="C224" s="4"/>
      <c r="D224" s="4"/>
      <c r="E224" s="12"/>
      <c r="F224" s="4"/>
      <c r="G224" s="4"/>
    </row>
    <row r="225" spans="1:7">
      <c r="A225" s="4"/>
      <c r="B225" s="4"/>
      <c r="C225" s="4"/>
      <c r="D225" s="4"/>
      <c r="E225" s="12"/>
      <c r="F225" s="4"/>
      <c r="G225" s="4"/>
    </row>
    <row r="226" spans="1:7">
      <c r="A226" s="4"/>
      <c r="B226" s="4"/>
      <c r="C226" s="4"/>
      <c r="D226" s="4"/>
      <c r="E226" s="12"/>
      <c r="F226" s="4"/>
      <c r="G226" s="4"/>
    </row>
    <row r="227" spans="1:7">
      <c r="A227" s="4"/>
      <c r="B227" s="4"/>
      <c r="C227" s="4"/>
      <c r="D227" s="4"/>
      <c r="E227" s="12"/>
      <c r="F227" s="4"/>
      <c r="G227" s="4"/>
    </row>
    <row r="228" spans="1:7">
      <c r="A228" s="4"/>
      <c r="B228" s="4"/>
      <c r="C228" s="4"/>
      <c r="D228" s="4"/>
      <c r="E228" s="12"/>
      <c r="F228" s="4"/>
      <c r="G228" s="4"/>
    </row>
    <row r="229" spans="1:7">
      <c r="A229" s="4"/>
      <c r="B229" s="4"/>
      <c r="C229" s="4"/>
      <c r="D229" s="4"/>
      <c r="E229" s="12"/>
      <c r="F229" s="4"/>
      <c r="G229" s="4"/>
    </row>
    <row r="230" spans="1:7">
      <c r="A230" s="4"/>
      <c r="B230" s="4"/>
      <c r="C230" s="4"/>
      <c r="D230" s="4"/>
      <c r="E230" s="12"/>
      <c r="F230" s="4"/>
      <c r="G230" s="4"/>
    </row>
    <row r="231" spans="1:7">
      <c r="A231" s="4"/>
      <c r="B231" s="4"/>
      <c r="C231" s="4"/>
      <c r="D231" s="4"/>
      <c r="E231" s="12"/>
      <c r="F231" s="4"/>
      <c r="G231" s="4"/>
    </row>
    <row r="232" spans="1:7">
      <c r="A232" s="4"/>
      <c r="B232" s="4"/>
      <c r="C232" s="4"/>
      <c r="D232" s="4"/>
      <c r="E232" s="12"/>
      <c r="F232" s="4"/>
      <c r="G232" s="4"/>
    </row>
    <row r="233" spans="1:7">
      <c r="A233" s="4"/>
      <c r="B233" s="4"/>
      <c r="C233" s="4"/>
      <c r="D233" s="4"/>
      <c r="E233" s="12"/>
      <c r="F233" s="4"/>
      <c r="G233" s="4"/>
    </row>
    <row r="234" spans="1:7">
      <c r="A234" s="4"/>
      <c r="B234" s="4"/>
      <c r="C234" s="4"/>
      <c r="D234" s="4"/>
      <c r="E234" s="12"/>
      <c r="F234" s="4"/>
      <c r="G234" s="4"/>
    </row>
    <row r="235" spans="1:7">
      <c r="A235" s="4"/>
      <c r="B235" s="4"/>
      <c r="C235" s="4"/>
      <c r="D235" s="4"/>
      <c r="E235" s="12"/>
      <c r="F235" s="4"/>
      <c r="G235" s="4"/>
    </row>
    <row r="236" spans="1:7">
      <c r="A236" s="4"/>
      <c r="B236" s="4"/>
      <c r="C236" s="4"/>
      <c r="D236" s="4"/>
      <c r="E236" s="12"/>
      <c r="F236" s="4"/>
      <c r="G236" s="4"/>
    </row>
    <row r="237" spans="1:7">
      <c r="A237" s="4"/>
      <c r="B237" s="4"/>
      <c r="C237" s="4"/>
      <c r="D237" s="4"/>
      <c r="E237" s="12"/>
      <c r="F237" s="4"/>
      <c r="G237" s="4"/>
    </row>
    <row r="238" spans="1:7">
      <c r="A238" s="4"/>
      <c r="B238" s="4"/>
      <c r="C238" s="4"/>
      <c r="D238" s="4"/>
      <c r="E238" s="12"/>
      <c r="F238" s="4"/>
      <c r="G238" s="4"/>
    </row>
    <row r="239" spans="1:7">
      <c r="A239" s="4"/>
      <c r="B239" s="4"/>
      <c r="C239" s="4"/>
      <c r="D239" s="4"/>
      <c r="E239" s="12"/>
      <c r="F239" s="4"/>
      <c r="G239" s="4"/>
    </row>
    <row r="240" spans="1:7">
      <c r="A240" s="4"/>
      <c r="B240" s="4"/>
      <c r="C240" s="4"/>
      <c r="D240" s="4"/>
      <c r="E240" s="12"/>
      <c r="F240" s="4"/>
      <c r="G240" s="4"/>
    </row>
    <row r="241" spans="1:7">
      <c r="A241" s="4"/>
      <c r="B241" s="4"/>
      <c r="C241" s="4"/>
      <c r="D241" s="4"/>
      <c r="E241" s="12"/>
      <c r="F241" s="4"/>
      <c r="G241" s="4"/>
    </row>
    <row r="242" spans="1:7">
      <c r="A242" s="4"/>
      <c r="B242" s="4"/>
      <c r="C242" s="4"/>
      <c r="D242" s="4"/>
      <c r="E242" s="12"/>
      <c r="F242" s="4"/>
      <c r="G242" s="4"/>
    </row>
    <row r="243" spans="1:7">
      <c r="A243" s="4"/>
      <c r="B243" s="4"/>
      <c r="C243" s="4"/>
      <c r="D243" s="4"/>
      <c r="E243" s="12"/>
      <c r="F243" s="4"/>
      <c r="G243" s="4"/>
    </row>
    <row r="244" spans="1:7">
      <c r="A244" s="4"/>
      <c r="B244" s="4"/>
      <c r="C244" s="4"/>
      <c r="D244" s="4"/>
      <c r="E244" s="12"/>
      <c r="F244" s="4"/>
      <c r="G244" s="4"/>
    </row>
    <row r="245" spans="1:7">
      <c r="A245" s="4"/>
      <c r="B245" s="4"/>
      <c r="C245" s="4"/>
      <c r="D245" s="4"/>
      <c r="E245" s="12"/>
      <c r="F245" s="4"/>
      <c r="G245" s="4"/>
    </row>
    <row r="246" spans="1:7">
      <c r="A246" s="4"/>
      <c r="B246" s="4"/>
      <c r="C246" s="4"/>
      <c r="D246" s="4"/>
      <c r="E246" s="12"/>
      <c r="F246" s="4"/>
      <c r="G246" s="4"/>
    </row>
    <row r="247" spans="1:7">
      <c r="A247" s="4"/>
      <c r="B247" s="4"/>
      <c r="C247" s="4"/>
      <c r="D247" s="4"/>
      <c r="E247" s="12"/>
      <c r="F247" s="4"/>
      <c r="G247" s="4"/>
    </row>
    <row r="248" spans="1:7">
      <c r="A248" s="4"/>
      <c r="B248" s="4"/>
      <c r="C248" s="4"/>
      <c r="D248" s="4"/>
      <c r="E248" s="12"/>
      <c r="F248" s="4"/>
      <c r="G248" s="4"/>
    </row>
    <row r="249" spans="1:7">
      <c r="A249" s="4"/>
      <c r="B249" s="4"/>
      <c r="C249" s="4"/>
      <c r="D249" s="4"/>
      <c r="E249" s="12"/>
      <c r="F249" s="4"/>
      <c r="G249" s="4"/>
    </row>
    <row r="250" spans="1:7">
      <c r="A250" s="4"/>
      <c r="B250" s="4"/>
      <c r="C250" s="4"/>
      <c r="D250" s="4"/>
      <c r="E250" s="12"/>
      <c r="F250" s="4"/>
      <c r="G250" s="4"/>
    </row>
    <row r="251" spans="1:7">
      <c r="A251" s="4"/>
      <c r="B251" s="4"/>
      <c r="C251" s="4"/>
      <c r="D251" s="4"/>
      <c r="E251" s="12"/>
      <c r="F251" s="4"/>
      <c r="G251" s="4"/>
    </row>
    <row r="252" spans="1:7">
      <c r="A252" s="4"/>
      <c r="B252" s="4"/>
      <c r="C252" s="4"/>
      <c r="D252" s="4"/>
      <c r="E252" s="12"/>
      <c r="F252" s="4"/>
      <c r="G252" s="4"/>
    </row>
    <row r="253" spans="1:7">
      <c r="A253" s="4"/>
      <c r="B253" s="4"/>
      <c r="C253" s="4"/>
      <c r="D253" s="4"/>
      <c r="E253" s="12"/>
      <c r="F253" s="4"/>
      <c r="G253" s="4"/>
    </row>
    <row r="254" spans="1:7">
      <c r="A254" s="4"/>
      <c r="B254" s="4"/>
      <c r="C254" s="4"/>
      <c r="D254" s="4"/>
      <c r="E254" s="12"/>
      <c r="F254" s="4"/>
      <c r="G254" s="4"/>
    </row>
    <row r="255" spans="1:7">
      <c r="A255" s="4"/>
      <c r="B255" s="4"/>
      <c r="C255" s="4"/>
      <c r="D255" s="4"/>
      <c r="E255" s="12"/>
      <c r="F255" s="4"/>
      <c r="G255" s="4"/>
    </row>
    <row r="256" spans="1:7">
      <c r="A256" s="4"/>
      <c r="B256" s="4"/>
      <c r="C256" s="4"/>
      <c r="D256" s="4"/>
      <c r="E256" s="12"/>
      <c r="F256" s="4"/>
      <c r="G256" s="4"/>
    </row>
    <row r="257" spans="1:7">
      <c r="A257" s="4"/>
      <c r="B257" s="4"/>
      <c r="C257" s="4"/>
      <c r="D257" s="4"/>
      <c r="E257" s="12"/>
      <c r="F257" s="4"/>
      <c r="G257" s="4"/>
    </row>
    <row r="258" spans="1:7">
      <c r="A258" s="4"/>
      <c r="B258" s="4"/>
      <c r="C258" s="4"/>
      <c r="D258" s="4"/>
      <c r="E258" s="12"/>
      <c r="F258" s="4"/>
      <c r="G258" s="4"/>
    </row>
    <row r="259" spans="1:7">
      <c r="A259" s="4"/>
      <c r="B259" s="4"/>
      <c r="C259" s="4"/>
      <c r="D259" s="4"/>
      <c r="E259" s="12"/>
      <c r="F259" s="4"/>
      <c r="G259" s="4"/>
    </row>
    <row r="260" spans="1:7">
      <c r="A260" s="4"/>
      <c r="B260" s="4"/>
      <c r="C260" s="4"/>
      <c r="D260" s="4"/>
      <c r="E260" s="12"/>
      <c r="F260" s="4"/>
      <c r="G260" s="4"/>
    </row>
    <row r="261" spans="1:7">
      <c r="A261" s="4"/>
      <c r="B261" s="4"/>
      <c r="C261" s="4"/>
      <c r="D261" s="4"/>
      <c r="E261" s="12"/>
      <c r="F261" s="4"/>
      <c r="G261" s="4"/>
    </row>
    <row r="262" spans="1:7">
      <c r="A262" s="4"/>
      <c r="B262" s="4"/>
      <c r="C262" s="4"/>
      <c r="D262" s="4"/>
      <c r="E262" s="12"/>
      <c r="F262" s="4"/>
      <c r="G262" s="4"/>
    </row>
    <row r="263" spans="1:7">
      <c r="A263" s="4"/>
      <c r="B263" s="4"/>
      <c r="C263" s="4"/>
      <c r="D263" s="4"/>
      <c r="E263" s="12"/>
      <c r="F263" s="4"/>
      <c r="G263" s="4"/>
    </row>
    <row r="264" spans="1:7">
      <c r="A264" s="4"/>
      <c r="B264" s="4"/>
      <c r="C264" s="4"/>
      <c r="D264" s="4"/>
      <c r="E264" s="12"/>
      <c r="F264" s="4"/>
      <c r="G264" s="4"/>
    </row>
    <row r="265" spans="1:7">
      <c r="A265" s="4"/>
      <c r="B265" s="4"/>
      <c r="C265" s="4"/>
      <c r="D265" s="4"/>
      <c r="E265" s="12"/>
      <c r="F265" s="4"/>
      <c r="G265" s="4"/>
    </row>
    <row r="266" spans="1:7">
      <c r="A266" s="4"/>
      <c r="B266" s="4"/>
      <c r="C266" s="4"/>
      <c r="D266" s="4"/>
      <c r="E266" s="12"/>
      <c r="F266" s="4"/>
      <c r="G266" s="4"/>
    </row>
    <row r="267" spans="1:7">
      <c r="A267" s="4"/>
      <c r="B267" s="4"/>
      <c r="C267" s="4"/>
      <c r="D267" s="4"/>
      <c r="E267" s="12"/>
      <c r="F267" s="4"/>
      <c r="G267" s="4"/>
    </row>
    <row r="268" spans="1:7">
      <c r="A268" s="4"/>
      <c r="B268" s="4"/>
      <c r="C268" s="4"/>
      <c r="D268" s="4"/>
      <c r="E268" s="12"/>
      <c r="F268" s="4"/>
      <c r="G268" s="4"/>
    </row>
    <row r="269" spans="1:7">
      <c r="A269" s="4"/>
      <c r="B269" s="4"/>
      <c r="C269" s="4"/>
      <c r="D269" s="4"/>
      <c r="E269" s="12"/>
      <c r="F269" s="4"/>
      <c r="G269" s="4"/>
    </row>
    <row r="270" spans="1:7">
      <c r="A270" s="4"/>
      <c r="B270" s="4"/>
      <c r="C270" s="4"/>
      <c r="D270" s="4"/>
      <c r="E270" s="12"/>
      <c r="F270" s="4"/>
      <c r="G270" s="4"/>
    </row>
    <row r="271" spans="1:7">
      <c r="A271" s="4"/>
      <c r="B271" s="4"/>
      <c r="C271" s="4"/>
      <c r="D271" s="4"/>
      <c r="E271" s="12"/>
      <c r="F271" s="4"/>
      <c r="G271" s="4"/>
    </row>
    <row r="272" spans="1:7">
      <c r="A272" s="4"/>
      <c r="B272" s="4"/>
      <c r="C272" s="4"/>
      <c r="D272" s="4"/>
      <c r="E272" s="12"/>
      <c r="F272" s="4"/>
      <c r="G272" s="4"/>
    </row>
    <row r="273" spans="1:7">
      <c r="A273" s="4"/>
      <c r="B273" s="4"/>
      <c r="C273" s="4"/>
      <c r="D273" s="4"/>
      <c r="E273" s="12"/>
      <c r="F273" s="4"/>
      <c r="G273" s="4"/>
    </row>
    <row r="274" spans="1:7">
      <c r="A274" s="4"/>
      <c r="B274" s="4"/>
      <c r="C274" s="4"/>
      <c r="D274" s="4"/>
      <c r="E274" s="12"/>
      <c r="F274" s="4"/>
      <c r="G274" s="4"/>
    </row>
    <row r="275" spans="1:7">
      <c r="A275" s="4"/>
      <c r="B275" s="4"/>
      <c r="C275" s="4"/>
      <c r="D275" s="4"/>
      <c r="E275" s="12"/>
      <c r="F275" s="4"/>
      <c r="G275" s="4"/>
    </row>
    <row r="276" spans="1:7">
      <c r="A276" s="4"/>
      <c r="B276" s="4"/>
      <c r="C276" s="4"/>
      <c r="D276" s="4"/>
      <c r="E276" s="12"/>
      <c r="F276" s="4"/>
      <c r="G276" s="4"/>
    </row>
    <row r="277" spans="1:7">
      <c r="A277" s="4"/>
      <c r="B277" s="4"/>
      <c r="C277" s="4"/>
      <c r="D277" s="4"/>
      <c r="E277" s="12"/>
      <c r="F277" s="4"/>
      <c r="G277" s="4"/>
    </row>
    <row r="278" spans="1:7">
      <c r="A278" s="4"/>
      <c r="B278" s="4"/>
      <c r="C278" s="4"/>
      <c r="D278" s="4"/>
      <c r="E278" s="12"/>
      <c r="F278" s="4"/>
      <c r="G278" s="4"/>
    </row>
    <row r="279" spans="1:7">
      <c r="A279" s="4"/>
      <c r="B279" s="4"/>
      <c r="C279" s="4"/>
      <c r="D279" s="4"/>
      <c r="E279" s="12"/>
      <c r="F279" s="4"/>
      <c r="G279" s="4"/>
    </row>
    <row r="280" spans="1:7">
      <c r="A280" s="4"/>
      <c r="B280" s="4"/>
      <c r="C280" s="4"/>
      <c r="D280" s="4"/>
      <c r="E280" s="12"/>
      <c r="F280" s="4"/>
      <c r="G280" s="4"/>
    </row>
    <row r="281" spans="1:7">
      <c r="A281" s="4"/>
      <c r="B281" s="4"/>
      <c r="C281" s="4"/>
      <c r="D281" s="4"/>
      <c r="E281" s="12"/>
      <c r="F281" s="4"/>
      <c r="G281" s="4"/>
    </row>
    <row r="282" spans="1:7">
      <c r="A282" s="4"/>
      <c r="B282" s="4"/>
      <c r="C282" s="4"/>
      <c r="D282" s="4"/>
      <c r="E282" s="12"/>
      <c r="F282" s="4"/>
      <c r="G282" s="4"/>
    </row>
    <row r="283" spans="1:7">
      <c r="A283" s="4"/>
      <c r="B283" s="4"/>
      <c r="C283" s="4"/>
      <c r="D283" s="4"/>
      <c r="E283" s="12"/>
      <c r="F283" s="4"/>
      <c r="G283" s="4"/>
    </row>
    <row r="284" spans="1:7">
      <c r="A284" s="4"/>
      <c r="B284" s="4"/>
      <c r="C284" s="4"/>
      <c r="D284" s="4"/>
      <c r="E284" s="12"/>
      <c r="F284" s="4"/>
      <c r="G284" s="4"/>
    </row>
    <row r="285" spans="1:7">
      <c r="A285" s="4"/>
      <c r="B285" s="4"/>
      <c r="C285" s="4"/>
      <c r="D285" s="4"/>
      <c r="E285" s="12"/>
      <c r="F285" s="4"/>
      <c r="G285" s="4"/>
    </row>
    <row r="286" spans="1:7">
      <c r="A286" s="4"/>
      <c r="B286" s="4"/>
      <c r="C286" s="4"/>
      <c r="D286" s="4"/>
      <c r="E286" s="12"/>
      <c r="F286" s="4"/>
      <c r="G286" s="4"/>
    </row>
    <row r="287" spans="1:7">
      <c r="A287" s="4"/>
      <c r="B287" s="4"/>
      <c r="C287" s="4"/>
      <c r="D287" s="4"/>
      <c r="E287" s="12"/>
      <c r="F287" s="4"/>
      <c r="G287" s="4"/>
    </row>
    <row r="288" spans="1:7">
      <c r="A288" s="4"/>
      <c r="B288" s="4"/>
      <c r="C288" s="4"/>
      <c r="D288" s="4"/>
      <c r="E288" s="12"/>
      <c r="F288" s="4"/>
      <c r="G288" s="4"/>
    </row>
    <row r="289" spans="1:7">
      <c r="A289" s="4"/>
      <c r="B289" s="4"/>
      <c r="C289" s="4"/>
      <c r="D289" s="4"/>
      <c r="E289" s="12"/>
      <c r="F289" s="4"/>
      <c r="G289" s="4"/>
    </row>
    <row r="290" spans="1:7">
      <c r="A290" s="4"/>
      <c r="B290" s="4"/>
      <c r="C290" s="4"/>
      <c r="D290" s="4"/>
      <c r="E290" s="12"/>
      <c r="F290" s="4"/>
      <c r="G290" s="4"/>
    </row>
    <row r="291" spans="1:7">
      <c r="A291" s="4"/>
      <c r="B291" s="4"/>
      <c r="C291" s="4"/>
      <c r="D291" s="4"/>
      <c r="E291" s="12"/>
      <c r="F291" s="4"/>
      <c r="G291" s="4"/>
    </row>
    <row r="292" spans="1:7">
      <c r="A292" s="4"/>
      <c r="B292" s="4"/>
      <c r="C292" s="4"/>
      <c r="D292" s="4"/>
      <c r="E292" s="12"/>
      <c r="F292" s="4"/>
      <c r="G292" s="4"/>
    </row>
    <row r="293" spans="1:7">
      <c r="A293" s="4"/>
      <c r="B293" s="4"/>
      <c r="C293" s="4"/>
      <c r="D293" s="4"/>
      <c r="E293" s="12"/>
      <c r="F293" s="4"/>
      <c r="G293" s="4"/>
    </row>
    <row r="294" spans="1:7">
      <c r="A294" s="4"/>
      <c r="B294" s="4"/>
      <c r="C294" s="4"/>
      <c r="D294" s="4"/>
      <c r="E294" s="12"/>
      <c r="F294" s="4"/>
      <c r="G294" s="4"/>
    </row>
    <row r="295" spans="1:7">
      <c r="A295" s="4"/>
      <c r="B295" s="4"/>
      <c r="C295" s="4"/>
      <c r="D295" s="4"/>
      <c r="E295" s="12"/>
      <c r="F295" s="4"/>
      <c r="G295" s="4"/>
    </row>
    <row r="296" spans="1:7">
      <c r="A296" s="4"/>
      <c r="B296" s="4"/>
      <c r="C296" s="4"/>
      <c r="D296" s="4"/>
      <c r="E296" s="12"/>
      <c r="F296" s="4"/>
      <c r="G296" s="4"/>
    </row>
    <row r="297" spans="1:7">
      <c r="A297" s="4"/>
      <c r="B297" s="4"/>
      <c r="C297" s="4"/>
      <c r="D297" s="4"/>
      <c r="E297" s="12"/>
      <c r="F297" s="4"/>
      <c r="G297" s="4"/>
    </row>
    <row r="298" spans="1:7">
      <c r="A298" s="4"/>
      <c r="B298" s="4"/>
      <c r="C298" s="4"/>
      <c r="D298" s="4"/>
      <c r="E298" s="12"/>
      <c r="F298" s="4"/>
      <c r="G298" s="4"/>
    </row>
    <row r="299" spans="1:7">
      <c r="A299" s="4"/>
      <c r="B299" s="4"/>
      <c r="C299" s="4"/>
      <c r="D299" s="4"/>
      <c r="E299" s="12"/>
      <c r="F299" s="4"/>
      <c r="G299" s="4"/>
    </row>
    <row r="300" spans="1:7">
      <c r="A300" s="4"/>
      <c r="B300" s="4"/>
      <c r="C300" s="4"/>
      <c r="D300" s="4"/>
      <c r="E300" s="12"/>
      <c r="F300" s="4"/>
      <c r="G300" s="4"/>
    </row>
    <row r="301" spans="1:7">
      <c r="A301" s="4"/>
      <c r="B301" s="4"/>
      <c r="C301" s="4"/>
      <c r="D301" s="4"/>
      <c r="E301" s="12"/>
      <c r="F301" s="4"/>
      <c r="G301" s="4"/>
    </row>
    <row r="302" spans="1:7">
      <c r="A302" s="4"/>
      <c r="B302" s="4"/>
      <c r="C302" s="4"/>
      <c r="D302" s="4"/>
      <c r="E302" s="12"/>
      <c r="F302" s="4"/>
      <c r="G302" s="4"/>
    </row>
    <row r="303" spans="1:7">
      <c r="A303" s="4"/>
      <c r="B303" s="4"/>
      <c r="C303" s="4"/>
      <c r="D303" s="4"/>
      <c r="E303" s="12"/>
      <c r="F303" s="4"/>
      <c r="G303" s="4"/>
    </row>
    <row r="304" spans="1:7">
      <c r="A304" s="4"/>
      <c r="B304" s="4"/>
      <c r="C304" s="4"/>
      <c r="D304" s="4"/>
      <c r="E304" s="12"/>
      <c r="F304" s="4"/>
      <c r="G304" s="4"/>
    </row>
    <row r="305" spans="1:7">
      <c r="A305" s="4"/>
      <c r="B305" s="4"/>
      <c r="C305" s="4"/>
      <c r="D305" s="4"/>
      <c r="E305" s="12"/>
      <c r="F305" s="4"/>
      <c r="G305" s="4"/>
    </row>
    <row r="306" spans="1:7">
      <c r="A306" s="4"/>
      <c r="B306" s="4"/>
      <c r="C306" s="4"/>
      <c r="D306" s="4"/>
      <c r="E306" s="12"/>
      <c r="F306" s="4"/>
      <c r="G306" s="4"/>
    </row>
    <row r="307" spans="1:7">
      <c r="A307" s="4"/>
      <c r="B307" s="4"/>
      <c r="C307" s="4"/>
      <c r="D307" s="4"/>
      <c r="E307" s="12"/>
      <c r="F307" s="4"/>
      <c r="G307" s="4"/>
    </row>
    <row r="308" spans="1:7">
      <c r="A308" s="4"/>
      <c r="B308" s="4"/>
      <c r="C308" s="4"/>
      <c r="D308" s="4"/>
      <c r="E308" s="12"/>
      <c r="F308" s="4"/>
      <c r="G308" s="4"/>
    </row>
    <row r="309" spans="1:7">
      <c r="A309" s="4"/>
      <c r="B309" s="4"/>
      <c r="C309" s="4"/>
      <c r="D309" s="4"/>
      <c r="E309" s="12"/>
      <c r="F309" s="4"/>
      <c r="G309" s="4"/>
    </row>
    <row r="310" spans="1:7">
      <c r="A310" s="4"/>
      <c r="B310" s="4"/>
      <c r="C310" s="4"/>
      <c r="D310" s="4"/>
      <c r="E310" s="12"/>
      <c r="F310" s="4"/>
      <c r="G310" s="4"/>
    </row>
    <row r="311" spans="1:7">
      <c r="A311" s="4"/>
      <c r="B311" s="4"/>
      <c r="C311" s="4"/>
      <c r="D311" s="4"/>
      <c r="E311" s="12"/>
      <c r="F311" s="4"/>
      <c r="G311" s="4"/>
    </row>
    <row r="312" spans="1:7">
      <c r="A312" s="4"/>
      <c r="B312" s="4"/>
      <c r="C312" s="4"/>
      <c r="D312" s="4"/>
      <c r="E312" s="12"/>
      <c r="F312" s="4"/>
      <c r="G312" s="4"/>
    </row>
    <row r="313" spans="1:7">
      <c r="A313" s="4"/>
      <c r="B313" s="4"/>
      <c r="C313" s="4"/>
      <c r="D313" s="4"/>
      <c r="E313" s="12"/>
      <c r="F313" s="4"/>
      <c r="G313" s="4"/>
    </row>
    <row r="314" spans="1:7">
      <c r="A314" s="4"/>
      <c r="B314" s="4"/>
      <c r="C314" s="4"/>
      <c r="D314" s="4"/>
      <c r="E314" s="12"/>
      <c r="F314" s="4"/>
      <c r="G314" s="4"/>
    </row>
    <row r="315" spans="1:7">
      <c r="A315" s="4"/>
      <c r="B315" s="4"/>
      <c r="C315" s="4"/>
      <c r="D315" s="4"/>
      <c r="E315" s="12"/>
      <c r="F315" s="4"/>
      <c r="G315" s="4"/>
    </row>
    <row r="316" spans="1:7">
      <c r="A316" s="4"/>
      <c r="B316" s="4"/>
      <c r="C316" s="4"/>
      <c r="D316" s="4"/>
      <c r="E316" s="12"/>
      <c r="F316" s="4"/>
      <c r="G316" s="4"/>
    </row>
    <row r="317" spans="1:7">
      <c r="A317" s="4"/>
      <c r="B317" s="4"/>
      <c r="C317" s="4"/>
      <c r="D317" s="4"/>
      <c r="E317" s="12"/>
      <c r="F317" s="4"/>
      <c r="G317" s="4"/>
    </row>
    <row r="318" spans="1:7">
      <c r="A318" s="4"/>
      <c r="B318" s="4"/>
      <c r="C318" s="4"/>
      <c r="D318" s="4"/>
      <c r="E318" s="12"/>
      <c r="F318" s="4"/>
      <c r="G318" s="4"/>
    </row>
    <row r="319" spans="1:7">
      <c r="A319" s="4"/>
      <c r="B319" s="4"/>
      <c r="C319" s="4"/>
      <c r="D319" s="4"/>
      <c r="E319" s="12"/>
      <c r="F319" s="4"/>
      <c r="G319" s="4"/>
    </row>
    <row r="320" spans="1:7">
      <c r="A320" s="4"/>
      <c r="B320" s="4"/>
      <c r="C320" s="4"/>
      <c r="D320" s="4"/>
      <c r="E320" s="12"/>
      <c r="F320" s="4"/>
      <c r="G320" s="4"/>
    </row>
    <row r="321" spans="1:7">
      <c r="A321" s="4"/>
      <c r="B321" s="4"/>
      <c r="C321" s="4"/>
      <c r="D321" s="4"/>
      <c r="E321" s="12"/>
      <c r="F321" s="4"/>
      <c r="G321" s="4"/>
    </row>
    <row r="322" spans="1:7">
      <c r="A322" s="4"/>
      <c r="B322" s="4"/>
      <c r="C322" s="4"/>
      <c r="D322" s="4"/>
      <c r="E322" s="12"/>
      <c r="F322" s="4"/>
      <c r="G322" s="4"/>
    </row>
    <row r="323" spans="1:7">
      <c r="A323" s="4"/>
      <c r="B323" s="4"/>
      <c r="C323" s="4"/>
      <c r="D323" s="4"/>
      <c r="E323" s="12"/>
      <c r="F323" s="4"/>
      <c r="G323" s="4"/>
    </row>
    <row r="324" spans="1:7">
      <c r="A324" s="4"/>
      <c r="B324" s="4"/>
      <c r="C324" s="4"/>
      <c r="D324" s="4"/>
      <c r="E324" s="12"/>
      <c r="F324" s="4"/>
      <c r="G324" s="4"/>
    </row>
    <row r="325" spans="1:7">
      <c r="A325" s="4"/>
      <c r="B325" s="4"/>
      <c r="C325" s="4"/>
      <c r="D325" s="4"/>
      <c r="E325" s="12"/>
      <c r="F325" s="4"/>
      <c r="G325" s="4"/>
    </row>
    <row r="326" spans="1:7">
      <c r="A326" s="4"/>
      <c r="B326" s="4"/>
      <c r="C326" s="4"/>
      <c r="D326" s="4"/>
      <c r="E326" s="12"/>
      <c r="F326" s="4"/>
      <c r="G326" s="4"/>
    </row>
    <row r="327" spans="1:7">
      <c r="A327" s="4"/>
      <c r="B327" s="4"/>
      <c r="C327" s="4"/>
      <c r="D327" s="4"/>
      <c r="E327" s="12"/>
      <c r="F327" s="4"/>
      <c r="G327" s="4"/>
    </row>
    <row r="328" spans="1:7">
      <c r="A328" s="4"/>
      <c r="B328" s="4"/>
      <c r="C328" s="4"/>
      <c r="D328" s="4"/>
      <c r="E328" s="12"/>
      <c r="F328" s="4"/>
      <c r="G328" s="4"/>
    </row>
    <row r="329" spans="1:7">
      <c r="A329" s="4"/>
      <c r="B329" s="4"/>
      <c r="C329" s="4"/>
      <c r="D329" s="4"/>
      <c r="E329" s="12"/>
      <c r="F329" s="4"/>
      <c r="G329" s="4"/>
    </row>
    <row r="330" spans="1:7">
      <c r="A330" s="4"/>
      <c r="B330" s="4"/>
      <c r="C330" s="4"/>
      <c r="D330" s="4"/>
      <c r="E330" s="12"/>
      <c r="F330" s="4"/>
      <c r="G330" s="4"/>
    </row>
    <row r="331" spans="1:7">
      <c r="A331" s="4"/>
      <c r="B331" s="4"/>
      <c r="C331" s="4"/>
      <c r="D331" s="4"/>
      <c r="E331" s="12"/>
      <c r="F331" s="4"/>
      <c r="G331" s="4"/>
    </row>
    <row r="332" spans="1:7">
      <c r="A332" s="4"/>
      <c r="B332" s="4"/>
      <c r="C332" s="4"/>
      <c r="D332" s="4"/>
      <c r="E332" s="12"/>
      <c r="F332" s="4"/>
      <c r="G332" s="4"/>
    </row>
    <row r="333" spans="1:7">
      <c r="A333" s="4"/>
      <c r="B333" s="4"/>
      <c r="C333" s="4"/>
      <c r="D333" s="4"/>
      <c r="E333" s="12"/>
      <c r="F333" s="4"/>
      <c r="G333" s="4"/>
    </row>
    <row r="334" spans="1:7">
      <c r="A334" s="4"/>
      <c r="B334" s="4"/>
      <c r="C334" s="4"/>
      <c r="D334" s="4"/>
      <c r="E334" s="12"/>
      <c r="F334" s="4"/>
      <c r="G334" s="4"/>
    </row>
    <row r="335" spans="1:7">
      <c r="A335" s="4"/>
      <c r="B335" s="4"/>
      <c r="C335" s="4"/>
      <c r="D335" s="4"/>
      <c r="E335" s="12"/>
      <c r="F335" s="4"/>
      <c r="G335" s="4"/>
    </row>
    <row r="336" spans="1:7">
      <c r="A336" s="4"/>
      <c r="B336" s="4"/>
      <c r="C336" s="4"/>
      <c r="D336" s="4"/>
      <c r="E336" s="12"/>
      <c r="F336" s="4"/>
      <c r="G336" s="4"/>
    </row>
    <row r="337" spans="1:7">
      <c r="A337" s="4"/>
      <c r="B337" s="4"/>
      <c r="C337" s="4"/>
      <c r="D337" s="4"/>
      <c r="E337" s="12"/>
      <c r="F337" s="4"/>
      <c r="G337" s="4"/>
    </row>
    <row r="338" spans="1:7">
      <c r="A338" s="4"/>
      <c r="B338" s="4"/>
      <c r="C338" s="4"/>
      <c r="D338" s="4"/>
      <c r="E338" s="12"/>
      <c r="F338" s="4"/>
      <c r="G338" s="4"/>
    </row>
    <row r="339" spans="1:7">
      <c r="A339" s="4"/>
      <c r="B339" s="4"/>
      <c r="C339" s="4"/>
      <c r="D339" s="4"/>
      <c r="E339" s="12"/>
      <c r="F339" s="4"/>
      <c r="G339" s="4"/>
    </row>
    <row r="340" spans="1:7">
      <c r="A340" s="4"/>
      <c r="B340" s="4"/>
      <c r="C340" s="4"/>
      <c r="D340" s="4"/>
      <c r="E340" s="12"/>
      <c r="F340" s="4"/>
      <c r="G340" s="4"/>
    </row>
    <row r="341" spans="1:7">
      <c r="A341" s="4"/>
      <c r="B341" s="4"/>
      <c r="C341" s="4"/>
      <c r="D341" s="4"/>
      <c r="E341" s="12"/>
      <c r="F341" s="4"/>
      <c r="G341" s="4"/>
    </row>
    <row r="342" spans="1:7">
      <c r="A342" s="4"/>
      <c r="B342" s="4"/>
      <c r="C342" s="4"/>
      <c r="D342" s="4"/>
      <c r="E342" s="12"/>
      <c r="F342" s="4"/>
      <c r="G342" s="4"/>
    </row>
    <row r="343" spans="1:7">
      <c r="A343" s="4"/>
      <c r="B343" s="4"/>
      <c r="C343" s="4"/>
      <c r="D343" s="4"/>
      <c r="E343" s="12"/>
      <c r="F343" s="4"/>
      <c r="G343" s="4"/>
    </row>
    <row r="344" spans="1:7">
      <c r="A344" s="4"/>
      <c r="B344" s="4"/>
      <c r="C344" s="4"/>
      <c r="D344" s="4"/>
      <c r="E344" s="12"/>
      <c r="F344" s="4"/>
      <c r="G344" s="4"/>
    </row>
    <row r="345" spans="1:7">
      <c r="A345" s="4"/>
      <c r="B345" s="4"/>
      <c r="C345" s="4"/>
      <c r="D345" s="4"/>
      <c r="E345" s="12"/>
      <c r="F345" s="4"/>
      <c r="G345" s="4"/>
    </row>
    <row r="346" spans="1:7">
      <c r="A346" s="4"/>
      <c r="B346" s="4"/>
      <c r="C346" s="4"/>
      <c r="D346" s="4"/>
      <c r="E346" s="12"/>
      <c r="F346" s="4"/>
      <c r="G346" s="4"/>
    </row>
    <row r="347" spans="1:7">
      <c r="A347" s="4"/>
      <c r="B347" s="4"/>
      <c r="C347" s="4"/>
      <c r="D347" s="4"/>
      <c r="E347" s="12"/>
      <c r="F347" s="4"/>
      <c r="G347" s="4"/>
    </row>
    <row r="348" spans="1:7">
      <c r="A348" s="4"/>
      <c r="B348" s="4"/>
      <c r="C348" s="4"/>
      <c r="D348" s="4"/>
      <c r="E348" s="12"/>
      <c r="F348" s="4"/>
      <c r="G348" s="4"/>
    </row>
    <row r="349" spans="1:7">
      <c r="A349" s="4"/>
      <c r="B349" s="4"/>
      <c r="C349" s="4"/>
      <c r="D349" s="4"/>
      <c r="E349" s="12"/>
      <c r="F349" s="4"/>
      <c r="G349" s="4"/>
    </row>
    <row r="350" spans="1:7">
      <c r="A350" s="4"/>
      <c r="B350" s="4"/>
      <c r="C350" s="4"/>
      <c r="D350" s="4"/>
      <c r="E350" s="12"/>
      <c r="F350" s="4"/>
      <c r="G350" s="4"/>
    </row>
    <row r="351" spans="1:7">
      <c r="A351" s="4"/>
      <c r="B351" s="4"/>
      <c r="C351" s="4"/>
      <c r="D351" s="4"/>
      <c r="E351" s="12"/>
      <c r="F351" s="4"/>
      <c r="G351" s="4"/>
    </row>
    <row r="352" spans="1:7">
      <c r="A352" s="4"/>
      <c r="B352" s="4"/>
      <c r="C352" s="4"/>
      <c r="D352" s="4"/>
      <c r="E352" s="12"/>
      <c r="F352" s="4"/>
      <c r="G352" s="4"/>
    </row>
    <row r="353" spans="1:7">
      <c r="A353" s="4"/>
      <c r="B353" s="4"/>
      <c r="C353" s="4"/>
      <c r="D353" s="4"/>
      <c r="E353" s="12"/>
      <c r="F353" s="4"/>
      <c r="G353" s="4"/>
    </row>
    <row r="354" spans="1:7">
      <c r="A354" s="4"/>
      <c r="B354" s="4"/>
      <c r="C354" s="4"/>
      <c r="D354" s="4"/>
      <c r="E354" s="12"/>
      <c r="F354" s="4"/>
      <c r="G354" s="4"/>
    </row>
    <row r="355" spans="1:7">
      <c r="A355" s="4"/>
      <c r="B355" s="4"/>
      <c r="C355" s="4"/>
      <c r="D355" s="4"/>
      <c r="E355" s="12"/>
      <c r="F355" s="4"/>
      <c r="G355" s="4"/>
    </row>
    <row r="356" spans="1:7">
      <c r="A356" s="4"/>
      <c r="B356" s="4"/>
      <c r="C356" s="4"/>
      <c r="D356" s="4"/>
      <c r="E356" s="12"/>
      <c r="F356" s="4"/>
      <c r="G356" s="4"/>
    </row>
    <row r="357" spans="1:7">
      <c r="A357" s="4"/>
      <c r="B357" s="4"/>
      <c r="C357" s="4"/>
      <c r="D357" s="4"/>
      <c r="E357" s="12"/>
      <c r="F357" s="4"/>
      <c r="G357" s="4"/>
    </row>
    <row r="358" spans="1:7">
      <c r="A358" s="4"/>
      <c r="B358" s="4"/>
      <c r="C358" s="4"/>
      <c r="D358" s="4"/>
      <c r="E358" s="12"/>
      <c r="F358" s="4"/>
      <c r="G358" s="4"/>
    </row>
    <row r="359" spans="1:7">
      <c r="A359" s="4"/>
      <c r="B359" s="4"/>
      <c r="C359" s="4"/>
      <c r="D359" s="4"/>
      <c r="E359" s="12"/>
      <c r="F359" s="4"/>
      <c r="G359" s="4"/>
    </row>
    <row r="360" spans="1:7">
      <c r="A360" s="4"/>
      <c r="B360" s="4"/>
      <c r="C360" s="4"/>
      <c r="D360" s="4"/>
      <c r="E360" s="12"/>
      <c r="F360" s="4"/>
      <c r="G360" s="4"/>
    </row>
    <row r="361" spans="1:7">
      <c r="A361" s="4"/>
      <c r="B361" s="4"/>
      <c r="C361" s="4"/>
      <c r="D361" s="4"/>
      <c r="E361" s="12"/>
      <c r="F361" s="4"/>
      <c r="G361" s="4"/>
    </row>
    <row r="362" spans="1:7">
      <c r="A362" s="4"/>
      <c r="B362" s="4"/>
      <c r="C362" s="4"/>
      <c r="D362" s="4"/>
      <c r="E362" s="12"/>
      <c r="F362" s="4"/>
      <c r="G362" s="4"/>
    </row>
    <row r="363" spans="1:7">
      <c r="A363" s="4"/>
      <c r="B363" s="4"/>
      <c r="C363" s="4"/>
      <c r="D363" s="4"/>
      <c r="E363" s="12"/>
      <c r="F363" s="4"/>
      <c r="G363" s="4"/>
    </row>
    <row r="364" spans="1:7">
      <c r="A364" s="4"/>
      <c r="B364" s="4"/>
      <c r="C364" s="4"/>
      <c r="D364" s="4"/>
      <c r="E364" s="12"/>
      <c r="F364" s="4"/>
      <c r="G364" s="4"/>
    </row>
    <row r="365" spans="1:7">
      <c r="A365" s="4"/>
      <c r="B365" s="4"/>
      <c r="C365" s="4"/>
      <c r="D365" s="4"/>
      <c r="E365" s="12"/>
      <c r="F365" s="4"/>
      <c r="G365" s="4"/>
    </row>
    <row r="366" spans="1:7">
      <c r="A366" s="4"/>
      <c r="B366" s="4"/>
      <c r="C366" s="4"/>
      <c r="D366" s="4"/>
      <c r="E366" s="12"/>
      <c r="F366" s="4"/>
      <c r="G366" s="4"/>
    </row>
    <row r="367" spans="1:7">
      <c r="A367" s="4"/>
      <c r="B367" s="4"/>
      <c r="C367" s="4"/>
      <c r="D367" s="4"/>
      <c r="E367" s="12"/>
      <c r="F367" s="4"/>
      <c r="G367" s="4"/>
    </row>
    <row r="368" spans="1:7">
      <c r="A368" s="4"/>
      <c r="B368" s="4"/>
      <c r="C368" s="4"/>
      <c r="D368" s="4"/>
      <c r="E368" s="12"/>
      <c r="F368" s="4"/>
      <c r="G368" s="4"/>
    </row>
    <row r="369" spans="1:7">
      <c r="A369" s="4"/>
      <c r="B369" s="4"/>
      <c r="C369" s="4"/>
      <c r="D369" s="4"/>
      <c r="E369" s="12"/>
      <c r="F369" s="4"/>
      <c r="G369" s="4"/>
    </row>
    <row r="370" spans="1:7">
      <c r="A370" s="4"/>
      <c r="B370" s="4"/>
      <c r="C370" s="4"/>
      <c r="D370" s="4"/>
      <c r="E370" s="12"/>
      <c r="F370" s="4"/>
      <c r="G370" s="4"/>
    </row>
    <row r="371" spans="1:7">
      <c r="A371" s="4"/>
      <c r="B371" s="4"/>
      <c r="C371" s="4"/>
      <c r="D371" s="4"/>
      <c r="E371" s="12"/>
      <c r="F371" s="4"/>
      <c r="G371" s="4"/>
    </row>
    <row r="372" spans="1:7">
      <c r="A372" s="4"/>
      <c r="B372" s="4"/>
      <c r="C372" s="4"/>
      <c r="D372" s="4"/>
      <c r="E372" s="12"/>
      <c r="F372" s="4"/>
      <c r="G372" s="4"/>
    </row>
    <row r="373" spans="1:7">
      <c r="A373" s="4"/>
      <c r="B373" s="4"/>
      <c r="C373" s="4"/>
      <c r="D373" s="4"/>
      <c r="E373" s="12"/>
      <c r="F373" s="4"/>
      <c r="G373" s="4"/>
    </row>
    <row r="374" spans="1:7">
      <c r="A374" s="4"/>
      <c r="B374" s="4"/>
      <c r="C374" s="4"/>
      <c r="D374" s="4"/>
      <c r="E374" s="12"/>
      <c r="F374" s="4"/>
      <c r="G374" s="4"/>
    </row>
    <row r="375" spans="1:7">
      <c r="A375" s="4"/>
      <c r="B375" s="4"/>
      <c r="C375" s="4"/>
      <c r="D375" s="4"/>
      <c r="E375" s="12"/>
      <c r="F375" s="4"/>
      <c r="G375" s="4"/>
    </row>
    <row r="376" spans="1:7">
      <c r="A376" s="4"/>
      <c r="B376" s="4"/>
      <c r="C376" s="4"/>
      <c r="D376" s="4"/>
      <c r="E376" s="12"/>
      <c r="F376" s="4"/>
      <c r="G376" s="4"/>
    </row>
    <row r="377" spans="1:7">
      <c r="A377" s="4"/>
      <c r="B377" s="4"/>
      <c r="C377" s="4"/>
      <c r="D377" s="4"/>
      <c r="E377" s="12"/>
      <c r="F377" s="4"/>
      <c r="G377" s="4"/>
    </row>
    <row r="378" spans="1:7">
      <c r="A378" s="4"/>
      <c r="B378" s="4"/>
      <c r="C378" s="4"/>
      <c r="D378" s="4"/>
      <c r="E378" s="12"/>
      <c r="F378" s="4"/>
      <c r="G378" s="4"/>
    </row>
    <row r="379" spans="1:7">
      <c r="A379" s="4"/>
      <c r="B379" s="4"/>
      <c r="C379" s="4"/>
      <c r="D379" s="4"/>
      <c r="E379" s="12"/>
      <c r="F379" s="4"/>
      <c r="G379" s="4"/>
    </row>
    <row r="380" spans="1:7">
      <c r="A380" s="4"/>
      <c r="B380" s="4"/>
      <c r="C380" s="4"/>
      <c r="D380" s="4"/>
      <c r="E380" s="12"/>
      <c r="F380" s="4"/>
      <c r="G380" s="4"/>
    </row>
    <row r="381" spans="1:7">
      <c r="A381" s="4"/>
      <c r="B381" s="4"/>
      <c r="C381" s="4"/>
      <c r="D381" s="4"/>
      <c r="E381" s="12"/>
      <c r="F381" s="4"/>
      <c r="G381" s="4"/>
    </row>
    <row r="382" spans="1:7">
      <c r="A382" s="4"/>
      <c r="B382" s="4"/>
      <c r="C382" s="4"/>
      <c r="D382" s="4"/>
      <c r="E382" s="12"/>
      <c r="F382" s="4"/>
      <c r="G382" s="4"/>
    </row>
    <row r="383" spans="1:7">
      <c r="A383" s="4"/>
      <c r="B383" s="4"/>
      <c r="C383" s="4"/>
      <c r="D383" s="4"/>
      <c r="E383" s="12"/>
      <c r="F383" s="4"/>
      <c r="G383" s="4"/>
    </row>
    <row r="384" spans="1:7">
      <c r="A384" s="4"/>
      <c r="B384" s="4"/>
      <c r="C384" s="4"/>
      <c r="D384" s="4"/>
      <c r="E384" s="12"/>
      <c r="F384" s="4"/>
      <c r="G384" s="4"/>
    </row>
    <row r="385" spans="1:7">
      <c r="A385" s="4"/>
      <c r="B385" s="4"/>
      <c r="C385" s="4"/>
      <c r="D385" s="4"/>
      <c r="E385" s="12"/>
      <c r="F385" s="4"/>
      <c r="G385" s="4"/>
    </row>
    <row r="386" spans="1:7">
      <c r="A386" s="4"/>
      <c r="B386" s="4"/>
      <c r="C386" s="4"/>
      <c r="D386" s="4"/>
      <c r="E386" s="12"/>
      <c r="F386" s="4"/>
      <c r="G386" s="4"/>
    </row>
    <row r="387" spans="1:7">
      <c r="A387" s="4"/>
      <c r="B387" s="4"/>
      <c r="C387" s="4"/>
      <c r="D387" s="4"/>
      <c r="E387" s="12"/>
      <c r="F387" s="4"/>
      <c r="G387" s="4"/>
    </row>
    <row r="388" spans="1:7">
      <c r="A388" s="4"/>
      <c r="B388" s="4"/>
      <c r="C388" s="4"/>
      <c r="D388" s="4"/>
      <c r="E388" s="12"/>
      <c r="F388" s="4"/>
      <c r="G388" s="4"/>
    </row>
    <row r="389" spans="1:7">
      <c r="A389" s="4"/>
      <c r="B389" s="4"/>
      <c r="C389" s="4"/>
      <c r="D389" s="4"/>
      <c r="E389" s="12"/>
      <c r="F389" s="4"/>
      <c r="G389" s="4"/>
    </row>
    <row r="390" spans="1:7">
      <c r="A390" s="4"/>
      <c r="B390" s="4"/>
      <c r="C390" s="4"/>
      <c r="D390" s="4"/>
      <c r="E390" s="12"/>
      <c r="F390" s="4"/>
      <c r="G390" s="4"/>
    </row>
    <row r="391" spans="1:7">
      <c r="A391" s="4"/>
      <c r="B391" s="4"/>
      <c r="C391" s="4"/>
      <c r="D391" s="4"/>
      <c r="E391" s="12"/>
      <c r="F391" s="4"/>
      <c r="G391" s="4"/>
    </row>
    <row r="392" spans="1:7">
      <c r="A392" s="4"/>
      <c r="B392" s="4"/>
      <c r="C392" s="4"/>
      <c r="D392" s="4"/>
      <c r="E392" s="12"/>
      <c r="F392" s="4"/>
      <c r="G392" s="4"/>
    </row>
    <row r="393" spans="1:7">
      <c r="A393" s="4"/>
      <c r="B393" s="4"/>
      <c r="C393" s="4"/>
      <c r="D393" s="4"/>
      <c r="E393" s="12"/>
      <c r="F393" s="4"/>
      <c r="G393" s="4"/>
    </row>
    <row r="394" spans="1:7">
      <c r="A394" s="4"/>
      <c r="B394" s="4"/>
      <c r="C394" s="4"/>
      <c r="D394" s="4"/>
      <c r="E394" s="12"/>
      <c r="F394" s="4"/>
      <c r="G394" s="4"/>
    </row>
    <row r="395" spans="1:7">
      <c r="A395" s="4"/>
      <c r="B395" s="4"/>
      <c r="C395" s="4"/>
      <c r="D395" s="4"/>
      <c r="E395" s="12"/>
      <c r="F395" s="4"/>
      <c r="G395" s="4"/>
    </row>
    <row r="396" spans="1:7">
      <c r="A396" s="4"/>
      <c r="B396" s="4"/>
      <c r="C396" s="4"/>
      <c r="D396" s="4"/>
      <c r="E396" s="12"/>
      <c r="F396" s="4"/>
      <c r="G396" s="4"/>
    </row>
    <row r="397" spans="1:7">
      <c r="A397" s="4"/>
      <c r="B397" s="4"/>
      <c r="C397" s="4"/>
      <c r="D397" s="4"/>
      <c r="E397" s="12"/>
      <c r="F397" s="4"/>
      <c r="G397" s="4"/>
    </row>
    <row r="398" spans="1:7">
      <c r="A398" s="4"/>
      <c r="B398" s="4"/>
      <c r="C398" s="4"/>
      <c r="D398" s="4"/>
      <c r="E398" s="12"/>
      <c r="F398" s="4"/>
      <c r="G398" s="4"/>
    </row>
    <row r="399" spans="1:7">
      <c r="A399" s="4"/>
      <c r="B399" s="4"/>
      <c r="C399" s="4"/>
      <c r="D399" s="4"/>
      <c r="E399" s="12"/>
      <c r="F399" s="4"/>
      <c r="G399" s="4"/>
    </row>
    <row r="400" spans="1:7">
      <c r="A400" s="4"/>
      <c r="B400" s="4"/>
      <c r="C400" s="4"/>
      <c r="D400" s="4"/>
      <c r="E400" s="12"/>
      <c r="F400" s="4"/>
      <c r="G400" s="4"/>
    </row>
    <row r="401" spans="1:7">
      <c r="A401" s="4"/>
      <c r="B401" s="4"/>
      <c r="C401" s="4"/>
      <c r="D401" s="4"/>
      <c r="E401" s="12"/>
      <c r="F401" s="4"/>
      <c r="G401" s="4"/>
    </row>
    <row r="402" spans="1:7">
      <c r="A402" s="4"/>
      <c r="B402" s="4"/>
      <c r="C402" s="4"/>
      <c r="D402" s="4"/>
      <c r="E402" s="12"/>
      <c r="F402" s="4"/>
      <c r="G402" s="4"/>
    </row>
    <row r="403" spans="1:7">
      <c r="A403" s="4"/>
      <c r="B403" s="4"/>
      <c r="C403" s="4"/>
      <c r="D403" s="4"/>
      <c r="E403" s="12"/>
      <c r="F403" s="4"/>
      <c r="G403" s="4"/>
    </row>
    <row r="404" spans="1:7">
      <c r="A404" s="4"/>
      <c r="B404" s="4"/>
      <c r="C404" s="4"/>
      <c r="D404" s="4"/>
      <c r="E404" s="12"/>
      <c r="F404" s="4"/>
      <c r="G404" s="4"/>
    </row>
    <row r="405" spans="1:7">
      <c r="A405" s="4"/>
      <c r="B405" s="4"/>
      <c r="C405" s="4"/>
      <c r="D405" s="4"/>
      <c r="E405" s="12"/>
      <c r="F405" s="4"/>
      <c r="G405" s="4"/>
    </row>
    <row r="406" spans="1:7">
      <c r="A406" s="4"/>
      <c r="B406" s="4"/>
      <c r="C406" s="4"/>
      <c r="D406" s="4"/>
      <c r="E406" s="12"/>
      <c r="F406" s="4"/>
      <c r="G406" s="4"/>
    </row>
    <row r="407" spans="1:7">
      <c r="A407" s="4"/>
      <c r="B407" s="4"/>
      <c r="C407" s="4"/>
      <c r="D407" s="4"/>
      <c r="E407" s="12"/>
      <c r="F407" s="4"/>
      <c r="G407" s="4"/>
    </row>
    <row r="408" spans="1:7">
      <c r="A408" s="4"/>
      <c r="B408" s="4"/>
      <c r="C408" s="4"/>
      <c r="D408" s="4"/>
      <c r="E408" s="12"/>
      <c r="F408" s="4"/>
      <c r="G408" s="4"/>
    </row>
    <row r="409" spans="1:7">
      <c r="A409" s="4"/>
      <c r="B409" s="4"/>
      <c r="C409" s="4"/>
      <c r="D409" s="4"/>
      <c r="E409" s="12"/>
      <c r="F409" s="4"/>
      <c r="G409" s="4"/>
    </row>
    <row r="410" spans="1:7">
      <c r="A410" s="4"/>
      <c r="B410" s="4"/>
      <c r="C410" s="4"/>
      <c r="D410" s="4"/>
      <c r="E410" s="12"/>
      <c r="F410" s="4"/>
      <c r="G410" s="4"/>
    </row>
    <row r="411" spans="1:7">
      <c r="A411" s="4"/>
      <c r="B411" s="4"/>
      <c r="C411" s="4"/>
      <c r="D411" s="4"/>
      <c r="E411" s="12"/>
      <c r="F411" s="4"/>
      <c r="G411" s="4"/>
    </row>
    <row r="412" spans="1:7">
      <c r="A412" s="4"/>
      <c r="B412" s="4"/>
      <c r="C412" s="4"/>
      <c r="D412" s="4"/>
      <c r="E412" s="12"/>
      <c r="F412" s="4"/>
      <c r="G412" s="4"/>
    </row>
    <row r="413" spans="1:7">
      <c r="A413" s="4"/>
      <c r="B413" s="4"/>
      <c r="C413" s="4"/>
      <c r="D413" s="4"/>
      <c r="E413" s="12"/>
      <c r="F413" s="4"/>
      <c r="G413" s="4"/>
    </row>
    <row r="414" spans="1:7">
      <c r="A414" s="4"/>
      <c r="B414" s="4"/>
      <c r="C414" s="4"/>
      <c r="D414" s="4"/>
      <c r="E414" s="12"/>
      <c r="F414" s="4"/>
      <c r="G414" s="4"/>
    </row>
    <row r="415" spans="1:7">
      <c r="A415" s="4"/>
      <c r="B415" s="4"/>
      <c r="C415" s="4"/>
      <c r="D415" s="4"/>
      <c r="E415" s="12"/>
      <c r="F415" s="4"/>
      <c r="G415" s="4"/>
    </row>
    <row r="416" spans="1:7">
      <c r="A416" s="4"/>
      <c r="B416" s="4"/>
      <c r="C416" s="4"/>
      <c r="D416" s="4"/>
      <c r="E416" s="12"/>
      <c r="F416" s="4"/>
      <c r="G416" s="4"/>
    </row>
    <row r="417" spans="1:7">
      <c r="A417" s="4"/>
      <c r="B417" s="4"/>
      <c r="C417" s="4"/>
      <c r="D417" s="4"/>
      <c r="E417" s="12"/>
      <c r="F417" s="4"/>
      <c r="G417" s="4"/>
    </row>
    <row r="418" spans="1:7">
      <c r="A418" s="4"/>
      <c r="B418" s="4"/>
      <c r="C418" s="4"/>
      <c r="D418" s="4"/>
      <c r="E418" s="12"/>
      <c r="F418" s="4"/>
      <c r="G418" s="4"/>
    </row>
    <row r="419" spans="1:7">
      <c r="A419" s="4"/>
      <c r="B419" s="4"/>
      <c r="C419" s="4"/>
      <c r="D419" s="4"/>
      <c r="E419" s="12"/>
      <c r="F419" s="4"/>
      <c r="G419" s="4"/>
    </row>
    <row r="420" spans="1:7">
      <c r="A420" s="4"/>
      <c r="B420" s="4"/>
      <c r="C420" s="4"/>
      <c r="D420" s="4"/>
      <c r="E420" s="12"/>
      <c r="F420" s="4"/>
      <c r="G420" s="4"/>
    </row>
    <row r="421" spans="1:7">
      <c r="A421" s="4"/>
      <c r="B421" s="4"/>
      <c r="C421" s="4"/>
      <c r="D421" s="4"/>
      <c r="E421" s="12"/>
      <c r="F421" s="4"/>
      <c r="G421" s="4"/>
    </row>
    <row r="422" spans="1:7">
      <c r="A422" s="4"/>
      <c r="B422" s="4"/>
      <c r="C422" s="4"/>
      <c r="D422" s="4"/>
      <c r="E422" s="12"/>
      <c r="F422" s="4"/>
      <c r="G422" s="4"/>
    </row>
    <row r="423" spans="1:7">
      <c r="A423" s="4"/>
      <c r="B423" s="4"/>
      <c r="C423" s="4"/>
      <c r="D423" s="4"/>
      <c r="E423" s="12"/>
      <c r="F423" s="4"/>
      <c r="G423" s="4"/>
    </row>
    <row r="424" spans="1:7">
      <c r="A424" s="4"/>
      <c r="B424" s="4"/>
      <c r="C424" s="4"/>
      <c r="D424" s="4"/>
      <c r="E424" s="12"/>
      <c r="F424" s="4"/>
      <c r="G424" s="4"/>
    </row>
    <row r="425" spans="1:7">
      <c r="A425" s="4"/>
      <c r="B425" s="4"/>
      <c r="C425" s="4"/>
      <c r="D425" s="4"/>
      <c r="E425" s="12"/>
      <c r="F425" s="4"/>
      <c r="G425" s="4"/>
    </row>
    <row r="426" spans="1:7">
      <c r="A426" s="4"/>
      <c r="B426" s="4"/>
      <c r="C426" s="4"/>
      <c r="D426" s="4"/>
      <c r="E426" s="12"/>
      <c r="F426" s="4"/>
      <c r="G426" s="4"/>
    </row>
    <row r="427" spans="1:7">
      <c r="A427" s="4"/>
      <c r="B427" s="4"/>
      <c r="C427" s="4"/>
      <c r="D427" s="4"/>
      <c r="E427" s="12"/>
      <c r="F427" s="4"/>
      <c r="G427" s="4"/>
    </row>
    <row r="428" spans="1:7">
      <c r="A428" s="4"/>
      <c r="B428" s="4"/>
      <c r="C428" s="4"/>
      <c r="D428" s="4"/>
      <c r="E428" s="12"/>
      <c r="F428" s="4"/>
      <c r="G428" s="4"/>
    </row>
    <row r="429" spans="1:7">
      <c r="A429" s="4"/>
      <c r="B429" s="4"/>
      <c r="C429" s="4"/>
      <c r="D429" s="4"/>
      <c r="E429" s="12"/>
      <c r="F429" s="4"/>
      <c r="G429" s="4"/>
    </row>
    <row r="430" spans="1:7">
      <c r="A430" s="4"/>
      <c r="B430" s="4"/>
      <c r="C430" s="4"/>
      <c r="D430" s="4"/>
      <c r="E430" s="12"/>
      <c r="F430" s="4"/>
      <c r="G430" s="4"/>
    </row>
    <row r="431" spans="1:7">
      <c r="A431" s="4"/>
      <c r="B431" s="4"/>
      <c r="C431" s="4"/>
      <c r="D431" s="4"/>
      <c r="E431" s="12"/>
      <c r="F431" s="4"/>
      <c r="G431" s="4"/>
    </row>
    <row r="432" spans="1:7">
      <c r="A432" s="4"/>
      <c r="B432" s="4"/>
      <c r="C432" s="4"/>
      <c r="D432" s="4"/>
      <c r="E432" s="12"/>
      <c r="F432" s="4"/>
      <c r="G432" s="4"/>
    </row>
    <row r="433" spans="1:7">
      <c r="A433" s="4"/>
      <c r="B433" s="4"/>
      <c r="C433" s="4"/>
      <c r="D433" s="4"/>
      <c r="E433" s="12"/>
      <c r="F433" s="4"/>
      <c r="G433" s="4"/>
    </row>
    <row r="434" spans="1:7">
      <c r="A434" s="4"/>
      <c r="B434" s="4"/>
      <c r="C434" s="4"/>
      <c r="D434" s="4"/>
      <c r="E434" s="12"/>
      <c r="F434" s="4"/>
      <c r="G434" s="4"/>
    </row>
    <row r="435" spans="1:7">
      <c r="A435" s="4"/>
      <c r="B435" s="4"/>
      <c r="C435" s="4"/>
      <c r="D435" s="4"/>
      <c r="E435" s="12"/>
      <c r="F435" s="4"/>
      <c r="G435" s="4"/>
    </row>
    <row r="436" spans="1:7">
      <c r="A436" s="4"/>
      <c r="B436" s="4"/>
      <c r="C436" s="4"/>
      <c r="D436" s="4"/>
      <c r="E436" s="12"/>
      <c r="F436" s="4"/>
      <c r="G436" s="4"/>
    </row>
    <row r="437" spans="1:7">
      <c r="A437" s="4"/>
      <c r="B437" s="4"/>
      <c r="C437" s="4"/>
      <c r="D437" s="4"/>
      <c r="E437" s="12"/>
      <c r="F437" s="4"/>
      <c r="G437" s="4"/>
    </row>
    <row r="438" spans="1:7">
      <c r="A438" s="4"/>
      <c r="B438" s="4"/>
      <c r="C438" s="4"/>
      <c r="D438" s="4"/>
      <c r="E438" s="12"/>
      <c r="F438" s="4"/>
      <c r="G438" s="4"/>
    </row>
    <row r="439" spans="1:7">
      <c r="A439" s="4"/>
      <c r="B439" s="4"/>
      <c r="C439" s="4"/>
      <c r="D439" s="4"/>
      <c r="E439" s="12"/>
      <c r="F439" s="4"/>
      <c r="G439" s="4"/>
    </row>
    <row r="440" spans="1:7">
      <c r="A440" s="4"/>
      <c r="B440" s="4"/>
      <c r="C440" s="4"/>
      <c r="D440" s="4"/>
      <c r="E440" s="12"/>
      <c r="F440" s="4"/>
      <c r="G440" s="4"/>
    </row>
    <row r="441" spans="1:7">
      <c r="A441" s="4"/>
      <c r="B441" s="4"/>
      <c r="C441" s="4"/>
      <c r="D441" s="4"/>
      <c r="E441" s="12"/>
      <c r="F441" s="4"/>
      <c r="G441" s="4"/>
    </row>
    <row r="442" spans="1:7">
      <c r="A442" s="4"/>
      <c r="B442" s="4"/>
      <c r="C442" s="4"/>
      <c r="D442" s="4"/>
      <c r="E442" s="12"/>
      <c r="F442" s="4"/>
      <c r="G442" s="4"/>
    </row>
    <row r="443" spans="1:7">
      <c r="A443" s="4"/>
      <c r="B443" s="4"/>
      <c r="C443" s="4"/>
      <c r="D443" s="4"/>
      <c r="E443" s="12"/>
      <c r="F443" s="4"/>
      <c r="G443" s="4"/>
    </row>
    <row r="444" spans="1:7">
      <c r="A444" s="4"/>
      <c r="B444" s="4"/>
      <c r="C444" s="4"/>
      <c r="D444" s="4"/>
      <c r="E444" s="12"/>
      <c r="F444" s="4"/>
      <c r="G444" s="4"/>
    </row>
    <row r="445" spans="1:7">
      <c r="A445" s="4"/>
      <c r="B445" s="4"/>
      <c r="C445" s="4"/>
      <c r="D445" s="4"/>
      <c r="E445" s="12"/>
      <c r="F445" s="4"/>
      <c r="G445" s="4"/>
    </row>
    <row r="446" spans="1:7">
      <c r="A446" s="4"/>
      <c r="B446" s="4"/>
      <c r="C446" s="4"/>
      <c r="D446" s="4"/>
      <c r="E446" s="12"/>
      <c r="F446" s="4"/>
      <c r="G446" s="4"/>
    </row>
    <row r="447" spans="1:7">
      <c r="A447" s="4"/>
      <c r="B447" s="4"/>
      <c r="C447" s="4"/>
      <c r="D447" s="4"/>
      <c r="E447" s="12"/>
      <c r="F447" s="4"/>
      <c r="G447" s="4"/>
    </row>
    <row r="448" spans="1:7">
      <c r="A448" s="4"/>
      <c r="B448" s="4"/>
      <c r="C448" s="4"/>
      <c r="D448" s="4"/>
      <c r="E448" s="12"/>
      <c r="F448" s="4"/>
      <c r="G448" s="4"/>
    </row>
    <row r="449" spans="1:7">
      <c r="A449" s="4"/>
      <c r="B449" s="4"/>
      <c r="C449" s="4"/>
      <c r="D449" s="4"/>
      <c r="E449" s="12"/>
      <c r="F449" s="4"/>
      <c r="G449" s="4"/>
    </row>
    <row r="450" spans="1:7">
      <c r="A450" s="4"/>
      <c r="B450" s="4"/>
      <c r="C450" s="4"/>
      <c r="D450" s="4"/>
      <c r="E450" s="12"/>
      <c r="F450" s="4"/>
      <c r="G450" s="4"/>
    </row>
    <row r="451" spans="1:7">
      <c r="A451" s="4"/>
      <c r="B451" s="4"/>
      <c r="C451" s="4"/>
      <c r="D451" s="4"/>
      <c r="E451" s="12"/>
      <c r="F451" s="4"/>
      <c r="G451" s="4"/>
    </row>
    <row r="452" spans="1:7">
      <c r="A452" s="4"/>
      <c r="B452" s="4"/>
      <c r="C452" s="4"/>
      <c r="D452" s="4"/>
      <c r="E452" s="12"/>
      <c r="F452" s="4"/>
      <c r="G452" s="4"/>
    </row>
    <row r="453" spans="1:7">
      <c r="A453" s="4"/>
      <c r="B453" s="4"/>
      <c r="C453" s="4"/>
      <c r="D453" s="4"/>
      <c r="E453" s="12"/>
      <c r="F453" s="4"/>
      <c r="G453" s="4"/>
    </row>
    <row r="454" spans="1:7">
      <c r="A454" s="4"/>
      <c r="B454" s="4"/>
      <c r="C454" s="4"/>
      <c r="D454" s="4"/>
      <c r="E454" s="12"/>
      <c r="F454" s="4"/>
      <c r="G454" s="4"/>
    </row>
    <row r="455" spans="1:7">
      <c r="A455" s="4"/>
      <c r="B455" s="4"/>
      <c r="C455" s="4"/>
      <c r="D455" s="4"/>
      <c r="E455" s="12"/>
      <c r="F455" s="4"/>
      <c r="G455" s="4"/>
    </row>
    <row r="456" spans="1:7">
      <c r="A456" s="4"/>
      <c r="B456" s="4"/>
      <c r="C456" s="4"/>
      <c r="D456" s="4"/>
      <c r="E456" s="12"/>
      <c r="F456" s="4"/>
      <c r="G456" s="4"/>
    </row>
    <row r="457" spans="1:7">
      <c r="A457" s="4"/>
      <c r="B457" s="4"/>
      <c r="C457" s="4"/>
      <c r="D457" s="4"/>
      <c r="E457" s="12"/>
      <c r="F457" s="4"/>
      <c r="G457" s="4"/>
    </row>
    <row r="458" spans="1:7">
      <c r="A458" s="4"/>
      <c r="B458" s="4"/>
      <c r="C458" s="4"/>
      <c r="D458" s="4"/>
      <c r="E458" s="12"/>
      <c r="F458" s="4"/>
      <c r="G458" s="4"/>
    </row>
    <row r="459" spans="1:7">
      <c r="A459" s="4"/>
      <c r="B459" s="4"/>
      <c r="C459" s="4"/>
      <c r="D459" s="4"/>
      <c r="E459" s="12"/>
      <c r="F459" s="4"/>
      <c r="G459" s="4"/>
    </row>
    <row r="460" spans="1:7">
      <c r="A460" s="4"/>
      <c r="B460" s="4"/>
      <c r="C460" s="4"/>
      <c r="D460" s="4"/>
      <c r="E460" s="12"/>
      <c r="F460" s="4"/>
      <c r="G460" s="4"/>
    </row>
    <row r="461" spans="1:7">
      <c r="A461" s="4"/>
      <c r="B461" s="4"/>
      <c r="C461" s="4"/>
      <c r="D461" s="4"/>
      <c r="E461" s="12"/>
      <c r="F461" s="4"/>
      <c r="G461" s="4"/>
    </row>
    <row r="462" spans="1:7">
      <c r="A462" s="4"/>
      <c r="B462" s="4"/>
      <c r="C462" s="4"/>
      <c r="D462" s="4"/>
      <c r="E462" s="12"/>
      <c r="F462" s="4"/>
      <c r="G462" s="4"/>
    </row>
    <row r="463" spans="1:7">
      <c r="A463" s="4"/>
      <c r="B463" s="4"/>
      <c r="C463" s="4"/>
      <c r="D463" s="4"/>
      <c r="E463" s="12"/>
      <c r="F463" s="4"/>
      <c r="G463" s="4"/>
    </row>
    <row r="464" spans="1:7">
      <c r="A464" s="4"/>
      <c r="B464" s="4"/>
      <c r="C464" s="4"/>
      <c r="D464" s="4"/>
      <c r="E464" s="12"/>
      <c r="F464" s="4"/>
      <c r="G464" s="4"/>
    </row>
    <row r="465" spans="1:7">
      <c r="A465" s="4"/>
      <c r="B465" s="4"/>
      <c r="C465" s="4"/>
      <c r="D465" s="4"/>
      <c r="E465" s="12"/>
      <c r="F465" s="4"/>
      <c r="G465" s="4"/>
    </row>
    <row r="466" spans="1:7">
      <c r="A466" s="4"/>
      <c r="B466" s="4"/>
      <c r="C466" s="4"/>
      <c r="D466" s="4"/>
      <c r="E466" s="12"/>
      <c r="F466" s="4"/>
      <c r="G466" s="4"/>
    </row>
    <row r="467" spans="1:7">
      <c r="A467" s="4"/>
      <c r="B467" s="4"/>
      <c r="C467" s="4"/>
      <c r="D467" s="4"/>
      <c r="E467" s="12"/>
      <c r="F467" s="4"/>
      <c r="G467" s="4"/>
    </row>
    <row r="468" spans="1:7">
      <c r="A468" s="4"/>
      <c r="B468" s="4"/>
      <c r="C468" s="4"/>
      <c r="D468" s="4"/>
      <c r="E468" s="12"/>
      <c r="F468" s="4"/>
      <c r="G468" s="4"/>
    </row>
    <row r="469" spans="1:7">
      <c r="A469" s="4"/>
      <c r="B469" s="4"/>
      <c r="C469" s="4"/>
      <c r="D469" s="4"/>
      <c r="E469" s="12"/>
      <c r="F469" s="4"/>
      <c r="G469" s="4"/>
    </row>
    <row r="470" spans="1:7">
      <c r="A470" s="4"/>
      <c r="B470" s="4"/>
      <c r="C470" s="4"/>
      <c r="D470" s="4"/>
      <c r="E470" s="12"/>
      <c r="F470" s="4"/>
      <c r="G470" s="4"/>
    </row>
  </sheetData>
  <mergeCells count="6">
    <mergeCell ref="A66:G66"/>
    <mergeCell ref="E5:E6"/>
    <mergeCell ref="C5:C6"/>
    <mergeCell ref="D5:D6"/>
    <mergeCell ref="F5:F6"/>
    <mergeCell ref="A64:F64"/>
  </mergeCells>
  <pageMargins left="0.59055118110236227" right="0" top="0.39370078740157483" bottom="0" header="0" footer="0"/>
  <pageSetup paperSize="9" scale="6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tabColor indexed="51"/>
  </sheetPr>
  <dimension ref="A1:I471"/>
  <sheetViews>
    <sheetView showGridLines="0" zoomScaleNormal="100" zoomScaleSheetLayoutView="100" workbookViewId="0">
      <selection activeCell="D1" sqref="D1"/>
    </sheetView>
  </sheetViews>
  <sheetFormatPr defaultColWidth="9.109375" defaultRowHeight="15"/>
  <cols>
    <col min="1" max="1" width="9.6640625" style="3" customWidth="1"/>
    <col min="2" max="2" width="10.6640625" style="3" customWidth="1"/>
    <col min="3" max="3" width="70.6640625" style="3" customWidth="1"/>
    <col min="4" max="4" width="6.6640625" style="3" customWidth="1"/>
    <col min="5" max="5" width="8.6640625" style="13" customWidth="1"/>
    <col min="6" max="6" width="11.6640625" style="3" customWidth="1"/>
    <col min="7" max="7" width="15.6640625" style="3" customWidth="1"/>
    <col min="8" max="8" width="1.6640625" style="192" customWidth="1"/>
    <col min="9" max="9" width="9.109375" style="192"/>
    <col min="10" max="16384" width="9.109375" style="3"/>
  </cols>
  <sheetData>
    <row r="1" spans="1:9" ht="21.9" customHeight="1">
      <c r="A1" s="150" t="str">
        <f>+works!A1</f>
        <v>Project no. :MHLM/MIG/03/2024/25</v>
      </c>
      <c r="B1" s="159"/>
      <c r="C1" s="159"/>
      <c r="D1" s="160"/>
      <c r="E1" s="160"/>
      <c r="F1" s="160"/>
      <c r="G1" s="161"/>
    </row>
    <row r="2" spans="1:9" ht="30" customHeight="1">
      <c r="A2" s="153" t="str">
        <f>+works!A2</f>
        <v>MAQUASSI HILLS</v>
      </c>
      <c r="B2" s="162"/>
      <c r="C2" s="162"/>
      <c r="D2" s="162"/>
      <c r="E2" s="163"/>
      <c r="F2" s="163"/>
      <c r="G2" s="164"/>
    </row>
    <row r="3" spans="1:9" ht="21.9" customHeight="1" thickBot="1">
      <c r="A3" s="156" t="str">
        <f>+works!A3</f>
        <v xml:space="preserve">CONSTRUCTION OF RECREATIONAL FACILITIES AT THE WITPOORT DAM-PHASE 1
</v>
      </c>
      <c r="B3" s="165"/>
      <c r="C3" s="165"/>
      <c r="D3" s="166"/>
      <c r="E3" s="166"/>
      <c r="F3" s="166"/>
      <c r="G3" s="167"/>
    </row>
    <row r="4" spans="1:9" ht="9.9" customHeight="1" thickBot="1">
      <c r="A4" s="7"/>
      <c r="B4" s="7"/>
      <c r="C4" s="7"/>
      <c r="D4" s="7"/>
      <c r="E4" s="10"/>
      <c r="F4" s="7"/>
      <c r="G4" s="7"/>
    </row>
    <row r="5" spans="1:9" ht="18" customHeight="1">
      <c r="A5" s="45" t="s">
        <v>3</v>
      </c>
      <c r="B5" s="69" t="s">
        <v>2</v>
      </c>
      <c r="C5" s="353" t="s">
        <v>4</v>
      </c>
      <c r="D5" s="355" t="s">
        <v>5</v>
      </c>
      <c r="E5" s="351" t="s">
        <v>22</v>
      </c>
      <c r="F5" s="357" t="s">
        <v>6</v>
      </c>
      <c r="G5" s="46" t="s">
        <v>7</v>
      </c>
    </row>
    <row r="6" spans="1:9" ht="18" customHeight="1" thickBot="1">
      <c r="A6" s="47" t="s">
        <v>19</v>
      </c>
      <c r="B6" s="70" t="s">
        <v>20</v>
      </c>
      <c r="C6" s="354"/>
      <c r="D6" s="356"/>
      <c r="E6" s="352"/>
      <c r="F6" s="358"/>
      <c r="G6" s="48" t="s">
        <v>21</v>
      </c>
    </row>
    <row r="7" spans="1:9" ht="21.9" customHeight="1">
      <c r="A7" s="14"/>
      <c r="B7" s="68" t="s">
        <v>1</v>
      </c>
      <c r="C7" s="15" t="s">
        <v>34</v>
      </c>
      <c r="D7" s="16"/>
      <c r="E7" s="19"/>
      <c r="F7" s="16"/>
      <c r="G7" s="17"/>
    </row>
    <row r="8" spans="1:9" ht="21.9" customHeight="1">
      <c r="A8" s="14"/>
      <c r="B8" s="68" t="s">
        <v>8</v>
      </c>
      <c r="C8" s="18" t="str">
        <f>+'Shedule 2 - 1'!C8</f>
        <v>Main entrance building</v>
      </c>
      <c r="D8" s="16"/>
      <c r="E8" s="19"/>
      <c r="F8" s="16"/>
      <c r="G8" s="17"/>
      <c r="I8" s="193"/>
    </row>
    <row r="9" spans="1:9" ht="15" customHeight="1" thickBot="1">
      <c r="A9" s="14"/>
      <c r="B9" s="68"/>
      <c r="C9" s="73"/>
      <c r="D9" s="16"/>
      <c r="E9" s="19"/>
      <c r="F9" s="16"/>
      <c r="G9" s="17"/>
    </row>
    <row r="10" spans="1:9" ht="17.100000000000001" customHeight="1">
      <c r="A10" s="143" t="s">
        <v>448</v>
      </c>
      <c r="B10" s="144"/>
      <c r="C10" s="145"/>
      <c r="D10" s="144"/>
      <c r="E10" s="146"/>
      <c r="F10" s="147"/>
      <c r="G10" s="83"/>
    </row>
    <row r="11" spans="1:9" ht="17.100000000000001" customHeight="1">
      <c r="A11" s="20"/>
      <c r="B11" s="26"/>
      <c r="C11" s="21"/>
      <c r="D11" s="22"/>
      <c r="E11" s="41"/>
      <c r="F11" s="24"/>
      <c r="G11" s="25"/>
    </row>
    <row r="12" spans="1:9" ht="17.100000000000001" customHeight="1">
      <c r="A12" s="20"/>
      <c r="B12" s="67"/>
      <c r="C12" s="36" t="s">
        <v>184</v>
      </c>
      <c r="D12" s="22"/>
      <c r="E12" s="41"/>
      <c r="F12" s="27"/>
      <c r="G12" s="25"/>
    </row>
    <row r="13" spans="1:9" ht="17.100000000000001" customHeight="1">
      <c r="A13" s="20" t="s">
        <v>103</v>
      </c>
      <c r="B13" s="67" t="s">
        <v>61</v>
      </c>
      <c r="C13" s="21" t="s">
        <v>217</v>
      </c>
      <c r="D13" s="22" t="s">
        <v>17</v>
      </c>
      <c r="E13" s="41">
        <v>60</v>
      </c>
      <c r="F13" s="27"/>
      <c r="G13" s="25"/>
    </row>
    <row r="14" spans="1:9" ht="17.100000000000001" customHeight="1">
      <c r="A14" s="20" t="s">
        <v>104</v>
      </c>
      <c r="B14" s="67" t="s">
        <v>77</v>
      </c>
      <c r="C14" s="21" t="s">
        <v>185</v>
      </c>
      <c r="D14" s="22" t="s">
        <v>74</v>
      </c>
      <c r="E14" s="41">
        <v>81</v>
      </c>
      <c r="F14" s="27"/>
      <c r="G14" s="25" t="s">
        <v>373</v>
      </c>
    </row>
    <row r="15" spans="1:9" ht="17.100000000000001" customHeight="1">
      <c r="A15" s="20" t="s">
        <v>105</v>
      </c>
      <c r="B15" s="67" t="s">
        <v>79</v>
      </c>
      <c r="C15" s="21" t="s">
        <v>186</v>
      </c>
      <c r="D15" s="22" t="s">
        <v>74</v>
      </c>
      <c r="E15" s="41">
        <v>41</v>
      </c>
      <c r="F15" s="27"/>
      <c r="G15" s="25" t="s">
        <v>373</v>
      </c>
    </row>
    <row r="16" spans="1:9" ht="17.100000000000001" customHeight="1">
      <c r="A16" s="206"/>
      <c r="B16" s="67"/>
      <c r="C16" s="215" t="s">
        <v>188</v>
      </c>
      <c r="D16" s="22"/>
      <c r="E16" s="41"/>
      <c r="F16" s="27"/>
      <c r="G16" s="25"/>
    </row>
    <row r="17" spans="1:7" ht="17.100000000000001" customHeight="1">
      <c r="A17" s="206" t="s">
        <v>106</v>
      </c>
      <c r="B17" s="67" t="s">
        <v>63</v>
      </c>
      <c r="C17" s="21" t="s">
        <v>189</v>
      </c>
      <c r="D17" s="22" t="s">
        <v>13</v>
      </c>
      <c r="E17" s="41">
        <v>20</v>
      </c>
      <c r="F17" s="27"/>
      <c r="G17" s="25" t="s">
        <v>374</v>
      </c>
    </row>
    <row r="18" spans="1:7" ht="17.100000000000001" customHeight="1">
      <c r="A18" s="206"/>
      <c r="B18" s="72"/>
      <c r="C18" s="21" t="s">
        <v>190</v>
      </c>
      <c r="D18" s="58"/>
      <c r="E18" s="218"/>
      <c r="F18" s="219"/>
      <c r="G18" s="25"/>
    </row>
    <row r="19" spans="1:7" ht="17.100000000000001" customHeight="1">
      <c r="A19" s="206"/>
      <c r="B19" s="72"/>
      <c r="C19" s="21" t="s">
        <v>191</v>
      </c>
      <c r="D19" s="22"/>
      <c r="E19" s="23"/>
      <c r="F19" s="27"/>
      <c r="G19" s="25"/>
    </row>
    <row r="20" spans="1:7" ht="17.100000000000001" customHeight="1">
      <c r="A20" s="206"/>
      <c r="B20" s="72"/>
      <c r="C20" s="21" t="s">
        <v>192</v>
      </c>
      <c r="D20" s="22"/>
      <c r="E20" s="23"/>
      <c r="F20" s="27"/>
      <c r="G20" s="25"/>
    </row>
    <row r="21" spans="1:7" ht="17.100000000000001" customHeight="1">
      <c r="A21" s="206"/>
      <c r="B21" s="72"/>
      <c r="C21" s="62" t="s">
        <v>93</v>
      </c>
      <c r="D21" s="22"/>
      <c r="E21" s="23"/>
      <c r="F21" s="27"/>
      <c r="G21" s="25"/>
    </row>
    <row r="22" spans="1:7" ht="17.100000000000001" customHeight="1">
      <c r="A22" s="20"/>
      <c r="B22" s="67"/>
      <c r="C22" s="21"/>
      <c r="D22" s="22"/>
      <c r="E22" s="23"/>
      <c r="F22" s="27"/>
      <c r="G22" s="25"/>
    </row>
    <row r="23" spans="1:7" ht="17.100000000000001" customHeight="1">
      <c r="A23" s="179">
        <v>2.2999999999999998</v>
      </c>
      <c r="B23" s="180"/>
      <c r="C23" s="181" t="s">
        <v>193</v>
      </c>
      <c r="D23" s="182"/>
      <c r="E23" s="185"/>
      <c r="F23" s="183"/>
      <c r="G23" s="184"/>
    </row>
    <row r="24" spans="1:7" ht="17.100000000000001" customHeight="1">
      <c r="A24" s="187"/>
      <c r="B24" s="72"/>
      <c r="C24" s="21"/>
      <c r="D24" s="58"/>
      <c r="E24" s="186"/>
      <c r="F24" s="60"/>
      <c r="G24" s="61"/>
    </row>
    <row r="25" spans="1:7" ht="17.100000000000001" customHeight="1">
      <c r="A25" s="57"/>
      <c r="B25" s="81"/>
      <c r="C25" s="203" t="s">
        <v>44</v>
      </c>
      <c r="D25" s="58"/>
      <c r="E25" s="186"/>
      <c r="F25" s="60"/>
      <c r="G25" s="61"/>
    </row>
    <row r="26" spans="1:7" ht="17.100000000000001" customHeight="1">
      <c r="A26" s="57" t="s">
        <v>33</v>
      </c>
      <c r="B26" s="81"/>
      <c r="C26" s="38" t="s">
        <v>194</v>
      </c>
      <c r="D26" s="22" t="s">
        <v>17</v>
      </c>
      <c r="E26" s="41">
        <v>13.8</v>
      </c>
      <c r="F26" s="27"/>
      <c r="G26" s="37"/>
    </row>
    <row r="27" spans="1:7" ht="17.100000000000001" customHeight="1">
      <c r="A27" s="57"/>
      <c r="B27" s="81"/>
      <c r="C27" s="38" t="s">
        <v>211</v>
      </c>
      <c r="D27" s="22"/>
      <c r="E27" s="41"/>
      <c r="F27" s="27"/>
      <c r="G27" s="37"/>
    </row>
    <row r="28" spans="1:7" ht="17.100000000000001" customHeight="1">
      <c r="A28" s="57"/>
      <c r="B28" s="81"/>
      <c r="C28" s="38" t="s">
        <v>212</v>
      </c>
      <c r="D28" s="22"/>
      <c r="E28" s="41"/>
      <c r="F28" s="27"/>
      <c r="G28" s="37"/>
    </row>
    <row r="29" spans="1:7" ht="17.100000000000001" customHeight="1">
      <c r="A29" s="57" t="s">
        <v>107</v>
      </c>
      <c r="B29" s="81"/>
      <c r="C29" s="38" t="s">
        <v>195</v>
      </c>
      <c r="D29" s="22" t="s">
        <v>17</v>
      </c>
      <c r="E29" s="41">
        <v>70</v>
      </c>
      <c r="F29" s="27"/>
      <c r="G29" s="37"/>
    </row>
    <row r="30" spans="1:7" ht="17.100000000000001" customHeight="1">
      <c r="A30" s="57"/>
      <c r="B30" s="81"/>
      <c r="C30" s="38" t="s">
        <v>213</v>
      </c>
      <c r="D30" s="22"/>
      <c r="E30" s="41"/>
      <c r="F30" s="27"/>
      <c r="G30" s="37"/>
    </row>
    <row r="31" spans="1:7" ht="17.100000000000001" customHeight="1">
      <c r="A31" s="57"/>
      <c r="B31" s="81"/>
      <c r="C31" s="38" t="s">
        <v>214</v>
      </c>
      <c r="D31" s="22"/>
      <c r="E31" s="41"/>
      <c r="F31" s="27"/>
      <c r="G31" s="37"/>
    </row>
    <row r="32" spans="1:7" ht="17.100000000000001" customHeight="1">
      <c r="A32" s="57" t="s">
        <v>108</v>
      </c>
      <c r="B32" s="81"/>
      <c r="C32" s="38" t="s">
        <v>215</v>
      </c>
      <c r="D32" s="22" t="s">
        <v>17</v>
      </c>
      <c r="E32" s="41">
        <v>700</v>
      </c>
      <c r="F32" s="27"/>
      <c r="G32" s="37"/>
    </row>
    <row r="33" spans="1:7" ht="17.100000000000001" customHeight="1">
      <c r="A33" s="57"/>
      <c r="B33" s="81"/>
      <c r="C33" s="38" t="s">
        <v>196</v>
      </c>
      <c r="D33" s="22"/>
      <c r="E33" s="23"/>
      <c r="F33" s="27"/>
      <c r="G33" s="37"/>
    </row>
    <row r="34" spans="1:7" ht="17.100000000000001" customHeight="1">
      <c r="A34" s="57"/>
      <c r="B34" s="81"/>
      <c r="C34" s="38" t="s">
        <v>197</v>
      </c>
      <c r="D34" s="22"/>
      <c r="E34" s="23"/>
      <c r="F34" s="27"/>
      <c r="G34" s="37"/>
    </row>
    <row r="35" spans="1:7" ht="17.100000000000001" customHeight="1">
      <c r="A35" s="57"/>
      <c r="B35" s="81"/>
      <c r="C35" s="21"/>
      <c r="D35" s="22"/>
      <c r="E35" s="23"/>
      <c r="F35" s="27"/>
      <c r="G35" s="37"/>
    </row>
    <row r="36" spans="1:7" ht="17.100000000000001" customHeight="1">
      <c r="A36" s="179">
        <v>2.4</v>
      </c>
      <c r="B36" s="180"/>
      <c r="C36" s="181" t="s">
        <v>199</v>
      </c>
      <c r="D36" s="182"/>
      <c r="E36" s="185"/>
      <c r="F36" s="183"/>
      <c r="G36" s="184"/>
    </row>
    <row r="37" spans="1:7" ht="17.100000000000001" customHeight="1">
      <c r="A37" s="57"/>
      <c r="B37" s="81"/>
      <c r="C37" s="38"/>
      <c r="D37" s="58"/>
      <c r="E37" s="59"/>
      <c r="F37" s="60"/>
      <c r="G37" s="172"/>
    </row>
    <row r="38" spans="1:7" ht="17.100000000000001" customHeight="1">
      <c r="A38" s="57"/>
      <c r="B38" s="81"/>
      <c r="C38" s="203" t="s">
        <v>44</v>
      </c>
      <c r="D38" s="58"/>
      <c r="E38" s="186"/>
      <c r="F38" s="60"/>
      <c r="G38" s="61"/>
    </row>
    <row r="39" spans="1:7" ht="17.100000000000001" customHeight="1">
      <c r="A39" s="57"/>
      <c r="B39" s="81"/>
      <c r="C39" s="30" t="s">
        <v>198</v>
      </c>
      <c r="D39" s="58"/>
      <c r="E39" s="186"/>
      <c r="F39" s="60"/>
      <c r="G39" s="61"/>
    </row>
    <row r="40" spans="1:7" ht="17.100000000000001" customHeight="1">
      <c r="A40" s="57" t="s">
        <v>35</v>
      </c>
      <c r="B40" s="67" t="s">
        <v>41</v>
      </c>
      <c r="C40" s="21" t="s">
        <v>200</v>
      </c>
      <c r="D40" s="22" t="s">
        <v>17</v>
      </c>
      <c r="E40" s="41">
        <v>225</v>
      </c>
      <c r="F40" s="27"/>
      <c r="G40" s="25"/>
    </row>
    <row r="41" spans="1:7" ht="17.100000000000001" customHeight="1">
      <c r="A41" s="57"/>
      <c r="B41" s="67"/>
      <c r="C41" s="21" t="s">
        <v>149</v>
      </c>
      <c r="D41" s="22"/>
      <c r="E41" s="41"/>
      <c r="F41" s="27"/>
      <c r="G41" s="25"/>
    </row>
    <row r="42" spans="1:7" ht="17.100000000000001" customHeight="1">
      <c r="A42" s="57" t="s">
        <v>109</v>
      </c>
      <c r="B42" s="67" t="s">
        <v>42</v>
      </c>
      <c r="C42" s="21" t="s">
        <v>165</v>
      </c>
      <c r="D42" s="22" t="s">
        <v>13</v>
      </c>
      <c r="E42" s="41">
        <v>230</v>
      </c>
      <c r="F42" s="27"/>
      <c r="G42" s="25"/>
    </row>
    <row r="43" spans="1:7" ht="17.100000000000001" customHeight="1">
      <c r="A43" s="57" t="s">
        <v>110</v>
      </c>
      <c r="B43" s="67" t="s">
        <v>148</v>
      </c>
      <c r="C43" s="21" t="s">
        <v>201</v>
      </c>
      <c r="D43" s="22" t="s">
        <v>13</v>
      </c>
      <c r="E43" s="186">
        <v>100</v>
      </c>
      <c r="F43" s="60"/>
      <c r="G43" s="25"/>
    </row>
    <row r="44" spans="1:7" ht="17.100000000000001" customHeight="1">
      <c r="A44" s="20"/>
      <c r="B44" s="67"/>
      <c r="C44" s="21"/>
      <c r="D44" s="22"/>
      <c r="E44" s="23"/>
      <c r="F44" s="27"/>
      <c r="G44" s="25"/>
    </row>
    <row r="45" spans="1:7" ht="17.100000000000001" customHeight="1">
      <c r="A45" s="179">
        <v>2.5</v>
      </c>
      <c r="B45" s="180"/>
      <c r="C45" s="181" t="s">
        <v>202</v>
      </c>
      <c r="D45" s="182"/>
      <c r="E45" s="185"/>
      <c r="F45" s="183"/>
      <c r="G45" s="184"/>
    </row>
    <row r="46" spans="1:7" ht="17.100000000000001" customHeight="1">
      <c r="A46" s="20"/>
      <c r="B46" s="67"/>
      <c r="C46" s="21"/>
      <c r="D46" s="22"/>
      <c r="E46" s="41"/>
      <c r="F46" s="27"/>
      <c r="G46" s="25"/>
    </row>
    <row r="47" spans="1:7" ht="17.100000000000001" customHeight="1">
      <c r="A47" s="20"/>
      <c r="B47" s="67"/>
      <c r="C47" s="203" t="s">
        <v>44</v>
      </c>
      <c r="D47" s="22"/>
      <c r="E47" s="41"/>
      <c r="F47" s="27"/>
      <c r="G47" s="25"/>
    </row>
    <row r="48" spans="1:7" ht="17.100000000000001" customHeight="1">
      <c r="A48" s="20"/>
      <c r="B48" s="67"/>
      <c r="C48" s="204" t="s">
        <v>210</v>
      </c>
      <c r="D48" s="22"/>
      <c r="E48" s="41"/>
      <c r="F48" s="27"/>
      <c r="G48" s="25"/>
    </row>
    <row r="49" spans="1:7" ht="17.100000000000001" customHeight="1">
      <c r="A49" s="20" t="s">
        <v>36</v>
      </c>
      <c r="B49" s="67"/>
      <c r="C49" s="38" t="s">
        <v>203</v>
      </c>
      <c r="D49" s="22" t="s">
        <v>17</v>
      </c>
      <c r="E49" s="41">
        <v>35</v>
      </c>
      <c r="F49" s="27"/>
      <c r="G49" s="25"/>
    </row>
    <row r="50" spans="1:7" ht="17.100000000000001" customHeight="1">
      <c r="A50" s="20"/>
      <c r="B50" s="67"/>
      <c r="C50" s="216" t="s">
        <v>204</v>
      </c>
      <c r="D50" s="22"/>
      <c r="E50" s="41"/>
      <c r="F50" s="27"/>
      <c r="G50" s="25"/>
    </row>
    <row r="51" spans="1:7" ht="17.100000000000001" customHeight="1">
      <c r="A51" s="20"/>
      <c r="B51" s="67"/>
      <c r="C51" s="217" t="s">
        <v>205</v>
      </c>
      <c r="D51" s="22"/>
      <c r="E51" s="41"/>
      <c r="F51" s="27"/>
      <c r="G51" s="25"/>
    </row>
    <row r="52" spans="1:7" ht="17.100000000000001" customHeight="1">
      <c r="A52" s="20" t="s">
        <v>111</v>
      </c>
      <c r="B52" s="67"/>
      <c r="C52" s="38" t="s">
        <v>206</v>
      </c>
      <c r="D52" s="22" t="s">
        <v>17</v>
      </c>
      <c r="E52" s="41">
        <v>210</v>
      </c>
      <c r="F52" s="27"/>
      <c r="G52" s="25"/>
    </row>
    <row r="53" spans="1:7" ht="17.100000000000001" customHeight="1">
      <c r="A53" s="20"/>
      <c r="B53" s="67"/>
      <c r="C53" s="216" t="s">
        <v>207</v>
      </c>
      <c r="D53" s="22"/>
      <c r="E53" s="41"/>
      <c r="F53" s="27"/>
      <c r="G53" s="25"/>
    </row>
    <row r="54" spans="1:7" ht="17.100000000000001" customHeight="1">
      <c r="A54" s="20"/>
      <c r="B54" s="67"/>
      <c r="C54" s="38" t="s">
        <v>208</v>
      </c>
      <c r="D54" s="22"/>
      <c r="E54" s="41"/>
      <c r="F54" s="27"/>
      <c r="G54" s="25"/>
    </row>
    <row r="55" spans="1:7" ht="17.100000000000001" customHeight="1">
      <c r="A55" s="20"/>
      <c r="B55" s="67"/>
      <c r="C55" s="21" t="s">
        <v>209</v>
      </c>
      <c r="D55" s="22"/>
      <c r="E55" s="41"/>
      <c r="F55" s="27"/>
      <c r="G55" s="25"/>
    </row>
    <row r="56" spans="1:7" ht="17.100000000000001" customHeight="1">
      <c r="A56" s="20" t="s">
        <v>112</v>
      </c>
      <c r="B56" s="67"/>
      <c r="C56" s="21" t="s">
        <v>442</v>
      </c>
      <c r="D56" s="22" t="s">
        <v>13</v>
      </c>
      <c r="E56" s="41">
        <v>2910</v>
      </c>
      <c r="F56" s="27"/>
      <c r="G56" s="37"/>
    </row>
    <row r="57" spans="1:7" ht="17.100000000000001" customHeight="1">
      <c r="A57" s="20"/>
      <c r="B57" s="67"/>
      <c r="C57" s="21"/>
      <c r="D57" s="22"/>
      <c r="E57" s="23"/>
      <c r="F57" s="27"/>
      <c r="G57" s="25"/>
    </row>
    <row r="58" spans="1:7" ht="17.100000000000001" customHeight="1">
      <c r="A58" s="20"/>
      <c r="B58" s="67"/>
      <c r="C58" s="21"/>
      <c r="D58" s="22"/>
      <c r="E58" s="23"/>
      <c r="F58" s="27"/>
      <c r="G58" s="25"/>
    </row>
    <row r="59" spans="1:7" ht="17.100000000000001" customHeight="1" thickBot="1">
      <c r="A59" s="29"/>
      <c r="B59" s="42"/>
      <c r="C59" s="30"/>
      <c r="D59" s="31"/>
      <c r="E59" s="43"/>
      <c r="F59" s="44"/>
      <c r="G59" s="34"/>
    </row>
    <row r="60" spans="1:7" ht="24.9" customHeight="1" thickBot="1">
      <c r="A60" s="359" t="s">
        <v>444</v>
      </c>
      <c r="B60" s="360"/>
      <c r="C60" s="360"/>
      <c r="D60" s="360"/>
      <c r="E60" s="360"/>
      <c r="F60" s="360"/>
      <c r="G60" s="134"/>
    </row>
    <row r="61" spans="1:7" ht="9.9" customHeight="1" thickBot="1">
      <c r="A61" s="8"/>
      <c r="B61" s="8"/>
      <c r="C61" s="8"/>
      <c r="D61" s="8"/>
      <c r="E61" s="11"/>
      <c r="F61" s="8"/>
      <c r="G61" s="8"/>
    </row>
    <row r="62" spans="1:7" ht="24.9" customHeight="1" thickBot="1">
      <c r="A62" s="348">
        <f>+'Shedule 2 - 1'!A66:G66+1</f>
        <v>4</v>
      </c>
      <c r="B62" s="349"/>
      <c r="C62" s="349"/>
      <c r="D62" s="349"/>
      <c r="E62" s="349"/>
      <c r="F62" s="349"/>
      <c r="G62" s="350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12"/>
      <c r="F67" s="4"/>
      <c r="G67" s="4"/>
    </row>
    <row r="68" spans="1:7">
      <c r="A68" s="4"/>
      <c r="B68" s="4"/>
      <c r="C68" s="4"/>
      <c r="D68" s="4"/>
      <c r="E68" s="12"/>
      <c r="F68" s="4"/>
      <c r="G68" s="4"/>
    </row>
    <row r="69" spans="1:7">
      <c r="A69" s="4"/>
      <c r="B69" s="4"/>
      <c r="C69" s="4"/>
      <c r="D69" s="4"/>
      <c r="E69" s="12"/>
      <c r="F69" s="4"/>
      <c r="G69" s="4"/>
    </row>
    <row r="70" spans="1:7">
      <c r="A70" s="4"/>
      <c r="B70" s="4"/>
      <c r="C70" s="4"/>
      <c r="D70" s="4"/>
      <c r="E70" s="12"/>
      <c r="F70" s="4"/>
      <c r="G70" s="4"/>
    </row>
    <row r="71" spans="1:7">
      <c r="A71" s="4"/>
      <c r="B71" s="4"/>
      <c r="C71" s="4"/>
      <c r="D71" s="4"/>
      <c r="E71" s="12"/>
      <c r="F71" s="4"/>
      <c r="G71" s="4"/>
    </row>
    <row r="72" spans="1:7">
      <c r="A72" s="4"/>
      <c r="B72" s="4"/>
      <c r="C72" s="4"/>
      <c r="D72" s="4"/>
      <c r="E72" s="12"/>
      <c r="F72" s="4"/>
      <c r="G72" s="4"/>
    </row>
    <row r="73" spans="1:7">
      <c r="A73" s="4"/>
      <c r="B73" s="4"/>
      <c r="C73" s="4"/>
      <c r="D73" s="4"/>
      <c r="E73" s="12"/>
      <c r="F73" s="4"/>
      <c r="G73" s="4"/>
    </row>
    <row r="74" spans="1:7">
      <c r="A74" s="4"/>
      <c r="B74" s="4"/>
      <c r="C74" s="4"/>
      <c r="D74" s="4"/>
      <c r="E74" s="12"/>
      <c r="F74" s="4"/>
      <c r="G74" s="4"/>
    </row>
    <row r="75" spans="1:7">
      <c r="A75" s="4"/>
      <c r="B75" s="4"/>
      <c r="C75" s="4"/>
      <c r="D75" s="4"/>
      <c r="E75" s="12"/>
      <c r="F75" s="4"/>
      <c r="G75" s="4"/>
    </row>
    <row r="76" spans="1:7">
      <c r="A76" s="4"/>
      <c r="B76" s="4"/>
      <c r="C76" s="4"/>
      <c r="D76" s="4"/>
      <c r="E76" s="12"/>
      <c r="F76" s="4"/>
      <c r="G76" s="4"/>
    </row>
    <row r="77" spans="1:7">
      <c r="A77" s="4"/>
      <c r="B77" s="4"/>
      <c r="C77" s="4"/>
      <c r="D77" s="4"/>
      <c r="E77" s="12"/>
      <c r="F77" s="4"/>
      <c r="G77" s="4"/>
    </row>
    <row r="78" spans="1:7">
      <c r="A78" s="4"/>
      <c r="B78" s="4"/>
      <c r="C78" s="4"/>
      <c r="D78" s="4"/>
      <c r="E78" s="12"/>
      <c r="F78" s="4"/>
      <c r="G78" s="4"/>
    </row>
    <row r="79" spans="1:7">
      <c r="A79" s="4"/>
      <c r="B79" s="4"/>
      <c r="C79" s="4"/>
      <c r="D79" s="4"/>
      <c r="E79" s="12"/>
      <c r="F79" s="4"/>
      <c r="G79" s="4"/>
    </row>
    <row r="80" spans="1:7">
      <c r="A80" s="4"/>
      <c r="B80" s="4"/>
      <c r="C80" s="4"/>
      <c r="D80" s="4"/>
      <c r="E80" s="12"/>
      <c r="F80" s="4"/>
      <c r="G80" s="4"/>
    </row>
    <row r="81" spans="1:7">
      <c r="A81" s="4"/>
      <c r="B81" s="4"/>
      <c r="C81" s="4"/>
      <c r="D81" s="4"/>
      <c r="E81" s="12"/>
      <c r="F81" s="4"/>
      <c r="G81" s="4"/>
    </row>
    <row r="82" spans="1:7">
      <c r="A82" s="4"/>
      <c r="B82" s="4"/>
      <c r="C82" s="4"/>
      <c r="D82" s="4"/>
      <c r="E82" s="12"/>
      <c r="F82" s="4"/>
      <c r="G82" s="4"/>
    </row>
    <row r="83" spans="1:7">
      <c r="A83" s="4"/>
      <c r="B83" s="4"/>
      <c r="C83" s="4"/>
      <c r="D83" s="4"/>
      <c r="E83" s="12"/>
      <c r="F83" s="4"/>
      <c r="G83" s="4"/>
    </row>
    <row r="84" spans="1:7">
      <c r="A84" s="4"/>
      <c r="B84" s="4"/>
      <c r="C84" s="4"/>
      <c r="D84" s="4"/>
      <c r="E84" s="12"/>
      <c r="F84" s="4"/>
      <c r="G84" s="4"/>
    </row>
    <row r="85" spans="1:7">
      <c r="A85" s="4"/>
      <c r="B85" s="4"/>
      <c r="C85" s="4"/>
      <c r="D85" s="4"/>
      <c r="E85" s="12"/>
      <c r="F85" s="4"/>
      <c r="G85" s="4"/>
    </row>
    <row r="86" spans="1:7">
      <c r="A86" s="4"/>
      <c r="B86" s="4"/>
      <c r="C86" s="4"/>
      <c r="D86" s="4"/>
      <c r="E86" s="12"/>
      <c r="F86" s="4"/>
      <c r="G86" s="4"/>
    </row>
    <row r="87" spans="1:7">
      <c r="A87" s="4"/>
      <c r="B87" s="4"/>
      <c r="C87" s="4"/>
      <c r="D87" s="4"/>
      <c r="E87" s="12"/>
      <c r="F87" s="4"/>
      <c r="G87" s="4"/>
    </row>
    <row r="88" spans="1:7">
      <c r="A88" s="4"/>
      <c r="B88" s="4"/>
      <c r="C88" s="4"/>
      <c r="D88" s="4"/>
      <c r="E88" s="12"/>
      <c r="F88" s="4"/>
      <c r="G88" s="4"/>
    </row>
    <row r="89" spans="1:7">
      <c r="A89" s="4"/>
      <c r="B89" s="4"/>
      <c r="C89" s="4"/>
      <c r="D89" s="4"/>
      <c r="E89" s="12"/>
      <c r="F89" s="4"/>
      <c r="G89" s="4"/>
    </row>
    <row r="90" spans="1:7">
      <c r="A90" s="4"/>
      <c r="B90" s="4"/>
      <c r="C90" s="4"/>
      <c r="D90" s="4"/>
      <c r="E90" s="12"/>
      <c r="F90" s="4"/>
      <c r="G90" s="4"/>
    </row>
    <row r="91" spans="1:7">
      <c r="A91" s="4"/>
      <c r="B91" s="4"/>
      <c r="C91" s="4"/>
      <c r="D91" s="4"/>
      <c r="E91" s="12"/>
      <c r="F91" s="4"/>
      <c r="G91" s="4"/>
    </row>
    <row r="92" spans="1:7">
      <c r="A92" s="4"/>
      <c r="B92" s="4"/>
      <c r="C92" s="4"/>
      <c r="D92" s="4"/>
      <c r="E92" s="12"/>
      <c r="F92" s="4"/>
      <c r="G92" s="4"/>
    </row>
    <row r="93" spans="1:7">
      <c r="A93" s="4"/>
      <c r="B93" s="4"/>
      <c r="C93" s="4"/>
      <c r="D93" s="4"/>
      <c r="E93" s="12"/>
      <c r="F93" s="4"/>
      <c r="G93" s="4"/>
    </row>
    <row r="94" spans="1:7">
      <c r="A94" s="4"/>
      <c r="B94" s="4"/>
      <c r="C94" s="4"/>
      <c r="D94" s="4"/>
      <c r="E94" s="12"/>
      <c r="F94" s="4"/>
      <c r="G94" s="4"/>
    </row>
    <row r="95" spans="1:7">
      <c r="A95" s="4"/>
      <c r="B95" s="4"/>
      <c r="C95" s="4"/>
      <c r="D95" s="4"/>
      <c r="E95" s="12"/>
      <c r="F95" s="4"/>
      <c r="G95" s="4"/>
    </row>
    <row r="96" spans="1:7">
      <c r="A96" s="4"/>
      <c r="B96" s="4"/>
      <c r="C96" s="4"/>
      <c r="D96" s="4"/>
      <c r="E96" s="12"/>
      <c r="F96" s="4"/>
      <c r="G96" s="4"/>
    </row>
    <row r="97" spans="1:7">
      <c r="A97" s="4"/>
      <c r="B97" s="4"/>
      <c r="C97" s="4"/>
      <c r="D97" s="4"/>
      <c r="E97" s="12"/>
      <c r="F97" s="4"/>
      <c r="G97" s="4"/>
    </row>
    <row r="98" spans="1:7">
      <c r="A98" s="4"/>
      <c r="B98" s="4"/>
      <c r="C98" s="4"/>
      <c r="D98" s="4"/>
      <c r="E98" s="12"/>
      <c r="F98" s="4"/>
      <c r="G98" s="4"/>
    </row>
    <row r="99" spans="1:7">
      <c r="A99" s="4"/>
      <c r="B99" s="4"/>
      <c r="C99" s="4"/>
      <c r="D99" s="4"/>
      <c r="E99" s="12"/>
      <c r="F99" s="4"/>
      <c r="G99" s="4"/>
    </row>
    <row r="100" spans="1:7">
      <c r="A100" s="4"/>
      <c r="B100" s="4"/>
      <c r="C100" s="4"/>
      <c r="D100" s="4"/>
      <c r="E100" s="12"/>
      <c r="F100" s="4"/>
      <c r="G100" s="4"/>
    </row>
    <row r="101" spans="1:7">
      <c r="A101" s="4"/>
      <c r="B101" s="4"/>
      <c r="C101" s="4"/>
      <c r="D101" s="4"/>
      <c r="E101" s="12"/>
      <c r="F101" s="4"/>
      <c r="G101" s="4"/>
    </row>
    <row r="102" spans="1:7">
      <c r="A102" s="4"/>
      <c r="B102" s="4"/>
      <c r="C102" s="4"/>
      <c r="D102" s="4"/>
      <c r="E102" s="12"/>
      <c r="F102" s="4"/>
      <c r="G102" s="4"/>
    </row>
    <row r="103" spans="1:7">
      <c r="A103" s="4"/>
      <c r="B103" s="4"/>
      <c r="C103" s="4"/>
      <c r="D103" s="4"/>
      <c r="E103" s="12"/>
      <c r="F103" s="4"/>
      <c r="G103" s="4"/>
    </row>
    <row r="104" spans="1:7">
      <c r="A104" s="4"/>
      <c r="B104" s="4"/>
      <c r="C104" s="4"/>
      <c r="D104" s="4"/>
      <c r="E104" s="12"/>
      <c r="F104" s="4"/>
      <c r="G104" s="4"/>
    </row>
    <row r="105" spans="1:7">
      <c r="A105" s="4"/>
      <c r="B105" s="4"/>
      <c r="C105" s="4"/>
      <c r="D105" s="4"/>
      <c r="E105" s="12"/>
      <c r="F105" s="4"/>
      <c r="G105" s="4"/>
    </row>
    <row r="106" spans="1:7">
      <c r="A106" s="4"/>
      <c r="B106" s="4"/>
      <c r="C106" s="4"/>
      <c r="D106" s="4"/>
      <c r="E106" s="12"/>
      <c r="F106" s="4"/>
      <c r="G106" s="4"/>
    </row>
    <row r="107" spans="1:7">
      <c r="A107" s="4"/>
      <c r="B107" s="4"/>
      <c r="C107" s="4"/>
      <c r="D107" s="4"/>
      <c r="E107" s="12"/>
      <c r="F107" s="4"/>
      <c r="G107" s="4"/>
    </row>
    <row r="108" spans="1:7">
      <c r="A108" s="4"/>
      <c r="B108" s="4"/>
      <c r="C108" s="4"/>
      <c r="D108" s="4"/>
      <c r="E108" s="12"/>
      <c r="F108" s="4"/>
      <c r="G108" s="4"/>
    </row>
    <row r="109" spans="1:7">
      <c r="A109" s="4"/>
      <c r="B109" s="4"/>
      <c r="C109" s="4"/>
      <c r="D109" s="4"/>
      <c r="E109" s="12"/>
      <c r="F109" s="4"/>
      <c r="G109" s="4"/>
    </row>
    <row r="110" spans="1:7">
      <c r="A110" s="4"/>
      <c r="B110" s="4"/>
      <c r="C110" s="4"/>
      <c r="D110" s="4"/>
      <c r="E110" s="12"/>
      <c r="F110" s="4"/>
      <c r="G110" s="4"/>
    </row>
    <row r="111" spans="1:7">
      <c r="A111" s="4"/>
      <c r="B111" s="4"/>
      <c r="C111" s="4"/>
      <c r="D111" s="4"/>
      <c r="E111" s="12"/>
      <c r="F111" s="4"/>
      <c r="G111" s="4"/>
    </row>
    <row r="112" spans="1:7">
      <c r="A112" s="4"/>
      <c r="B112" s="4"/>
      <c r="C112" s="4"/>
      <c r="D112" s="4"/>
      <c r="E112" s="12"/>
      <c r="F112" s="4"/>
      <c r="G112" s="4"/>
    </row>
    <row r="113" spans="1:7">
      <c r="A113" s="4"/>
      <c r="B113" s="4"/>
      <c r="C113" s="4"/>
      <c r="D113" s="4"/>
      <c r="E113" s="12"/>
      <c r="F113" s="4"/>
      <c r="G113" s="4"/>
    </row>
    <row r="114" spans="1:7">
      <c r="A114" s="4"/>
      <c r="B114" s="4"/>
      <c r="C114" s="4"/>
      <c r="D114" s="4"/>
      <c r="E114" s="12"/>
      <c r="F114" s="4"/>
      <c r="G114" s="4"/>
    </row>
    <row r="115" spans="1:7">
      <c r="A115" s="4"/>
      <c r="B115" s="4"/>
      <c r="C115" s="4"/>
      <c r="D115" s="4"/>
      <c r="E115" s="12"/>
      <c r="F115" s="4"/>
      <c r="G115" s="4"/>
    </row>
    <row r="116" spans="1:7">
      <c r="A116" s="4"/>
      <c r="B116" s="4"/>
      <c r="C116" s="4"/>
      <c r="D116" s="4"/>
      <c r="E116" s="12"/>
      <c r="F116" s="4"/>
      <c r="G116" s="4"/>
    </row>
    <row r="117" spans="1:7">
      <c r="A117" s="4"/>
      <c r="B117" s="4"/>
      <c r="C117" s="4"/>
      <c r="D117" s="4"/>
      <c r="E117" s="12"/>
      <c r="F117" s="4"/>
      <c r="G117" s="4"/>
    </row>
    <row r="118" spans="1:7">
      <c r="A118" s="4"/>
      <c r="B118" s="4"/>
      <c r="C118" s="4"/>
      <c r="D118" s="4"/>
      <c r="E118" s="12"/>
      <c r="F118" s="4"/>
      <c r="G118" s="4"/>
    </row>
    <row r="119" spans="1:7">
      <c r="A119" s="4"/>
      <c r="B119" s="4"/>
      <c r="C119" s="4"/>
      <c r="D119" s="4"/>
      <c r="E119" s="12"/>
      <c r="F119" s="4"/>
      <c r="G119" s="4"/>
    </row>
    <row r="120" spans="1:7">
      <c r="A120" s="4"/>
      <c r="B120" s="4"/>
      <c r="C120" s="4"/>
      <c r="D120" s="4"/>
      <c r="E120" s="12"/>
      <c r="F120" s="4"/>
      <c r="G120" s="4"/>
    </row>
    <row r="121" spans="1:7">
      <c r="A121" s="4"/>
      <c r="B121" s="4"/>
      <c r="C121" s="4"/>
      <c r="D121" s="4"/>
      <c r="E121" s="12"/>
      <c r="F121" s="4"/>
      <c r="G121" s="4"/>
    </row>
    <row r="122" spans="1:7">
      <c r="A122" s="4"/>
      <c r="B122" s="4"/>
      <c r="C122" s="4"/>
      <c r="D122" s="4"/>
      <c r="E122" s="12"/>
      <c r="F122" s="4"/>
      <c r="G122" s="4"/>
    </row>
    <row r="123" spans="1:7">
      <c r="A123" s="4"/>
      <c r="B123" s="4"/>
      <c r="C123" s="4"/>
      <c r="D123" s="4"/>
      <c r="E123" s="12"/>
      <c r="F123" s="4"/>
      <c r="G123" s="4"/>
    </row>
    <row r="124" spans="1:7">
      <c r="A124" s="4"/>
      <c r="B124" s="4"/>
      <c r="C124" s="4"/>
      <c r="D124" s="4"/>
      <c r="E124" s="12"/>
      <c r="F124" s="4"/>
      <c r="G124" s="4"/>
    </row>
    <row r="125" spans="1:7">
      <c r="A125" s="4"/>
      <c r="B125" s="4"/>
      <c r="C125" s="4"/>
      <c r="D125" s="4"/>
      <c r="E125" s="12"/>
      <c r="F125" s="4"/>
      <c r="G125" s="4"/>
    </row>
    <row r="126" spans="1:7">
      <c r="A126" s="4"/>
      <c r="B126" s="4"/>
      <c r="C126" s="4"/>
      <c r="D126" s="4"/>
      <c r="E126" s="12"/>
      <c r="F126" s="4"/>
      <c r="G126" s="4"/>
    </row>
    <row r="127" spans="1:7">
      <c r="A127" s="4"/>
      <c r="B127" s="4"/>
      <c r="C127" s="4"/>
      <c r="D127" s="4"/>
      <c r="E127" s="12"/>
      <c r="F127" s="4"/>
      <c r="G127" s="4"/>
    </row>
    <row r="128" spans="1:7">
      <c r="A128" s="4"/>
      <c r="B128" s="4"/>
      <c r="C128" s="4"/>
      <c r="D128" s="4"/>
      <c r="E128" s="12"/>
      <c r="F128" s="4"/>
      <c r="G128" s="4"/>
    </row>
    <row r="129" spans="1:7">
      <c r="A129" s="4"/>
      <c r="B129" s="4"/>
      <c r="C129" s="4"/>
      <c r="D129" s="4"/>
      <c r="E129" s="12"/>
      <c r="F129" s="4"/>
      <c r="G129" s="4"/>
    </row>
    <row r="130" spans="1:7">
      <c r="A130" s="4"/>
      <c r="B130" s="4"/>
      <c r="C130" s="4"/>
      <c r="D130" s="4"/>
      <c r="E130" s="12"/>
      <c r="F130" s="4"/>
      <c r="G130" s="4"/>
    </row>
    <row r="131" spans="1:7">
      <c r="A131" s="4"/>
      <c r="B131" s="4"/>
      <c r="C131" s="4"/>
      <c r="D131" s="4"/>
      <c r="E131" s="12"/>
      <c r="F131" s="4"/>
      <c r="G131" s="4"/>
    </row>
    <row r="132" spans="1:7">
      <c r="A132" s="4"/>
      <c r="B132" s="4"/>
      <c r="C132" s="4"/>
      <c r="D132" s="4"/>
      <c r="E132" s="12"/>
      <c r="F132" s="4"/>
      <c r="G132" s="4"/>
    </row>
    <row r="133" spans="1:7">
      <c r="A133" s="4"/>
      <c r="B133" s="4"/>
      <c r="C133" s="4"/>
      <c r="D133" s="4"/>
      <c r="E133" s="12"/>
      <c r="F133" s="4"/>
      <c r="G133" s="4"/>
    </row>
    <row r="134" spans="1:7">
      <c r="A134" s="4"/>
      <c r="B134" s="4"/>
      <c r="C134" s="4"/>
      <c r="D134" s="4"/>
      <c r="E134" s="12"/>
      <c r="F134" s="4"/>
      <c r="G134" s="4"/>
    </row>
    <row r="135" spans="1:7">
      <c r="A135" s="4"/>
      <c r="B135" s="4"/>
      <c r="C135" s="4"/>
      <c r="D135" s="4"/>
      <c r="E135" s="12"/>
      <c r="F135" s="4"/>
      <c r="G135" s="4"/>
    </row>
    <row r="136" spans="1:7">
      <c r="A136" s="4"/>
      <c r="B136" s="4"/>
      <c r="C136" s="4"/>
      <c r="D136" s="4"/>
      <c r="E136" s="12"/>
      <c r="F136" s="4"/>
      <c r="G136" s="4"/>
    </row>
    <row r="137" spans="1:7">
      <c r="A137" s="4"/>
      <c r="B137" s="4"/>
      <c r="C137" s="4"/>
      <c r="D137" s="4"/>
      <c r="E137" s="12"/>
      <c r="F137" s="4"/>
      <c r="G137" s="4"/>
    </row>
    <row r="138" spans="1:7">
      <c r="A138" s="4"/>
      <c r="B138" s="4"/>
      <c r="C138" s="4"/>
      <c r="D138" s="4"/>
      <c r="E138" s="12"/>
      <c r="F138" s="4"/>
      <c r="G138" s="4"/>
    </row>
    <row r="139" spans="1:7">
      <c r="A139" s="4"/>
      <c r="B139" s="4"/>
      <c r="C139" s="4"/>
      <c r="D139" s="4"/>
      <c r="E139" s="12"/>
      <c r="F139" s="4"/>
      <c r="G139" s="4"/>
    </row>
    <row r="140" spans="1:7">
      <c r="A140" s="4"/>
      <c r="B140" s="4"/>
      <c r="C140" s="4"/>
      <c r="D140" s="4"/>
      <c r="E140" s="12"/>
      <c r="F140" s="4"/>
      <c r="G140" s="4"/>
    </row>
    <row r="141" spans="1:7">
      <c r="A141" s="4"/>
      <c r="B141" s="4"/>
      <c r="C141" s="4"/>
      <c r="D141" s="4"/>
      <c r="E141" s="12"/>
      <c r="F141" s="4"/>
      <c r="G141" s="4"/>
    </row>
    <row r="142" spans="1:7">
      <c r="A142" s="4"/>
      <c r="B142" s="4"/>
      <c r="C142" s="4"/>
      <c r="D142" s="4"/>
      <c r="E142" s="12"/>
      <c r="F142" s="4"/>
      <c r="G142" s="4"/>
    </row>
    <row r="143" spans="1:7">
      <c r="A143" s="4"/>
      <c r="B143" s="4"/>
      <c r="C143" s="4"/>
      <c r="D143" s="4"/>
      <c r="E143" s="12"/>
      <c r="F143" s="4"/>
      <c r="G143" s="4"/>
    </row>
    <row r="144" spans="1:7">
      <c r="A144" s="4"/>
      <c r="B144" s="4"/>
      <c r="C144" s="4"/>
      <c r="D144" s="4"/>
      <c r="E144" s="12"/>
      <c r="F144" s="4"/>
      <c r="G144" s="4"/>
    </row>
    <row r="145" spans="1:7">
      <c r="A145" s="4"/>
      <c r="B145" s="4"/>
      <c r="C145" s="4"/>
      <c r="D145" s="4"/>
      <c r="E145" s="12"/>
      <c r="F145" s="4"/>
      <c r="G145" s="4"/>
    </row>
    <row r="146" spans="1:7">
      <c r="A146" s="4"/>
      <c r="B146" s="4"/>
      <c r="C146" s="4"/>
      <c r="D146" s="4"/>
      <c r="E146" s="12"/>
      <c r="F146" s="4"/>
      <c r="G146" s="4"/>
    </row>
    <row r="147" spans="1:7">
      <c r="A147" s="4"/>
      <c r="B147" s="4"/>
      <c r="C147" s="4"/>
      <c r="D147" s="4"/>
      <c r="E147" s="12"/>
      <c r="F147" s="4"/>
      <c r="G147" s="4"/>
    </row>
    <row r="148" spans="1:7">
      <c r="A148" s="4"/>
      <c r="B148" s="4"/>
      <c r="C148" s="4"/>
      <c r="D148" s="4"/>
      <c r="E148" s="12"/>
      <c r="F148" s="4"/>
      <c r="G148" s="4"/>
    </row>
    <row r="149" spans="1:7">
      <c r="A149" s="4"/>
      <c r="B149" s="4"/>
      <c r="C149" s="4"/>
      <c r="D149" s="4"/>
      <c r="E149" s="12"/>
      <c r="F149" s="4"/>
      <c r="G149" s="4"/>
    </row>
    <row r="150" spans="1:7">
      <c r="A150" s="4"/>
      <c r="B150" s="4"/>
      <c r="C150" s="4"/>
      <c r="D150" s="4"/>
      <c r="E150" s="12"/>
      <c r="F150" s="4"/>
      <c r="G150" s="4"/>
    </row>
    <row r="151" spans="1:7">
      <c r="A151" s="4"/>
      <c r="B151" s="4"/>
      <c r="C151" s="4"/>
      <c r="D151" s="4"/>
      <c r="E151" s="12"/>
      <c r="F151" s="4"/>
      <c r="G151" s="4"/>
    </row>
    <row r="152" spans="1:7">
      <c r="A152" s="4"/>
      <c r="B152" s="4"/>
      <c r="C152" s="4"/>
      <c r="D152" s="4"/>
      <c r="E152" s="12"/>
      <c r="F152" s="4"/>
      <c r="G152" s="4"/>
    </row>
    <row r="153" spans="1:7">
      <c r="A153" s="4"/>
      <c r="B153" s="4"/>
      <c r="C153" s="4"/>
      <c r="D153" s="4"/>
      <c r="E153" s="12"/>
      <c r="F153" s="4"/>
      <c r="G153" s="4"/>
    </row>
    <row r="154" spans="1:7">
      <c r="A154" s="4"/>
      <c r="B154" s="4"/>
      <c r="C154" s="4"/>
      <c r="D154" s="4"/>
      <c r="E154" s="12"/>
      <c r="F154" s="4"/>
      <c r="G154" s="4"/>
    </row>
    <row r="155" spans="1:7">
      <c r="A155" s="4"/>
      <c r="B155" s="4"/>
      <c r="C155" s="4"/>
      <c r="D155" s="4"/>
      <c r="E155" s="12"/>
      <c r="F155" s="4"/>
      <c r="G155" s="4"/>
    </row>
    <row r="156" spans="1:7">
      <c r="A156" s="4"/>
      <c r="B156" s="4"/>
      <c r="C156" s="4"/>
      <c r="D156" s="4"/>
      <c r="E156" s="12"/>
      <c r="F156" s="4"/>
      <c r="G156" s="4"/>
    </row>
    <row r="157" spans="1:7">
      <c r="A157" s="4"/>
      <c r="B157" s="4"/>
      <c r="C157" s="4"/>
      <c r="D157" s="4"/>
      <c r="E157" s="12"/>
      <c r="F157" s="4"/>
      <c r="G157" s="4"/>
    </row>
    <row r="158" spans="1:7">
      <c r="A158" s="4"/>
      <c r="B158" s="4"/>
      <c r="C158" s="4"/>
      <c r="D158" s="4"/>
      <c r="E158" s="12"/>
      <c r="F158" s="4"/>
      <c r="G158" s="4"/>
    </row>
    <row r="159" spans="1:7">
      <c r="A159" s="4"/>
      <c r="B159" s="4"/>
      <c r="C159" s="4"/>
      <c r="D159" s="4"/>
      <c r="E159" s="12"/>
      <c r="F159" s="4"/>
      <c r="G159" s="4"/>
    </row>
    <row r="160" spans="1:7">
      <c r="A160" s="4"/>
      <c r="B160" s="4"/>
      <c r="C160" s="4"/>
      <c r="D160" s="4"/>
      <c r="E160" s="12"/>
      <c r="F160" s="4"/>
      <c r="G160" s="4"/>
    </row>
    <row r="161" spans="1:7">
      <c r="A161" s="4"/>
      <c r="B161" s="4"/>
      <c r="C161" s="4"/>
      <c r="D161" s="4"/>
      <c r="E161" s="12"/>
      <c r="F161" s="4"/>
      <c r="G161" s="4"/>
    </row>
    <row r="162" spans="1:7">
      <c r="A162" s="4"/>
      <c r="B162" s="4"/>
      <c r="C162" s="4"/>
      <c r="D162" s="4"/>
      <c r="E162" s="12"/>
      <c r="F162" s="4"/>
      <c r="G162" s="4"/>
    </row>
    <row r="163" spans="1:7">
      <c r="A163" s="4"/>
      <c r="B163" s="4"/>
      <c r="C163" s="4"/>
      <c r="D163" s="4"/>
      <c r="E163" s="12"/>
      <c r="F163" s="4"/>
      <c r="G163" s="4"/>
    </row>
    <row r="164" spans="1:7">
      <c r="A164" s="4"/>
      <c r="B164" s="4"/>
      <c r="C164" s="4"/>
      <c r="D164" s="4"/>
      <c r="E164" s="12"/>
      <c r="F164" s="4"/>
      <c r="G164" s="4"/>
    </row>
    <row r="165" spans="1:7">
      <c r="A165" s="4"/>
      <c r="B165" s="4"/>
      <c r="C165" s="4"/>
      <c r="D165" s="4"/>
      <c r="E165" s="12"/>
      <c r="F165" s="4"/>
      <c r="G165" s="4"/>
    </row>
    <row r="166" spans="1:7">
      <c r="A166" s="4"/>
      <c r="B166" s="4"/>
      <c r="C166" s="4"/>
      <c r="D166" s="4"/>
      <c r="E166" s="12"/>
      <c r="F166" s="4"/>
      <c r="G166" s="4"/>
    </row>
    <row r="167" spans="1:7">
      <c r="A167" s="4"/>
      <c r="B167" s="4"/>
      <c r="C167" s="4"/>
      <c r="D167" s="4"/>
      <c r="E167" s="12"/>
      <c r="F167" s="4"/>
      <c r="G167" s="4"/>
    </row>
    <row r="168" spans="1:7">
      <c r="A168" s="4"/>
      <c r="B168" s="4"/>
      <c r="C168" s="4"/>
      <c r="D168" s="4"/>
      <c r="E168" s="12"/>
      <c r="F168" s="4"/>
      <c r="G168" s="4"/>
    </row>
    <row r="169" spans="1:7">
      <c r="A169" s="4"/>
      <c r="B169" s="4"/>
      <c r="C169" s="4"/>
      <c r="D169" s="4"/>
      <c r="E169" s="12"/>
      <c r="F169" s="4"/>
      <c r="G169" s="4"/>
    </row>
    <row r="170" spans="1:7">
      <c r="A170" s="4"/>
      <c r="B170" s="4"/>
      <c r="C170" s="4"/>
      <c r="D170" s="4"/>
      <c r="E170" s="12"/>
      <c r="F170" s="4"/>
      <c r="G170" s="4"/>
    </row>
    <row r="171" spans="1:7">
      <c r="A171" s="4"/>
      <c r="B171" s="4"/>
      <c r="C171" s="4"/>
      <c r="D171" s="4"/>
      <c r="E171" s="12"/>
      <c r="F171" s="4"/>
      <c r="G171" s="4"/>
    </row>
    <row r="172" spans="1:7">
      <c r="A172" s="4"/>
      <c r="B172" s="4"/>
      <c r="C172" s="4"/>
      <c r="D172" s="4"/>
      <c r="E172" s="12"/>
      <c r="F172" s="4"/>
      <c r="G172" s="4"/>
    </row>
    <row r="173" spans="1:7">
      <c r="A173" s="4"/>
      <c r="B173" s="4"/>
      <c r="C173" s="4"/>
      <c r="D173" s="4"/>
      <c r="E173" s="12"/>
      <c r="F173" s="4"/>
      <c r="G173" s="4"/>
    </row>
    <row r="174" spans="1:7">
      <c r="A174" s="4"/>
      <c r="B174" s="4"/>
      <c r="C174" s="4"/>
      <c r="D174" s="4"/>
      <c r="E174" s="12"/>
      <c r="F174" s="4"/>
      <c r="G174" s="4"/>
    </row>
    <row r="175" spans="1:7">
      <c r="A175" s="4"/>
      <c r="B175" s="4"/>
      <c r="C175" s="4"/>
      <c r="D175" s="4"/>
      <c r="E175" s="12"/>
      <c r="F175" s="4"/>
      <c r="G175" s="4"/>
    </row>
    <row r="176" spans="1:7">
      <c r="A176" s="4"/>
      <c r="B176" s="4"/>
      <c r="C176" s="4"/>
      <c r="D176" s="4"/>
      <c r="E176" s="12"/>
      <c r="F176" s="4"/>
      <c r="G176" s="4"/>
    </row>
    <row r="177" spans="1:7">
      <c r="A177" s="4"/>
      <c r="B177" s="4"/>
      <c r="C177" s="4"/>
      <c r="D177" s="4"/>
      <c r="E177" s="12"/>
      <c r="F177" s="4"/>
      <c r="G177" s="4"/>
    </row>
    <row r="178" spans="1:7">
      <c r="A178" s="4"/>
      <c r="B178" s="4"/>
      <c r="C178" s="4"/>
      <c r="D178" s="4"/>
      <c r="E178" s="12"/>
      <c r="F178" s="4"/>
      <c r="G178" s="4"/>
    </row>
    <row r="179" spans="1:7">
      <c r="A179" s="4"/>
      <c r="B179" s="4"/>
      <c r="C179" s="4"/>
      <c r="D179" s="4"/>
      <c r="E179" s="12"/>
      <c r="F179" s="4"/>
      <c r="G179" s="4"/>
    </row>
    <row r="180" spans="1:7">
      <c r="A180" s="4"/>
      <c r="B180" s="4"/>
      <c r="C180" s="4"/>
      <c r="D180" s="4"/>
      <c r="E180" s="12"/>
      <c r="F180" s="4"/>
      <c r="G180" s="4"/>
    </row>
    <row r="181" spans="1:7">
      <c r="A181" s="4"/>
      <c r="B181" s="4"/>
      <c r="C181" s="4"/>
      <c r="D181" s="4"/>
      <c r="E181" s="12"/>
      <c r="F181" s="4"/>
      <c r="G181" s="4"/>
    </row>
    <row r="182" spans="1:7">
      <c r="A182" s="4"/>
      <c r="B182" s="4"/>
      <c r="C182" s="4"/>
      <c r="D182" s="4"/>
      <c r="E182" s="12"/>
      <c r="F182" s="4"/>
      <c r="G182" s="4"/>
    </row>
    <row r="183" spans="1:7">
      <c r="A183" s="4"/>
      <c r="B183" s="4"/>
      <c r="C183" s="4"/>
      <c r="D183" s="4"/>
      <c r="E183" s="12"/>
      <c r="F183" s="4"/>
      <c r="G183" s="4"/>
    </row>
    <row r="184" spans="1:7">
      <c r="A184" s="4"/>
      <c r="B184" s="4"/>
      <c r="C184" s="4"/>
      <c r="D184" s="4"/>
      <c r="E184" s="12"/>
      <c r="F184" s="4"/>
      <c r="G184" s="4"/>
    </row>
    <row r="185" spans="1:7">
      <c r="A185" s="4"/>
      <c r="B185" s="4"/>
      <c r="C185" s="4"/>
      <c r="D185" s="4"/>
      <c r="E185" s="12"/>
      <c r="F185" s="4"/>
      <c r="G185" s="4"/>
    </row>
    <row r="186" spans="1:7">
      <c r="A186" s="4"/>
      <c r="B186" s="4"/>
      <c r="C186" s="4"/>
      <c r="D186" s="4"/>
      <c r="E186" s="12"/>
      <c r="F186" s="4"/>
      <c r="G186" s="4"/>
    </row>
    <row r="187" spans="1:7">
      <c r="A187" s="4"/>
      <c r="B187" s="4"/>
      <c r="C187" s="4"/>
      <c r="D187" s="4"/>
      <c r="E187" s="12"/>
      <c r="F187" s="4"/>
      <c r="G187" s="4"/>
    </row>
    <row r="188" spans="1:7">
      <c r="A188" s="4"/>
      <c r="B188" s="4"/>
      <c r="C188" s="4"/>
      <c r="D188" s="4"/>
      <c r="E188" s="12"/>
      <c r="F188" s="4"/>
      <c r="G188" s="4"/>
    </row>
    <row r="189" spans="1:7">
      <c r="A189" s="4"/>
      <c r="B189" s="4"/>
      <c r="C189" s="4"/>
      <c r="D189" s="4"/>
      <c r="E189" s="12"/>
      <c r="F189" s="4"/>
      <c r="G189" s="4"/>
    </row>
    <row r="190" spans="1:7">
      <c r="A190" s="4"/>
      <c r="B190" s="4"/>
      <c r="C190" s="4"/>
      <c r="D190" s="4"/>
      <c r="E190" s="12"/>
      <c r="F190" s="4"/>
      <c r="G190" s="4"/>
    </row>
    <row r="191" spans="1:7">
      <c r="A191" s="4"/>
      <c r="B191" s="4"/>
      <c r="C191" s="4"/>
      <c r="D191" s="4"/>
      <c r="E191" s="12"/>
      <c r="F191" s="4"/>
      <c r="G191" s="4"/>
    </row>
    <row r="192" spans="1:7">
      <c r="A192" s="4"/>
      <c r="B192" s="4"/>
      <c r="C192" s="4"/>
      <c r="D192" s="4"/>
      <c r="E192" s="12"/>
      <c r="F192" s="4"/>
      <c r="G192" s="4"/>
    </row>
    <row r="193" spans="1:7">
      <c r="A193" s="4"/>
      <c r="B193" s="4"/>
      <c r="C193" s="4"/>
      <c r="D193" s="4"/>
      <c r="E193" s="12"/>
      <c r="F193" s="4"/>
      <c r="G193" s="4"/>
    </row>
    <row r="194" spans="1:7">
      <c r="A194" s="4"/>
      <c r="B194" s="4"/>
      <c r="C194" s="4"/>
      <c r="D194" s="4"/>
      <c r="E194" s="12"/>
      <c r="F194" s="4"/>
      <c r="G194" s="4"/>
    </row>
    <row r="195" spans="1:7">
      <c r="A195" s="4"/>
      <c r="B195" s="4"/>
      <c r="C195" s="4"/>
      <c r="D195" s="4"/>
      <c r="E195" s="12"/>
      <c r="F195" s="4"/>
      <c r="G195" s="4"/>
    </row>
    <row r="196" spans="1:7">
      <c r="A196" s="4"/>
      <c r="B196" s="4"/>
      <c r="C196" s="4"/>
      <c r="D196" s="4"/>
      <c r="E196" s="12"/>
      <c r="F196" s="4"/>
      <c r="G196" s="4"/>
    </row>
    <row r="197" spans="1:7">
      <c r="A197" s="4"/>
      <c r="B197" s="4"/>
      <c r="C197" s="4"/>
      <c r="D197" s="4"/>
      <c r="E197" s="12"/>
      <c r="F197" s="4"/>
      <c r="G197" s="4"/>
    </row>
    <row r="198" spans="1:7">
      <c r="A198" s="4"/>
      <c r="B198" s="4"/>
      <c r="C198" s="4"/>
      <c r="D198" s="4"/>
      <c r="E198" s="12"/>
      <c r="F198" s="4"/>
      <c r="G198" s="4"/>
    </row>
    <row r="199" spans="1:7">
      <c r="A199" s="4"/>
      <c r="B199" s="4"/>
      <c r="C199" s="4"/>
      <c r="D199" s="4"/>
      <c r="E199" s="12"/>
      <c r="F199" s="4"/>
      <c r="G199" s="4"/>
    </row>
    <row r="200" spans="1:7">
      <c r="A200" s="4"/>
      <c r="B200" s="4"/>
      <c r="C200" s="4"/>
      <c r="D200" s="4"/>
      <c r="E200" s="12"/>
      <c r="F200" s="4"/>
      <c r="G200" s="4"/>
    </row>
    <row r="201" spans="1:7">
      <c r="A201" s="4"/>
      <c r="B201" s="4"/>
      <c r="C201" s="4"/>
      <c r="D201" s="4"/>
      <c r="E201" s="12"/>
      <c r="F201" s="4"/>
      <c r="G201" s="4"/>
    </row>
    <row r="202" spans="1:7">
      <c r="A202" s="4"/>
      <c r="B202" s="4"/>
      <c r="C202" s="4"/>
      <c r="D202" s="4"/>
      <c r="E202" s="12"/>
      <c r="F202" s="4"/>
      <c r="G202" s="4"/>
    </row>
    <row r="203" spans="1:7">
      <c r="A203" s="4"/>
      <c r="B203" s="4"/>
      <c r="C203" s="4"/>
      <c r="D203" s="4"/>
      <c r="E203" s="12"/>
      <c r="F203" s="4"/>
      <c r="G203" s="4"/>
    </row>
    <row r="204" spans="1:7">
      <c r="A204" s="4"/>
      <c r="B204" s="4"/>
      <c r="C204" s="4"/>
      <c r="D204" s="4"/>
      <c r="E204" s="12"/>
      <c r="F204" s="4"/>
      <c r="G204" s="4"/>
    </row>
    <row r="205" spans="1:7">
      <c r="A205" s="4"/>
      <c r="B205" s="4"/>
      <c r="C205" s="4"/>
      <c r="D205" s="4"/>
      <c r="E205" s="12"/>
      <c r="F205" s="4"/>
      <c r="G205" s="4"/>
    </row>
    <row r="206" spans="1:7">
      <c r="A206" s="4"/>
      <c r="B206" s="4"/>
      <c r="C206" s="4"/>
      <c r="D206" s="4"/>
      <c r="E206" s="12"/>
      <c r="F206" s="4"/>
      <c r="G206" s="4"/>
    </row>
    <row r="207" spans="1:7">
      <c r="A207" s="4"/>
      <c r="B207" s="4"/>
      <c r="C207" s="4"/>
      <c r="D207" s="4"/>
      <c r="E207" s="12"/>
      <c r="F207" s="4"/>
      <c r="G207" s="4"/>
    </row>
    <row r="208" spans="1:7">
      <c r="A208" s="4"/>
      <c r="B208" s="4"/>
      <c r="C208" s="4"/>
      <c r="D208" s="4"/>
      <c r="E208" s="12"/>
      <c r="F208" s="4"/>
      <c r="G208" s="4"/>
    </row>
    <row r="209" spans="1:7">
      <c r="A209" s="4"/>
      <c r="B209" s="4"/>
      <c r="C209" s="4"/>
      <c r="D209" s="4"/>
      <c r="E209" s="12"/>
      <c r="F209" s="4"/>
      <c r="G209" s="4"/>
    </row>
    <row r="210" spans="1:7">
      <c r="A210" s="4"/>
      <c r="B210" s="4"/>
      <c r="C210" s="4"/>
      <c r="D210" s="4"/>
      <c r="E210" s="12"/>
      <c r="F210" s="4"/>
      <c r="G210" s="4"/>
    </row>
    <row r="211" spans="1:7">
      <c r="A211" s="4"/>
      <c r="B211" s="4"/>
      <c r="C211" s="4"/>
      <c r="D211" s="4"/>
      <c r="E211" s="12"/>
      <c r="F211" s="4"/>
      <c r="G211" s="4"/>
    </row>
    <row r="212" spans="1:7">
      <c r="A212" s="4"/>
      <c r="B212" s="4"/>
      <c r="C212" s="4"/>
      <c r="D212" s="4"/>
      <c r="E212" s="12"/>
      <c r="F212" s="4"/>
      <c r="G212" s="4"/>
    </row>
    <row r="213" spans="1:7">
      <c r="A213" s="4"/>
      <c r="B213" s="4"/>
      <c r="C213" s="4"/>
      <c r="D213" s="4"/>
      <c r="E213" s="12"/>
      <c r="F213" s="4"/>
      <c r="G213" s="4"/>
    </row>
    <row r="214" spans="1:7">
      <c r="A214" s="4"/>
      <c r="B214" s="4"/>
      <c r="C214" s="4"/>
      <c r="D214" s="4"/>
      <c r="E214" s="12"/>
      <c r="F214" s="4"/>
      <c r="G214" s="4"/>
    </row>
    <row r="215" spans="1:7">
      <c r="A215" s="4"/>
      <c r="B215" s="4"/>
      <c r="C215" s="4"/>
      <c r="D215" s="4"/>
      <c r="E215" s="12"/>
      <c r="F215" s="4"/>
      <c r="G215" s="4"/>
    </row>
    <row r="216" spans="1:7">
      <c r="A216" s="4"/>
      <c r="B216" s="4"/>
      <c r="C216" s="4"/>
      <c r="D216" s="4"/>
      <c r="E216" s="12"/>
      <c r="F216" s="4"/>
      <c r="G216" s="4"/>
    </row>
    <row r="217" spans="1:7">
      <c r="A217" s="4"/>
      <c r="B217" s="4"/>
      <c r="C217" s="4"/>
      <c r="D217" s="4"/>
      <c r="E217" s="12"/>
      <c r="F217" s="4"/>
      <c r="G217" s="4"/>
    </row>
    <row r="218" spans="1:7">
      <c r="A218" s="4"/>
      <c r="B218" s="4"/>
      <c r="C218" s="4"/>
      <c r="D218" s="4"/>
      <c r="E218" s="12"/>
      <c r="F218" s="4"/>
      <c r="G218" s="4"/>
    </row>
    <row r="219" spans="1:7">
      <c r="A219" s="4"/>
      <c r="B219" s="4"/>
      <c r="C219" s="4"/>
      <c r="D219" s="4"/>
      <c r="E219" s="12"/>
      <c r="F219" s="4"/>
      <c r="G219" s="4"/>
    </row>
    <row r="220" spans="1:7">
      <c r="A220" s="4"/>
      <c r="B220" s="4"/>
      <c r="C220" s="4"/>
      <c r="D220" s="4"/>
      <c r="E220" s="12"/>
      <c r="F220" s="4"/>
      <c r="G220" s="4"/>
    </row>
    <row r="221" spans="1:7">
      <c r="A221" s="4"/>
      <c r="B221" s="4"/>
      <c r="C221" s="4"/>
      <c r="D221" s="4"/>
      <c r="E221" s="12"/>
      <c r="F221" s="4"/>
      <c r="G221" s="4"/>
    </row>
    <row r="222" spans="1:7">
      <c r="A222" s="4"/>
      <c r="B222" s="4"/>
      <c r="C222" s="4"/>
      <c r="D222" s="4"/>
      <c r="E222" s="12"/>
      <c r="F222" s="4"/>
      <c r="G222" s="4"/>
    </row>
    <row r="223" spans="1:7">
      <c r="A223" s="4"/>
      <c r="B223" s="4"/>
      <c r="C223" s="4"/>
      <c r="D223" s="4"/>
      <c r="E223" s="12"/>
      <c r="F223" s="4"/>
      <c r="G223" s="4"/>
    </row>
    <row r="224" spans="1:7">
      <c r="A224" s="4"/>
      <c r="B224" s="4"/>
      <c r="C224" s="4"/>
      <c r="D224" s="4"/>
      <c r="E224" s="12"/>
      <c r="F224" s="4"/>
      <c r="G224" s="4"/>
    </row>
    <row r="225" spans="1:7">
      <c r="A225" s="4"/>
      <c r="B225" s="4"/>
      <c r="C225" s="4"/>
      <c r="D225" s="4"/>
      <c r="E225" s="12"/>
      <c r="F225" s="4"/>
      <c r="G225" s="4"/>
    </row>
    <row r="226" spans="1:7">
      <c r="A226" s="4"/>
      <c r="B226" s="4"/>
      <c r="C226" s="4"/>
      <c r="D226" s="4"/>
      <c r="E226" s="12"/>
      <c r="F226" s="4"/>
      <c r="G226" s="4"/>
    </row>
    <row r="227" spans="1:7">
      <c r="A227" s="4"/>
      <c r="B227" s="4"/>
      <c r="C227" s="4"/>
      <c r="D227" s="4"/>
      <c r="E227" s="12"/>
      <c r="F227" s="4"/>
      <c r="G227" s="4"/>
    </row>
    <row r="228" spans="1:7">
      <c r="A228" s="4"/>
      <c r="B228" s="4"/>
      <c r="C228" s="4"/>
      <c r="D228" s="4"/>
      <c r="E228" s="12"/>
      <c r="F228" s="4"/>
      <c r="G228" s="4"/>
    </row>
    <row r="229" spans="1:7">
      <c r="A229" s="4"/>
      <c r="B229" s="4"/>
      <c r="C229" s="4"/>
      <c r="D229" s="4"/>
      <c r="E229" s="12"/>
      <c r="F229" s="4"/>
      <c r="G229" s="4"/>
    </row>
    <row r="230" spans="1:7">
      <c r="A230" s="4"/>
      <c r="B230" s="4"/>
      <c r="C230" s="4"/>
      <c r="D230" s="4"/>
      <c r="E230" s="12"/>
      <c r="F230" s="4"/>
      <c r="G230" s="4"/>
    </row>
    <row r="231" spans="1:7">
      <c r="A231" s="4"/>
      <c r="B231" s="4"/>
      <c r="C231" s="4"/>
      <c r="D231" s="4"/>
      <c r="E231" s="12"/>
      <c r="F231" s="4"/>
      <c r="G231" s="4"/>
    </row>
    <row r="232" spans="1:7">
      <c r="A232" s="4"/>
      <c r="B232" s="4"/>
      <c r="C232" s="4"/>
      <c r="D232" s="4"/>
      <c r="E232" s="12"/>
      <c r="F232" s="4"/>
      <c r="G232" s="4"/>
    </row>
    <row r="233" spans="1:7">
      <c r="A233" s="4"/>
      <c r="B233" s="4"/>
      <c r="C233" s="4"/>
      <c r="D233" s="4"/>
      <c r="E233" s="12"/>
      <c r="F233" s="4"/>
      <c r="G233" s="4"/>
    </row>
    <row r="234" spans="1:7">
      <c r="A234" s="4"/>
      <c r="B234" s="4"/>
      <c r="C234" s="4"/>
      <c r="D234" s="4"/>
      <c r="E234" s="12"/>
      <c r="F234" s="4"/>
      <c r="G234" s="4"/>
    </row>
    <row r="235" spans="1:7">
      <c r="A235" s="4"/>
      <c r="B235" s="4"/>
      <c r="C235" s="4"/>
      <c r="D235" s="4"/>
      <c r="E235" s="12"/>
      <c r="F235" s="4"/>
      <c r="G235" s="4"/>
    </row>
    <row r="236" spans="1:7">
      <c r="A236" s="4"/>
      <c r="B236" s="4"/>
      <c r="C236" s="4"/>
      <c r="D236" s="4"/>
      <c r="E236" s="12"/>
      <c r="F236" s="4"/>
      <c r="G236" s="4"/>
    </row>
    <row r="237" spans="1:7">
      <c r="A237" s="4"/>
      <c r="B237" s="4"/>
      <c r="C237" s="4"/>
      <c r="D237" s="4"/>
      <c r="E237" s="12"/>
      <c r="F237" s="4"/>
      <c r="G237" s="4"/>
    </row>
    <row r="238" spans="1:7">
      <c r="A238" s="4"/>
      <c r="B238" s="4"/>
      <c r="C238" s="4"/>
      <c r="D238" s="4"/>
      <c r="E238" s="12"/>
      <c r="F238" s="4"/>
      <c r="G238" s="4"/>
    </row>
    <row r="239" spans="1:7">
      <c r="A239" s="4"/>
      <c r="B239" s="4"/>
      <c r="C239" s="4"/>
      <c r="D239" s="4"/>
      <c r="E239" s="12"/>
      <c r="F239" s="4"/>
      <c r="G239" s="4"/>
    </row>
    <row r="240" spans="1:7">
      <c r="A240" s="4"/>
      <c r="B240" s="4"/>
      <c r="C240" s="4"/>
      <c r="D240" s="4"/>
      <c r="E240" s="12"/>
      <c r="F240" s="4"/>
      <c r="G240" s="4"/>
    </row>
    <row r="241" spans="1:7">
      <c r="A241" s="4"/>
      <c r="B241" s="4"/>
      <c r="C241" s="4"/>
      <c r="D241" s="4"/>
      <c r="E241" s="12"/>
      <c r="F241" s="4"/>
      <c r="G241" s="4"/>
    </row>
    <row r="242" spans="1:7">
      <c r="A242" s="4"/>
      <c r="B242" s="4"/>
      <c r="C242" s="4"/>
      <c r="D242" s="4"/>
      <c r="E242" s="12"/>
      <c r="F242" s="4"/>
      <c r="G242" s="4"/>
    </row>
    <row r="243" spans="1:7">
      <c r="A243" s="4"/>
      <c r="B243" s="4"/>
      <c r="C243" s="4"/>
      <c r="D243" s="4"/>
      <c r="E243" s="12"/>
      <c r="F243" s="4"/>
      <c r="G243" s="4"/>
    </row>
    <row r="244" spans="1:7">
      <c r="A244" s="4"/>
      <c r="B244" s="4"/>
      <c r="C244" s="4"/>
      <c r="D244" s="4"/>
      <c r="E244" s="12"/>
      <c r="F244" s="4"/>
      <c r="G244" s="4"/>
    </row>
    <row r="245" spans="1:7">
      <c r="A245" s="4"/>
      <c r="B245" s="4"/>
      <c r="C245" s="4"/>
      <c r="D245" s="4"/>
      <c r="E245" s="12"/>
      <c r="F245" s="4"/>
      <c r="G245" s="4"/>
    </row>
    <row r="246" spans="1:7">
      <c r="A246" s="4"/>
      <c r="B246" s="4"/>
      <c r="C246" s="4"/>
      <c r="D246" s="4"/>
      <c r="E246" s="12"/>
      <c r="F246" s="4"/>
      <c r="G246" s="4"/>
    </row>
    <row r="247" spans="1:7">
      <c r="A247" s="4"/>
      <c r="B247" s="4"/>
      <c r="C247" s="4"/>
      <c r="D247" s="4"/>
      <c r="E247" s="12"/>
      <c r="F247" s="4"/>
      <c r="G247" s="4"/>
    </row>
    <row r="248" spans="1:7">
      <c r="A248" s="4"/>
      <c r="B248" s="4"/>
      <c r="C248" s="4"/>
      <c r="D248" s="4"/>
      <c r="E248" s="12"/>
      <c r="F248" s="4"/>
      <c r="G248" s="4"/>
    </row>
    <row r="249" spans="1:7">
      <c r="A249" s="4"/>
      <c r="B249" s="4"/>
      <c r="C249" s="4"/>
      <c r="D249" s="4"/>
      <c r="E249" s="12"/>
      <c r="F249" s="4"/>
      <c r="G249" s="4"/>
    </row>
    <row r="250" spans="1:7">
      <c r="A250" s="4"/>
      <c r="B250" s="4"/>
      <c r="C250" s="4"/>
      <c r="D250" s="4"/>
      <c r="E250" s="12"/>
      <c r="F250" s="4"/>
      <c r="G250" s="4"/>
    </row>
    <row r="251" spans="1:7">
      <c r="A251" s="4"/>
      <c r="B251" s="4"/>
      <c r="C251" s="4"/>
      <c r="D251" s="4"/>
      <c r="E251" s="12"/>
      <c r="F251" s="4"/>
      <c r="G251" s="4"/>
    </row>
    <row r="252" spans="1:7">
      <c r="A252" s="4"/>
      <c r="B252" s="4"/>
      <c r="C252" s="4"/>
      <c r="D252" s="4"/>
      <c r="E252" s="12"/>
      <c r="F252" s="4"/>
      <c r="G252" s="4"/>
    </row>
    <row r="253" spans="1:7">
      <c r="A253" s="4"/>
      <c r="B253" s="4"/>
      <c r="C253" s="4"/>
      <c r="D253" s="4"/>
      <c r="E253" s="12"/>
      <c r="F253" s="4"/>
      <c r="G253" s="4"/>
    </row>
    <row r="254" spans="1:7">
      <c r="A254" s="4"/>
      <c r="B254" s="4"/>
      <c r="C254" s="4"/>
      <c r="D254" s="4"/>
      <c r="E254" s="12"/>
      <c r="F254" s="4"/>
      <c r="G254" s="4"/>
    </row>
    <row r="255" spans="1:7">
      <c r="A255" s="4"/>
      <c r="B255" s="4"/>
      <c r="C255" s="4"/>
      <c r="D255" s="4"/>
      <c r="E255" s="12"/>
      <c r="F255" s="4"/>
      <c r="G255" s="4"/>
    </row>
    <row r="256" spans="1:7">
      <c r="A256" s="4"/>
      <c r="B256" s="4"/>
      <c r="C256" s="4"/>
      <c r="D256" s="4"/>
      <c r="E256" s="12"/>
      <c r="F256" s="4"/>
      <c r="G256" s="4"/>
    </row>
    <row r="257" spans="1:7">
      <c r="A257" s="4"/>
      <c r="B257" s="4"/>
      <c r="C257" s="4"/>
      <c r="D257" s="4"/>
      <c r="E257" s="12"/>
      <c r="F257" s="4"/>
      <c r="G257" s="4"/>
    </row>
    <row r="258" spans="1:7">
      <c r="A258" s="4"/>
      <c r="B258" s="4"/>
      <c r="C258" s="4"/>
      <c r="D258" s="4"/>
      <c r="E258" s="12"/>
      <c r="F258" s="4"/>
      <c r="G258" s="4"/>
    </row>
    <row r="259" spans="1:7">
      <c r="A259" s="4"/>
      <c r="B259" s="4"/>
      <c r="C259" s="4"/>
      <c r="D259" s="4"/>
      <c r="E259" s="12"/>
      <c r="F259" s="4"/>
      <c r="G259" s="4"/>
    </row>
    <row r="260" spans="1:7">
      <c r="A260" s="4"/>
      <c r="B260" s="4"/>
      <c r="C260" s="4"/>
      <c r="D260" s="4"/>
      <c r="E260" s="12"/>
      <c r="F260" s="4"/>
      <c r="G260" s="4"/>
    </row>
    <row r="261" spans="1:7">
      <c r="A261" s="4"/>
      <c r="B261" s="4"/>
      <c r="C261" s="4"/>
      <c r="D261" s="4"/>
      <c r="E261" s="12"/>
      <c r="F261" s="4"/>
      <c r="G261" s="4"/>
    </row>
    <row r="262" spans="1:7">
      <c r="A262" s="4"/>
      <c r="B262" s="4"/>
      <c r="C262" s="4"/>
      <c r="D262" s="4"/>
      <c r="E262" s="12"/>
      <c r="F262" s="4"/>
      <c r="G262" s="4"/>
    </row>
    <row r="263" spans="1:7">
      <c r="A263" s="4"/>
      <c r="B263" s="4"/>
      <c r="C263" s="4"/>
      <c r="D263" s="4"/>
      <c r="E263" s="12"/>
      <c r="F263" s="4"/>
      <c r="G263" s="4"/>
    </row>
    <row r="264" spans="1:7">
      <c r="A264" s="4"/>
      <c r="B264" s="4"/>
      <c r="C264" s="4"/>
      <c r="D264" s="4"/>
      <c r="E264" s="12"/>
      <c r="F264" s="4"/>
      <c r="G264" s="4"/>
    </row>
    <row r="265" spans="1:7">
      <c r="A265" s="4"/>
      <c r="B265" s="4"/>
      <c r="C265" s="4"/>
      <c r="D265" s="4"/>
      <c r="E265" s="12"/>
      <c r="F265" s="4"/>
      <c r="G265" s="4"/>
    </row>
    <row r="266" spans="1:7">
      <c r="A266" s="4"/>
      <c r="B266" s="4"/>
      <c r="C266" s="4"/>
      <c r="D266" s="4"/>
      <c r="E266" s="12"/>
      <c r="F266" s="4"/>
      <c r="G266" s="4"/>
    </row>
    <row r="267" spans="1:7">
      <c r="A267" s="4"/>
      <c r="B267" s="4"/>
      <c r="C267" s="4"/>
      <c r="D267" s="4"/>
      <c r="E267" s="12"/>
      <c r="F267" s="4"/>
      <c r="G267" s="4"/>
    </row>
    <row r="268" spans="1:7">
      <c r="A268" s="4"/>
      <c r="B268" s="4"/>
      <c r="C268" s="4"/>
      <c r="D268" s="4"/>
      <c r="E268" s="12"/>
      <c r="F268" s="4"/>
      <c r="G268" s="4"/>
    </row>
    <row r="269" spans="1:7">
      <c r="A269" s="4"/>
      <c r="B269" s="4"/>
      <c r="C269" s="4"/>
      <c r="D269" s="4"/>
      <c r="E269" s="12"/>
      <c r="F269" s="4"/>
      <c r="G269" s="4"/>
    </row>
    <row r="270" spans="1:7">
      <c r="A270" s="4"/>
      <c r="B270" s="4"/>
      <c r="C270" s="4"/>
      <c r="D270" s="4"/>
      <c r="E270" s="12"/>
      <c r="F270" s="4"/>
      <c r="G270" s="4"/>
    </row>
    <row r="271" spans="1:7">
      <c r="A271" s="4"/>
      <c r="B271" s="4"/>
      <c r="C271" s="4"/>
      <c r="D271" s="4"/>
      <c r="E271" s="12"/>
      <c r="F271" s="4"/>
      <c r="G271" s="4"/>
    </row>
    <row r="272" spans="1:7">
      <c r="A272" s="4"/>
      <c r="B272" s="4"/>
      <c r="C272" s="4"/>
      <c r="D272" s="4"/>
      <c r="E272" s="12"/>
      <c r="F272" s="4"/>
      <c r="G272" s="4"/>
    </row>
    <row r="273" spans="1:7">
      <c r="A273" s="4"/>
      <c r="B273" s="4"/>
      <c r="C273" s="4"/>
      <c r="D273" s="4"/>
      <c r="E273" s="12"/>
      <c r="F273" s="4"/>
      <c r="G273" s="4"/>
    </row>
    <row r="274" spans="1:7">
      <c r="A274" s="4"/>
      <c r="B274" s="4"/>
      <c r="C274" s="4"/>
      <c r="D274" s="4"/>
      <c r="E274" s="12"/>
      <c r="F274" s="4"/>
      <c r="G274" s="4"/>
    </row>
    <row r="275" spans="1:7">
      <c r="A275" s="4"/>
      <c r="B275" s="4"/>
      <c r="C275" s="4"/>
      <c r="D275" s="4"/>
      <c r="E275" s="12"/>
      <c r="F275" s="4"/>
      <c r="G275" s="4"/>
    </row>
    <row r="276" spans="1:7">
      <c r="A276" s="4"/>
      <c r="B276" s="4"/>
      <c r="C276" s="4"/>
      <c r="D276" s="4"/>
      <c r="E276" s="12"/>
      <c r="F276" s="4"/>
      <c r="G276" s="4"/>
    </row>
    <row r="277" spans="1:7">
      <c r="A277" s="4"/>
      <c r="B277" s="4"/>
      <c r="C277" s="4"/>
      <c r="D277" s="4"/>
      <c r="E277" s="12"/>
      <c r="F277" s="4"/>
      <c r="G277" s="4"/>
    </row>
    <row r="278" spans="1:7">
      <c r="A278" s="4"/>
      <c r="B278" s="4"/>
      <c r="C278" s="4"/>
      <c r="D278" s="4"/>
      <c r="E278" s="12"/>
      <c r="F278" s="4"/>
      <c r="G278" s="4"/>
    </row>
    <row r="279" spans="1:7">
      <c r="A279" s="4"/>
      <c r="B279" s="4"/>
      <c r="C279" s="4"/>
      <c r="D279" s="4"/>
      <c r="E279" s="12"/>
      <c r="F279" s="4"/>
      <c r="G279" s="4"/>
    </row>
    <row r="280" spans="1:7">
      <c r="A280" s="4"/>
      <c r="B280" s="4"/>
      <c r="C280" s="4"/>
      <c r="D280" s="4"/>
      <c r="E280" s="12"/>
      <c r="F280" s="4"/>
      <c r="G280" s="4"/>
    </row>
    <row r="281" spans="1:7">
      <c r="A281" s="4"/>
      <c r="B281" s="4"/>
      <c r="C281" s="4"/>
      <c r="D281" s="4"/>
      <c r="E281" s="12"/>
      <c r="F281" s="4"/>
      <c r="G281" s="4"/>
    </row>
    <row r="282" spans="1:7">
      <c r="A282" s="4"/>
      <c r="B282" s="4"/>
      <c r="C282" s="4"/>
      <c r="D282" s="4"/>
      <c r="E282" s="12"/>
      <c r="F282" s="4"/>
      <c r="G282" s="4"/>
    </row>
    <row r="283" spans="1:7">
      <c r="A283" s="4"/>
      <c r="B283" s="4"/>
      <c r="C283" s="4"/>
      <c r="D283" s="4"/>
      <c r="E283" s="12"/>
      <c r="F283" s="4"/>
      <c r="G283" s="4"/>
    </row>
    <row r="284" spans="1:7">
      <c r="A284" s="4"/>
      <c r="B284" s="4"/>
      <c r="C284" s="4"/>
      <c r="D284" s="4"/>
      <c r="E284" s="12"/>
      <c r="F284" s="4"/>
      <c r="G284" s="4"/>
    </row>
    <row r="285" spans="1:7">
      <c r="A285" s="4"/>
      <c r="B285" s="4"/>
      <c r="C285" s="4"/>
      <c r="D285" s="4"/>
      <c r="E285" s="12"/>
      <c r="F285" s="4"/>
      <c r="G285" s="4"/>
    </row>
    <row r="286" spans="1:7">
      <c r="A286" s="4"/>
      <c r="B286" s="4"/>
      <c r="C286" s="4"/>
      <c r="D286" s="4"/>
      <c r="E286" s="12"/>
      <c r="F286" s="4"/>
      <c r="G286" s="4"/>
    </row>
    <row r="287" spans="1:7">
      <c r="A287" s="4"/>
      <c r="B287" s="4"/>
      <c r="C287" s="4"/>
      <c r="D287" s="4"/>
      <c r="E287" s="12"/>
      <c r="F287" s="4"/>
      <c r="G287" s="4"/>
    </row>
    <row r="288" spans="1:7">
      <c r="A288" s="4"/>
      <c r="B288" s="4"/>
      <c r="C288" s="4"/>
      <c r="D288" s="4"/>
      <c r="E288" s="12"/>
      <c r="F288" s="4"/>
      <c r="G288" s="4"/>
    </row>
    <row r="289" spans="1:7">
      <c r="A289" s="4"/>
      <c r="B289" s="4"/>
      <c r="C289" s="4"/>
      <c r="D289" s="4"/>
      <c r="E289" s="12"/>
      <c r="F289" s="4"/>
      <c r="G289" s="4"/>
    </row>
    <row r="290" spans="1:7">
      <c r="A290" s="4"/>
      <c r="B290" s="4"/>
      <c r="C290" s="4"/>
      <c r="D290" s="4"/>
      <c r="E290" s="12"/>
      <c r="F290" s="4"/>
      <c r="G290" s="4"/>
    </row>
    <row r="291" spans="1:7">
      <c r="A291" s="4"/>
      <c r="B291" s="4"/>
      <c r="C291" s="4"/>
      <c r="D291" s="4"/>
      <c r="E291" s="12"/>
      <c r="F291" s="4"/>
      <c r="G291" s="4"/>
    </row>
    <row r="292" spans="1:7">
      <c r="A292" s="4"/>
      <c r="B292" s="4"/>
      <c r="C292" s="4"/>
      <c r="D292" s="4"/>
      <c r="E292" s="12"/>
      <c r="F292" s="4"/>
      <c r="G292" s="4"/>
    </row>
    <row r="293" spans="1:7">
      <c r="A293" s="4"/>
      <c r="B293" s="4"/>
      <c r="C293" s="4"/>
      <c r="D293" s="4"/>
      <c r="E293" s="12"/>
      <c r="F293" s="4"/>
      <c r="G293" s="4"/>
    </row>
    <row r="294" spans="1:7">
      <c r="A294" s="4"/>
      <c r="B294" s="4"/>
      <c r="C294" s="4"/>
      <c r="D294" s="4"/>
      <c r="E294" s="12"/>
      <c r="F294" s="4"/>
      <c r="G294" s="4"/>
    </row>
    <row r="295" spans="1:7">
      <c r="A295" s="4"/>
      <c r="B295" s="4"/>
      <c r="C295" s="4"/>
      <c r="D295" s="4"/>
      <c r="E295" s="12"/>
      <c r="F295" s="4"/>
      <c r="G295" s="4"/>
    </row>
    <row r="296" spans="1:7">
      <c r="A296" s="4"/>
      <c r="B296" s="4"/>
      <c r="C296" s="4"/>
      <c r="D296" s="4"/>
      <c r="E296" s="12"/>
      <c r="F296" s="4"/>
      <c r="G296" s="4"/>
    </row>
    <row r="297" spans="1:7">
      <c r="A297" s="4"/>
      <c r="B297" s="4"/>
      <c r="C297" s="4"/>
      <c r="D297" s="4"/>
      <c r="E297" s="12"/>
      <c r="F297" s="4"/>
      <c r="G297" s="4"/>
    </row>
    <row r="298" spans="1:7">
      <c r="A298" s="4"/>
      <c r="B298" s="4"/>
      <c r="C298" s="4"/>
      <c r="D298" s="4"/>
      <c r="E298" s="12"/>
      <c r="F298" s="4"/>
      <c r="G298" s="4"/>
    </row>
    <row r="299" spans="1:7">
      <c r="A299" s="4"/>
      <c r="B299" s="4"/>
      <c r="C299" s="4"/>
      <c r="D299" s="4"/>
      <c r="E299" s="12"/>
      <c r="F299" s="4"/>
      <c r="G299" s="4"/>
    </row>
    <row r="300" spans="1:7">
      <c r="A300" s="4"/>
      <c r="B300" s="4"/>
      <c r="C300" s="4"/>
      <c r="D300" s="4"/>
      <c r="E300" s="12"/>
      <c r="F300" s="4"/>
      <c r="G300" s="4"/>
    </row>
    <row r="301" spans="1:7">
      <c r="A301" s="4"/>
      <c r="B301" s="4"/>
      <c r="C301" s="4"/>
      <c r="D301" s="4"/>
      <c r="E301" s="12"/>
      <c r="F301" s="4"/>
      <c r="G301" s="4"/>
    </row>
    <row r="302" spans="1:7">
      <c r="A302" s="4"/>
      <c r="B302" s="4"/>
      <c r="C302" s="4"/>
      <c r="D302" s="4"/>
      <c r="E302" s="12"/>
      <c r="F302" s="4"/>
      <c r="G302" s="4"/>
    </row>
    <row r="303" spans="1:7">
      <c r="A303" s="4"/>
      <c r="B303" s="4"/>
      <c r="C303" s="4"/>
      <c r="D303" s="4"/>
      <c r="E303" s="12"/>
      <c r="F303" s="4"/>
      <c r="G303" s="4"/>
    </row>
    <row r="304" spans="1:7">
      <c r="A304" s="4"/>
      <c r="B304" s="4"/>
      <c r="C304" s="4"/>
      <c r="D304" s="4"/>
      <c r="E304" s="12"/>
      <c r="F304" s="4"/>
      <c r="G304" s="4"/>
    </row>
    <row r="305" spans="1:7">
      <c r="A305" s="4"/>
      <c r="B305" s="4"/>
      <c r="C305" s="4"/>
      <c r="D305" s="4"/>
      <c r="E305" s="12"/>
      <c r="F305" s="4"/>
      <c r="G305" s="4"/>
    </row>
    <row r="306" spans="1:7">
      <c r="A306" s="4"/>
      <c r="B306" s="4"/>
      <c r="C306" s="4"/>
      <c r="D306" s="4"/>
      <c r="E306" s="12"/>
      <c r="F306" s="4"/>
      <c r="G306" s="4"/>
    </row>
    <row r="307" spans="1:7">
      <c r="A307" s="4"/>
      <c r="B307" s="4"/>
      <c r="C307" s="4"/>
      <c r="D307" s="4"/>
      <c r="E307" s="12"/>
      <c r="F307" s="4"/>
      <c r="G307" s="4"/>
    </row>
    <row r="308" spans="1:7">
      <c r="A308" s="4"/>
      <c r="B308" s="4"/>
      <c r="C308" s="4"/>
      <c r="D308" s="4"/>
      <c r="E308" s="12"/>
      <c r="F308" s="4"/>
      <c r="G308" s="4"/>
    </row>
    <row r="309" spans="1:7">
      <c r="A309" s="4"/>
      <c r="B309" s="4"/>
      <c r="C309" s="4"/>
      <c r="D309" s="4"/>
      <c r="E309" s="12"/>
      <c r="F309" s="4"/>
      <c r="G309" s="4"/>
    </row>
    <row r="310" spans="1:7">
      <c r="A310" s="4"/>
      <c r="B310" s="4"/>
      <c r="C310" s="4"/>
      <c r="D310" s="4"/>
      <c r="E310" s="12"/>
      <c r="F310" s="4"/>
      <c r="G310" s="4"/>
    </row>
    <row r="311" spans="1:7">
      <c r="A311" s="4"/>
      <c r="B311" s="4"/>
      <c r="C311" s="4"/>
      <c r="D311" s="4"/>
      <c r="E311" s="12"/>
      <c r="F311" s="4"/>
      <c r="G311" s="4"/>
    </row>
    <row r="312" spans="1:7">
      <c r="A312" s="4"/>
      <c r="B312" s="4"/>
      <c r="C312" s="4"/>
      <c r="D312" s="4"/>
      <c r="E312" s="12"/>
      <c r="F312" s="4"/>
      <c r="G312" s="4"/>
    </row>
    <row r="313" spans="1:7">
      <c r="A313" s="4"/>
      <c r="B313" s="4"/>
      <c r="C313" s="4"/>
      <c r="D313" s="4"/>
      <c r="E313" s="12"/>
      <c r="F313" s="4"/>
      <c r="G313" s="4"/>
    </row>
    <row r="314" spans="1:7">
      <c r="A314" s="4"/>
      <c r="B314" s="4"/>
      <c r="C314" s="4"/>
      <c r="D314" s="4"/>
      <c r="E314" s="12"/>
      <c r="F314" s="4"/>
      <c r="G314" s="4"/>
    </row>
    <row r="315" spans="1:7">
      <c r="A315" s="4"/>
      <c r="B315" s="4"/>
      <c r="C315" s="4"/>
      <c r="D315" s="4"/>
      <c r="E315" s="12"/>
      <c r="F315" s="4"/>
      <c r="G315" s="4"/>
    </row>
    <row r="316" spans="1:7">
      <c r="A316" s="4"/>
      <c r="B316" s="4"/>
      <c r="C316" s="4"/>
      <c r="D316" s="4"/>
      <c r="E316" s="12"/>
      <c r="F316" s="4"/>
      <c r="G316" s="4"/>
    </row>
    <row r="317" spans="1:7">
      <c r="A317" s="4"/>
      <c r="B317" s="4"/>
      <c r="C317" s="4"/>
      <c r="D317" s="4"/>
      <c r="E317" s="12"/>
      <c r="F317" s="4"/>
      <c r="G317" s="4"/>
    </row>
    <row r="318" spans="1:7">
      <c r="A318" s="4"/>
      <c r="B318" s="4"/>
      <c r="C318" s="4"/>
      <c r="D318" s="4"/>
      <c r="E318" s="12"/>
      <c r="F318" s="4"/>
      <c r="G318" s="4"/>
    </row>
    <row r="319" spans="1:7">
      <c r="A319" s="4"/>
      <c r="B319" s="4"/>
      <c r="C319" s="4"/>
      <c r="D319" s="4"/>
      <c r="E319" s="12"/>
      <c r="F319" s="4"/>
      <c r="G319" s="4"/>
    </row>
    <row r="320" spans="1:7">
      <c r="A320" s="4"/>
      <c r="B320" s="4"/>
      <c r="C320" s="4"/>
      <c r="D320" s="4"/>
      <c r="E320" s="12"/>
      <c r="F320" s="4"/>
      <c r="G320" s="4"/>
    </row>
    <row r="321" spans="1:7">
      <c r="A321" s="4"/>
      <c r="B321" s="4"/>
      <c r="C321" s="4"/>
      <c r="D321" s="4"/>
      <c r="E321" s="12"/>
      <c r="F321" s="4"/>
      <c r="G321" s="4"/>
    </row>
    <row r="322" spans="1:7">
      <c r="A322" s="4"/>
      <c r="B322" s="4"/>
      <c r="C322" s="4"/>
      <c r="D322" s="4"/>
      <c r="E322" s="12"/>
      <c r="F322" s="4"/>
      <c r="G322" s="4"/>
    </row>
    <row r="323" spans="1:7">
      <c r="A323" s="4"/>
      <c r="B323" s="4"/>
      <c r="C323" s="4"/>
      <c r="D323" s="4"/>
      <c r="E323" s="12"/>
      <c r="F323" s="4"/>
      <c r="G323" s="4"/>
    </row>
    <row r="324" spans="1:7">
      <c r="A324" s="4"/>
      <c r="B324" s="4"/>
      <c r="C324" s="4"/>
      <c r="D324" s="4"/>
      <c r="E324" s="12"/>
      <c r="F324" s="4"/>
      <c r="G324" s="4"/>
    </row>
    <row r="325" spans="1:7">
      <c r="A325" s="4"/>
      <c r="B325" s="4"/>
      <c r="C325" s="4"/>
      <c r="D325" s="4"/>
      <c r="E325" s="12"/>
      <c r="F325" s="4"/>
      <c r="G325" s="4"/>
    </row>
    <row r="326" spans="1:7">
      <c r="A326" s="4"/>
      <c r="B326" s="4"/>
      <c r="C326" s="4"/>
      <c r="D326" s="4"/>
      <c r="E326" s="12"/>
      <c r="F326" s="4"/>
      <c r="G326" s="4"/>
    </row>
    <row r="327" spans="1:7">
      <c r="A327" s="4"/>
      <c r="B327" s="4"/>
      <c r="C327" s="4"/>
      <c r="D327" s="4"/>
      <c r="E327" s="12"/>
      <c r="F327" s="4"/>
      <c r="G327" s="4"/>
    </row>
    <row r="328" spans="1:7">
      <c r="A328" s="4"/>
      <c r="B328" s="4"/>
      <c r="C328" s="4"/>
      <c r="D328" s="4"/>
      <c r="E328" s="12"/>
      <c r="F328" s="4"/>
      <c r="G328" s="4"/>
    </row>
    <row r="329" spans="1:7">
      <c r="A329" s="4"/>
      <c r="B329" s="4"/>
      <c r="C329" s="4"/>
      <c r="D329" s="4"/>
      <c r="E329" s="12"/>
      <c r="F329" s="4"/>
      <c r="G329" s="4"/>
    </row>
    <row r="330" spans="1:7">
      <c r="A330" s="4"/>
      <c r="B330" s="4"/>
      <c r="C330" s="4"/>
      <c r="D330" s="4"/>
      <c r="E330" s="12"/>
      <c r="F330" s="4"/>
      <c r="G330" s="4"/>
    </row>
    <row r="331" spans="1:7">
      <c r="A331" s="4"/>
      <c r="B331" s="4"/>
      <c r="C331" s="4"/>
      <c r="D331" s="4"/>
      <c r="E331" s="12"/>
      <c r="F331" s="4"/>
      <c r="G331" s="4"/>
    </row>
    <row r="332" spans="1:7">
      <c r="A332" s="4"/>
      <c r="B332" s="4"/>
      <c r="C332" s="4"/>
      <c r="D332" s="4"/>
      <c r="E332" s="12"/>
      <c r="F332" s="4"/>
      <c r="G332" s="4"/>
    </row>
    <row r="333" spans="1:7">
      <c r="A333" s="4"/>
      <c r="B333" s="4"/>
      <c r="C333" s="4"/>
      <c r="D333" s="4"/>
      <c r="E333" s="12"/>
      <c r="F333" s="4"/>
      <c r="G333" s="4"/>
    </row>
    <row r="334" spans="1:7">
      <c r="A334" s="4"/>
      <c r="B334" s="4"/>
      <c r="C334" s="4"/>
      <c r="D334" s="4"/>
      <c r="E334" s="12"/>
      <c r="F334" s="4"/>
      <c r="G334" s="4"/>
    </row>
    <row r="335" spans="1:7">
      <c r="A335" s="4"/>
      <c r="B335" s="4"/>
      <c r="C335" s="4"/>
      <c r="D335" s="4"/>
      <c r="E335" s="12"/>
      <c r="F335" s="4"/>
      <c r="G335" s="4"/>
    </row>
    <row r="336" spans="1:7">
      <c r="A336" s="4"/>
      <c r="B336" s="4"/>
      <c r="C336" s="4"/>
      <c r="D336" s="4"/>
      <c r="E336" s="12"/>
      <c r="F336" s="4"/>
      <c r="G336" s="4"/>
    </row>
    <row r="337" spans="1:7">
      <c r="A337" s="4"/>
      <c r="B337" s="4"/>
      <c r="C337" s="4"/>
      <c r="D337" s="4"/>
      <c r="E337" s="12"/>
      <c r="F337" s="4"/>
      <c r="G337" s="4"/>
    </row>
    <row r="338" spans="1:7">
      <c r="A338" s="4"/>
      <c r="B338" s="4"/>
      <c r="C338" s="4"/>
      <c r="D338" s="4"/>
      <c r="E338" s="12"/>
      <c r="F338" s="4"/>
      <c r="G338" s="4"/>
    </row>
    <row r="339" spans="1:7">
      <c r="A339" s="4"/>
      <c r="B339" s="4"/>
      <c r="C339" s="4"/>
      <c r="D339" s="4"/>
      <c r="E339" s="12"/>
      <c r="F339" s="4"/>
      <c r="G339" s="4"/>
    </row>
    <row r="340" spans="1:7">
      <c r="A340" s="4"/>
      <c r="B340" s="4"/>
      <c r="C340" s="4"/>
      <c r="D340" s="4"/>
      <c r="E340" s="12"/>
      <c r="F340" s="4"/>
      <c r="G340" s="4"/>
    </row>
    <row r="341" spans="1:7">
      <c r="A341" s="4"/>
      <c r="B341" s="4"/>
      <c r="C341" s="4"/>
      <c r="D341" s="4"/>
      <c r="E341" s="12"/>
      <c r="F341" s="4"/>
      <c r="G341" s="4"/>
    </row>
    <row r="342" spans="1:7">
      <c r="A342" s="4"/>
      <c r="B342" s="4"/>
      <c r="C342" s="4"/>
      <c r="D342" s="4"/>
      <c r="E342" s="12"/>
      <c r="F342" s="4"/>
      <c r="G342" s="4"/>
    </row>
    <row r="343" spans="1:7">
      <c r="A343" s="4"/>
      <c r="B343" s="4"/>
      <c r="C343" s="4"/>
      <c r="D343" s="4"/>
      <c r="E343" s="12"/>
      <c r="F343" s="4"/>
      <c r="G343" s="4"/>
    </row>
    <row r="344" spans="1:7">
      <c r="A344" s="4"/>
      <c r="B344" s="4"/>
      <c r="C344" s="4"/>
      <c r="D344" s="4"/>
      <c r="E344" s="12"/>
      <c r="F344" s="4"/>
      <c r="G344" s="4"/>
    </row>
    <row r="345" spans="1:7">
      <c r="A345" s="4"/>
      <c r="B345" s="4"/>
      <c r="C345" s="4"/>
      <c r="D345" s="4"/>
      <c r="E345" s="12"/>
      <c r="F345" s="4"/>
      <c r="G345" s="4"/>
    </row>
    <row r="346" spans="1:7">
      <c r="A346" s="4"/>
      <c r="B346" s="4"/>
      <c r="C346" s="4"/>
      <c r="D346" s="4"/>
      <c r="E346" s="12"/>
      <c r="F346" s="4"/>
      <c r="G346" s="4"/>
    </row>
    <row r="347" spans="1:7">
      <c r="A347" s="4"/>
      <c r="B347" s="4"/>
      <c r="C347" s="4"/>
      <c r="D347" s="4"/>
      <c r="E347" s="12"/>
      <c r="F347" s="4"/>
      <c r="G347" s="4"/>
    </row>
    <row r="348" spans="1:7">
      <c r="A348" s="4"/>
      <c r="B348" s="4"/>
      <c r="C348" s="4"/>
      <c r="D348" s="4"/>
      <c r="E348" s="12"/>
      <c r="F348" s="4"/>
      <c r="G348" s="4"/>
    </row>
    <row r="349" spans="1:7">
      <c r="A349" s="4"/>
      <c r="B349" s="4"/>
      <c r="C349" s="4"/>
      <c r="D349" s="4"/>
      <c r="E349" s="12"/>
      <c r="F349" s="4"/>
      <c r="G349" s="4"/>
    </row>
    <row r="350" spans="1:7">
      <c r="A350" s="4"/>
      <c r="B350" s="4"/>
      <c r="C350" s="4"/>
      <c r="D350" s="4"/>
      <c r="E350" s="12"/>
      <c r="F350" s="4"/>
      <c r="G350" s="4"/>
    </row>
    <row r="351" spans="1:7">
      <c r="A351" s="4"/>
      <c r="B351" s="4"/>
      <c r="C351" s="4"/>
      <c r="D351" s="4"/>
      <c r="E351" s="12"/>
      <c r="F351" s="4"/>
      <c r="G351" s="4"/>
    </row>
    <row r="352" spans="1:7">
      <c r="A352" s="4"/>
      <c r="B352" s="4"/>
      <c r="C352" s="4"/>
      <c r="D352" s="4"/>
      <c r="E352" s="12"/>
      <c r="F352" s="4"/>
      <c r="G352" s="4"/>
    </row>
    <row r="353" spans="1:7">
      <c r="A353" s="4"/>
      <c r="B353" s="4"/>
      <c r="C353" s="4"/>
      <c r="D353" s="4"/>
      <c r="E353" s="12"/>
      <c r="F353" s="4"/>
      <c r="G353" s="4"/>
    </row>
    <row r="354" spans="1:7">
      <c r="A354" s="4"/>
      <c r="B354" s="4"/>
      <c r="C354" s="4"/>
      <c r="D354" s="4"/>
      <c r="E354" s="12"/>
      <c r="F354" s="4"/>
      <c r="G354" s="4"/>
    </row>
    <row r="355" spans="1:7">
      <c r="A355" s="4"/>
      <c r="B355" s="4"/>
      <c r="C355" s="4"/>
      <c r="D355" s="4"/>
      <c r="E355" s="12"/>
      <c r="F355" s="4"/>
      <c r="G355" s="4"/>
    </row>
    <row r="356" spans="1:7">
      <c r="A356" s="4"/>
      <c r="B356" s="4"/>
      <c r="C356" s="4"/>
      <c r="D356" s="4"/>
      <c r="E356" s="12"/>
      <c r="F356" s="4"/>
      <c r="G356" s="4"/>
    </row>
    <row r="357" spans="1:7">
      <c r="A357" s="4"/>
      <c r="B357" s="4"/>
      <c r="C357" s="4"/>
      <c r="D357" s="4"/>
      <c r="E357" s="12"/>
      <c r="F357" s="4"/>
      <c r="G357" s="4"/>
    </row>
    <row r="358" spans="1:7">
      <c r="A358" s="4"/>
      <c r="B358" s="4"/>
      <c r="C358" s="4"/>
      <c r="D358" s="4"/>
      <c r="E358" s="12"/>
      <c r="F358" s="4"/>
      <c r="G358" s="4"/>
    </row>
    <row r="359" spans="1:7">
      <c r="A359" s="4"/>
      <c r="B359" s="4"/>
      <c r="C359" s="4"/>
      <c r="D359" s="4"/>
      <c r="E359" s="12"/>
      <c r="F359" s="4"/>
      <c r="G359" s="4"/>
    </row>
    <row r="360" spans="1:7">
      <c r="A360" s="4"/>
      <c r="B360" s="4"/>
      <c r="C360" s="4"/>
      <c r="D360" s="4"/>
      <c r="E360" s="12"/>
      <c r="F360" s="4"/>
      <c r="G360" s="4"/>
    </row>
    <row r="361" spans="1:7">
      <c r="A361" s="4"/>
      <c r="B361" s="4"/>
      <c r="C361" s="4"/>
      <c r="D361" s="4"/>
      <c r="E361" s="12"/>
      <c r="F361" s="4"/>
      <c r="G361" s="4"/>
    </row>
    <row r="362" spans="1:7">
      <c r="A362" s="4"/>
      <c r="B362" s="4"/>
      <c r="C362" s="4"/>
      <c r="D362" s="4"/>
      <c r="E362" s="12"/>
      <c r="F362" s="4"/>
      <c r="G362" s="4"/>
    </row>
    <row r="363" spans="1:7">
      <c r="A363" s="4"/>
      <c r="B363" s="4"/>
      <c r="C363" s="4"/>
      <c r="D363" s="4"/>
      <c r="E363" s="12"/>
      <c r="F363" s="4"/>
      <c r="G363" s="4"/>
    </row>
    <row r="364" spans="1:7">
      <c r="A364" s="4"/>
      <c r="B364" s="4"/>
      <c r="C364" s="4"/>
      <c r="D364" s="4"/>
      <c r="E364" s="12"/>
      <c r="F364" s="4"/>
      <c r="G364" s="4"/>
    </row>
    <row r="365" spans="1:7">
      <c r="A365" s="4"/>
      <c r="B365" s="4"/>
      <c r="C365" s="4"/>
      <c r="D365" s="4"/>
      <c r="E365" s="12"/>
      <c r="F365" s="4"/>
      <c r="G365" s="4"/>
    </row>
    <row r="366" spans="1:7">
      <c r="A366" s="4"/>
      <c r="B366" s="4"/>
      <c r="C366" s="4"/>
      <c r="D366" s="4"/>
      <c r="E366" s="12"/>
      <c r="F366" s="4"/>
      <c r="G366" s="4"/>
    </row>
    <row r="367" spans="1:7">
      <c r="A367" s="4"/>
      <c r="B367" s="4"/>
      <c r="C367" s="4"/>
      <c r="D367" s="4"/>
      <c r="E367" s="12"/>
      <c r="F367" s="4"/>
      <c r="G367" s="4"/>
    </row>
    <row r="368" spans="1:7">
      <c r="A368" s="4"/>
      <c r="B368" s="4"/>
      <c r="C368" s="4"/>
      <c r="D368" s="4"/>
      <c r="E368" s="12"/>
      <c r="F368" s="4"/>
      <c r="G368" s="4"/>
    </row>
    <row r="369" spans="1:7">
      <c r="A369" s="4"/>
      <c r="B369" s="4"/>
      <c r="C369" s="4"/>
      <c r="D369" s="4"/>
      <c r="E369" s="12"/>
      <c r="F369" s="4"/>
      <c r="G369" s="4"/>
    </row>
    <row r="370" spans="1:7">
      <c r="A370" s="4"/>
      <c r="B370" s="4"/>
      <c r="C370" s="4"/>
      <c r="D370" s="4"/>
      <c r="E370" s="12"/>
      <c r="F370" s="4"/>
      <c r="G370" s="4"/>
    </row>
    <row r="371" spans="1:7">
      <c r="A371" s="4"/>
      <c r="B371" s="4"/>
      <c r="C371" s="4"/>
      <c r="D371" s="4"/>
      <c r="E371" s="12"/>
      <c r="F371" s="4"/>
      <c r="G371" s="4"/>
    </row>
    <row r="372" spans="1:7">
      <c r="A372" s="4"/>
      <c r="B372" s="4"/>
      <c r="C372" s="4"/>
      <c r="D372" s="4"/>
      <c r="E372" s="12"/>
      <c r="F372" s="4"/>
      <c r="G372" s="4"/>
    </row>
    <row r="373" spans="1:7">
      <c r="A373" s="4"/>
      <c r="B373" s="4"/>
      <c r="C373" s="4"/>
      <c r="D373" s="4"/>
      <c r="E373" s="12"/>
      <c r="F373" s="4"/>
      <c r="G373" s="4"/>
    </row>
    <row r="374" spans="1:7">
      <c r="A374" s="4"/>
      <c r="B374" s="4"/>
      <c r="C374" s="4"/>
      <c r="D374" s="4"/>
      <c r="E374" s="12"/>
      <c r="F374" s="4"/>
      <c r="G374" s="4"/>
    </row>
    <row r="375" spans="1:7">
      <c r="A375" s="4"/>
      <c r="B375" s="4"/>
      <c r="C375" s="4"/>
      <c r="D375" s="4"/>
      <c r="E375" s="12"/>
      <c r="F375" s="4"/>
      <c r="G375" s="4"/>
    </row>
    <row r="376" spans="1:7">
      <c r="A376" s="4"/>
      <c r="B376" s="4"/>
      <c r="C376" s="4"/>
      <c r="D376" s="4"/>
      <c r="E376" s="12"/>
      <c r="F376" s="4"/>
      <c r="G376" s="4"/>
    </row>
    <row r="377" spans="1:7">
      <c r="A377" s="4"/>
      <c r="B377" s="4"/>
      <c r="C377" s="4"/>
      <c r="D377" s="4"/>
      <c r="E377" s="12"/>
      <c r="F377" s="4"/>
      <c r="G377" s="4"/>
    </row>
    <row r="378" spans="1:7">
      <c r="A378" s="4"/>
      <c r="B378" s="4"/>
      <c r="C378" s="4"/>
      <c r="D378" s="4"/>
      <c r="E378" s="12"/>
      <c r="F378" s="4"/>
      <c r="G378" s="4"/>
    </row>
    <row r="379" spans="1:7">
      <c r="A379" s="4"/>
      <c r="B379" s="4"/>
      <c r="C379" s="4"/>
      <c r="D379" s="4"/>
      <c r="E379" s="12"/>
      <c r="F379" s="4"/>
      <c r="G379" s="4"/>
    </row>
    <row r="380" spans="1:7">
      <c r="A380" s="4"/>
      <c r="B380" s="4"/>
      <c r="C380" s="4"/>
      <c r="D380" s="4"/>
      <c r="E380" s="12"/>
      <c r="F380" s="4"/>
      <c r="G380" s="4"/>
    </row>
    <row r="381" spans="1:7">
      <c r="A381" s="4"/>
      <c r="B381" s="4"/>
      <c r="C381" s="4"/>
      <c r="D381" s="4"/>
      <c r="E381" s="12"/>
      <c r="F381" s="4"/>
      <c r="G381" s="4"/>
    </row>
    <row r="382" spans="1:7">
      <c r="A382" s="4"/>
      <c r="B382" s="4"/>
      <c r="C382" s="4"/>
      <c r="D382" s="4"/>
      <c r="E382" s="12"/>
      <c r="F382" s="4"/>
      <c r="G382" s="4"/>
    </row>
    <row r="383" spans="1:7">
      <c r="A383" s="4"/>
      <c r="B383" s="4"/>
      <c r="C383" s="4"/>
      <c r="D383" s="4"/>
      <c r="E383" s="12"/>
      <c r="F383" s="4"/>
      <c r="G383" s="4"/>
    </row>
    <row r="384" spans="1:7">
      <c r="A384" s="4"/>
      <c r="B384" s="4"/>
      <c r="C384" s="4"/>
      <c r="D384" s="4"/>
      <c r="E384" s="12"/>
      <c r="F384" s="4"/>
      <c r="G384" s="4"/>
    </row>
    <row r="385" spans="1:7">
      <c r="A385" s="4"/>
      <c r="B385" s="4"/>
      <c r="C385" s="4"/>
      <c r="D385" s="4"/>
      <c r="E385" s="12"/>
      <c r="F385" s="4"/>
      <c r="G385" s="4"/>
    </row>
    <row r="386" spans="1:7">
      <c r="A386" s="4"/>
      <c r="B386" s="4"/>
      <c r="C386" s="4"/>
      <c r="D386" s="4"/>
      <c r="E386" s="12"/>
      <c r="F386" s="4"/>
      <c r="G386" s="4"/>
    </row>
    <row r="387" spans="1:7">
      <c r="A387" s="4"/>
      <c r="B387" s="4"/>
      <c r="C387" s="4"/>
      <c r="D387" s="4"/>
      <c r="E387" s="12"/>
      <c r="F387" s="4"/>
      <c r="G387" s="4"/>
    </row>
    <row r="388" spans="1:7">
      <c r="A388" s="4"/>
      <c r="B388" s="4"/>
      <c r="C388" s="4"/>
      <c r="D388" s="4"/>
      <c r="E388" s="12"/>
      <c r="F388" s="4"/>
      <c r="G388" s="4"/>
    </row>
    <row r="389" spans="1:7">
      <c r="A389" s="4"/>
      <c r="B389" s="4"/>
      <c r="C389" s="4"/>
      <c r="D389" s="4"/>
      <c r="E389" s="12"/>
      <c r="F389" s="4"/>
      <c r="G389" s="4"/>
    </row>
    <row r="390" spans="1:7">
      <c r="A390" s="4"/>
      <c r="B390" s="4"/>
      <c r="C390" s="4"/>
      <c r="D390" s="4"/>
      <c r="E390" s="12"/>
      <c r="F390" s="4"/>
      <c r="G390" s="4"/>
    </row>
    <row r="391" spans="1:7">
      <c r="A391" s="4"/>
      <c r="B391" s="4"/>
      <c r="C391" s="4"/>
      <c r="D391" s="4"/>
      <c r="E391" s="12"/>
      <c r="F391" s="4"/>
      <c r="G391" s="4"/>
    </row>
    <row r="392" spans="1:7">
      <c r="A392" s="4"/>
      <c r="B392" s="4"/>
      <c r="C392" s="4"/>
      <c r="D392" s="4"/>
      <c r="E392" s="12"/>
      <c r="F392" s="4"/>
      <c r="G392" s="4"/>
    </row>
    <row r="393" spans="1:7">
      <c r="A393" s="4"/>
      <c r="B393" s="4"/>
      <c r="C393" s="4"/>
      <c r="D393" s="4"/>
      <c r="E393" s="12"/>
      <c r="F393" s="4"/>
      <c r="G393" s="4"/>
    </row>
    <row r="394" spans="1:7">
      <c r="A394" s="4"/>
      <c r="B394" s="4"/>
      <c r="C394" s="4"/>
      <c r="D394" s="4"/>
      <c r="E394" s="12"/>
      <c r="F394" s="4"/>
      <c r="G394" s="4"/>
    </row>
    <row r="395" spans="1:7">
      <c r="A395" s="4"/>
      <c r="B395" s="4"/>
      <c r="C395" s="4"/>
      <c r="D395" s="4"/>
      <c r="E395" s="12"/>
      <c r="F395" s="4"/>
      <c r="G395" s="4"/>
    </row>
    <row r="396" spans="1:7">
      <c r="A396" s="4"/>
      <c r="B396" s="4"/>
      <c r="C396" s="4"/>
      <c r="D396" s="4"/>
      <c r="E396" s="12"/>
      <c r="F396" s="4"/>
      <c r="G396" s="4"/>
    </row>
    <row r="397" spans="1:7">
      <c r="A397" s="4"/>
      <c r="B397" s="4"/>
      <c r="C397" s="4"/>
      <c r="D397" s="4"/>
      <c r="E397" s="12"/>
      <c r="F397" s="4"/>
      <c r="G397" s="4"/>
    </row>
    <row r="398" spans="1:7">
      <c r="A398" s="4"/>
      <c r="B398" s="4"/>
      <c r="C398" s="4"/>
      <c r="D398" s="4"/>
      <c r="E398" s="12"/>
      <c r="F398" s="4"/>
      <c r="G398" s="4"/>
    </row>
    <row r="399" spans="1:7">
      <c r="A399" s="4"/>
      <c r="B399" s="4"/>
      <c r="C399" s="4"/>
      <c r="D399" s="4"/>
      <c r="E399" s="12"/>
      <c r="F399" s="4"/>
      <c r="G399" s="4"/>
    </row>
    <row r="400" spans="1:7">
      <c r="A400" s="4"/>
      <c r="B400" s="4"/>
      <c r="C400" s="4"/>
      <c r="D400" s="4"/>
      <c r="E400" s="12"/>
      <c r="F400" s="4"/>
      <c r="G400" s="4"/>
    </row>
    <row r="401" spans="1:7">
      <c r="A401" s="4"/>
      <c r="B401" s="4"/>
      <c r="C401" s="4"/>
      <c r="D401" s="4"/>
      <c r="E401" s="12"/>
      <c r="F401" s="4"/>
      <c r="G401" s="4"/>
    </row>
    <row r="402" spans="1:7">
      <c r="A402" s="4"/>
      <c r="B402" s="4"/>
      <c r="C402" s="4"/>
      <c r="D402" s="4"/>
      <c r="E402" s="12"/>
      <c r="F402" s="4"/>
      <c r="G402" s="4"/>
    </row>
    <row r="403" spans="1:7">
      <c r="A403" s="4"/>
      <c r="B403" s="4"/>
      <c r="C403" s="4"/>
      <c r="D403" s="4"/>
      <c r="E403" s="12"/>
      <c r="F403" s="4"/>
      <c r="G403" s="4"/>
    </row>
    <row r="404" spans="1:7">
      <c r="A404" s="4"/>
      <c r="B404" s="4"/>
      <c r="C404" s="4"/>
      <c r="D404" s="4"/>
      <c r="E404" s="12"/>
      <c r="F404" s="4"/>
      <c r="G404" s="4"/>
    </row>
    <row r="405" spans="1:7">
      <c r="A405" s="4"/>
      <c r="B405" s="4"/>
      <c r="C405" s="4"/>
      <c r="D405" s="4"/>
      <c r="E405" s="12"/>
      <c r="F405" s="4"/>
      <c r="G405" s="4"/>
    </row>
    <row r="406" spans="1:7">
      <c r="A406" s="4"/>
      <c r="B406" s="4"/>
      <c r="C406" s="4"/>
      <c r="D406" s="4"/>
      <c r="E406" s="12"/>
      <c r="F406" s="4"/>
      <c r="G406" s="4"/>
    </row>
    <row r="407" spans="1:7">
      <c r="A407" s="4"/>
      <c r="B407" s="4"/>
      <c r="C407" s="4"/>
      <c r="D407" s="4"/>
      <c r="E407" s="12"/>
      <c r="F407" s="4"/>
      <c r="G407" s="4"/>
    </row>
    <row r="408" spans="1:7">
      <c r="A408" s="4"/>
      <c r="B408" s="4"/>
      <c r="C408" s="4"/>
      <c r="D408" s="4"/>
      <c r="E408" s="12"/>
      <c r="F408" s="4"/>
      <c r="G408" s="4"/>
    </row>
    <row r="409" spans="1:7">
      <c r="A409" s="4"/>
      <c r="B409" s="4"/>
      <c r="C409" s="4"/>
      <c r="D409" s="4"/>
      <c r="E409" s="12"/>
      <c r="F409" s="4"/>
      <c r="G409" s="4"/>
    </row>
    <row r="410" spans="1:7">
      <c r="A410" s="4"/>
      <c r="B410" s="4"/>
      <c r="C410" s="4"/>
      <c r="D410" s="4"/>
      <c r="E410" s="12"/>
      <c r="F410" s="4"/>
      <c r="G410" s="4"/>
    </row>
    <row r="411" spans="1:7">
      <c r="A411" s="4"/>
      <c r="B411" s="4"/>
      <c r="C411" s="4"/>
      <c r="D411" s="4"/>
      <c r="E411" s="12"/>
      <c r="F411" s="4"/>
      <c r="G411" s="4"/>
    </row>
    <row r="412" spans="1:7">
      <c r="A412" s="4"/>
      <c r="B412" s="4"/>
      <c r="C412" s="4"/>
      <c r="D412" s="4"/>
      <c r="E412" s="12"/>
      <c r="F412" s="4"/>
      <c r="G412" s="4"/>
    </row>
    <row r="413" spans="1:7">
      <c r="A413" s="4"/>
      <c r="B413" s="4"/>
      <c r="C413" s="4"/>
      <c r="D413" s="4"/>
      <c r="E413" s="12"/>
      <c r="F413" s="4"/>
      <c r="G413" s="4"/>
    </row>
    <row r="414" spans="1:7">
      <c r="A414" s="4"/>
      <c r="B414" s="4"/>
      <c r="C414" s="4"/>
      <c r="D414" s="4"/>
      <c r="E414" s="12"/>
      <c r="F414" s="4"/>
      <c r="G414" s="4"/>
    </row>
    <row r="415" spans="1:7">
      <c r="A415" s="4"/>
      <c r="B415" s="4"/>
      <c r="C415" s="4"/>
      <c r="D415" s="4"/>
      <c r="E415" s="12"/>
      <c r="F415" s="4"/>
      <c r="G415" s="4"/>
    </row>
    <row r="416" spans="1:7">
      <c r="A416" s="4"/>
      <c r="B416" s="4"/>
      <c r="C416" s="4"/>
      <c r="D416" s="4"/>
      <c r="E416" s="12"/>
      <c r="F416" s="4"/>
      <c r="G416" s="4"/>
    </row>
    <row r="417" spans="1:7">
      <c r="A417" s="4"/>
      <c r="B417" s="4"/>
      <c r="C417" s="4"/>
      <c r="D417" s="4"/>
      <c r="E417" s="12"/>
      <c r="F417" s="4"/>
      <c r="G417" s="4"/>
    </row>
    <row r="418" spans="1:7">
      <c r="A418" s="4"/>
      <c r="B418" s="4"/>
      <c r="C418" s="4"/>
      <c r="D418" s="4"/>
      <c r="E418" s="12"/>
      <c r="F418" s="4"/>
      <c r="G418" s="4"/>
    </row>
    <row r="419" spans="1:7">
      <c r="A419" s="4"/>
      <c r="B419" s="4"/>
      <c r="C419" s="4"/>
      <c r="D419" s="4"/>
      <c r="E419" s="12"/>
      <c r="F419" s="4"/>
      <c r="G419" s="4"/>
    </row>
    <row r="420" spans="1:7">
      <c r="A420" s="4"/>
      <c r="B420" s="4"/>
      <c r="C420" s="4"/>
      <c r="D420" s="4"/>
      <c r="E420" s="12"/>
      <c r="F420" s="4"/>
      <c r="G420" s="4"/>
    </row>
    <row r="421" spans="1:7">
      <c r="A421" s="4"/>
      <c r="B421" s="4"/>
      <c r="C421" s="4"/>
      <c r="D421" s="4"/>
      <c r="E421" s="12"/>
      <c r="F421" s="4"/>
      <c r="G421" s="4"/>
    </row>
    <row r="422" spans="1:7">
      <c r="A422" s="4"/>
      <c r="B422" s="4"/>
      <c r="C422" s="4"/>
      <c r="D422" s="4"/>
      <c r="E422" s="12"/>
      <c r="F422" s="4"/>
      <c r="G422" s="4"/>
    </row>
    <row r="423" spans="1:7">
      <c r="A423" s="4"/>
      <c r="B423" s="4"/>
      <c r="C423" s="4"/>
      <c r="D423" s="4"/>
      <c r="E423" s="12"/>
      <c r="F423" s="4"/>
      <c r="G423" s="4"/>
    </row>
    <row r="424" spans="1:7">
      <c r="A424" s="4"/>
      <c r="B424" s="4"/>
      <c r="C424" s="4"/>
      <c r="D424" s="4"/>
      <c r="E424" s="12"/>
      <c r="F424" s="4"/>
      <c r="G424" s="4"/>
    </row>
    <row r="425" spans="1:7">
      <c r="A425" s="4"/>
      <c r="B425" s="4"/>
      <c r="C425" s="4"/>
      <c r="D425" s="4"/>
      <c r="E425" s="12"/>
      <c r="F425" s="4"/>
      <c r="G425" s="4"/>
    </row>
    <row r="426" spans="1:7">
      <c r="A426" s="4"/>
      <c r="B426" s="4"/>
      <c r="C426" s="4"/>
      <c r="D426" s="4"/>
      <c r="E426" s="12"/>
      <c r="F426" s="4"/>
      <c r="G426" s="4"/>
    </row>
    <row r="427" spans="1:7">
      <c r="A427" s="4"/>
      <c r="B427" s="4"/>
      <c r="C427" s="4"/>
      <c r="D427" s="4"/>
      <c r="E427" s="12"/>
      <c r="F427" s="4"/>
      <c r="G427" s="4"/>
    </row>
    <row r="428" spans="1:7">
      <c r="A428" s="4"/>
      <c r="B428" s="4"/>
      <c r="C428" s="4"/>
      <c r="D428" s="4"/>
      <c r="E428" s="12"/>
      <c r="F428" s="4"/>
      <c r="G428" s="4"/>
    </row>
    <row r="429" spans="1:7">
      <c r="A429" s="4"/>
      <c r="B429" s="4"/>
      <c r="C429" s="4"/>
      <c r="D429" s="4"/>
      <c r="E429" s="12"/>
      <c r="F429" s="4"/>
      <c r="G429" s="4"/>
    </row>
    <row r="430" spans="1:7">
      <c r="A430" s="4"/>
      <c r="B430" s="4"/>
      <c r="C430" s="4"/>
      <c r="D430" s="4"/>
      <c r="E430" s="12"/>
      <c r="F430" s="4"/>
      <c r="G430" s="4"/>
    </row>
    <row r="431" spans="1:7">
      <c r="A431" s="4"/>
      <c r="B431" s="4"/>
      <c r="C431" s="4"/>
      <c r="D431" s="4"/>
      <c r="E431" s="12"/>
      <c r="F431" s="4"/>
      <c r="G431" s="4"/>
    </row>
    <row r="432" spans="1:7">
      <c r="A432" s="4"/>
      <c r="B432" s="4"/>
      <c r="C432" s="4"/>
      <c r="D432" s="4"/>
      <c r="E432" s="12"/>
      <c r="F432" s="4"/>
      <c r="G432" s="4"/>
    </row>
    <row r="433" spans="1:7">
      <c r="A433" s="4"/>
      <c r="B433" s="4"/>
      <c r="C433" s="4"/>
      <c r="D433" s="4"/>
      <c r="E433" s="12"/>
      <c r="F433" s="4"/>
      <c r="G433" s="4"/>
    </row>
    <row r="434" spans="1:7">
      <c r="A434" s="4"/>
      <c r="B434" s="4"/>
      <c r="C434" s="4"/>
      <c r="D434" s="4"/>
      <c r="E434" s="12"/>
      <c r="F434" s="4"/>
      <c r="G434" s="4"/>
    </row>
    <row r="435" spans="1:7">
      <c r="A435" s="4"/>
      <c r="B435" s="4"/>
      <c r="C435" s="4"/>
      <c r="D435" s="4"/>
      <c r="E435" s="12"/>
      <c r="F435" s="4"/>
      <c r="G435" s="4"/>
    </row>
    <row r="436" spans="1:7">
      <c r="A436" s="4"/>
      <c r="B436" s="4"/>
      <c r="C436" s="4"/>
      <c r="D436" s="4"/>
      <c r="E436" s="12"/>
      <c r="F436" s="4"/>
      <c r="G436" s="4"/>
    </row>
    <row r="437" spans="1:7">
      <c r="A437" s="4"/>
      <c r="B437" s="4"/>
      <c r="C437" s="4"/>
      <c r="D437" s="4"/>
      <c r="E437" s="12"/>
      <c r="F437" s="4"/>
      <c r="G437" s="4"/>
    </row>
    <row r="438" spans="1:7">
      <c r="A438" s="4"/>
      <c r="B438" s="4"/>
      <c r="C438" s="4"/>
      <c r="D438" s="4"/>
      <c r="E438" s="12"/>
      <c r="F438" s="4"/>
      <c r="G438" s="4"/>
    </row>
    <row r="439" spans="1:7">
      <c r="A439" s="4"/>
      <c r="B439" s="4"/>
      <c r="C439" s="4"/>
      <c r="D439" s="4"/>
      <c r="E439" s="12"/>
      <c r="F439" s="4"/>
      <c r="G439" s="4"/>
    </row>
    <row r="440" spans="1:7">
      <c r="A440" s="4"/>
      <c r="B440" s="4"/>
      <c r="C440" s="4"/>
      <c r="D440" s="4"/>
      <c r="E440" s="12"/>
      <c r="F440" s="4"/>
      <c r="G440" s="4"/>
    </row>
    <row r="441" spans="1:7">
      <c r="A441" s="4"/>
      <c r="B441" s="4"/>
      <c r="C441" s="4"/>
      <c r="D441" s="4"/>
      <c r="E441" s="12"/>
      <c r="F441" s="4"/>
      <c r="G441" s="4"/>
    </row>
    <row r="442" spans="1:7">
      <c r="A442" s="4"/>
      <c r="B442" s="4"/>
      <c r="C442" s="4"/>
      <c r="D442" s="4"/>
      <c r="E442" s="12"/>
      <c r="F442" s="4"/>
      <c r="G442" s="4"/>
    </row>
    <row r="443" spans="1:7">
      <c r="A443" s="4"/>
      <c r="B443" s="4"/>
      <c r="C443" s="4"/>
      <c r="D443" s="4"/>
      <c r="E443" s="12"/>
      <c r="F443" s="4"/>
      <c r="G443" s="4"/>
    </row>
    <row r="444" spans="1:7">
      <c r="A444" s="4"/>
      <c r="B444" s="4"/>
      <c r="C444" s="4"/>
      <c r="D444" s="4"/>
      <c r="E444" s="12"/>
      <c r="F444" s="4"/>
      <c r="G444" s="4"/>
    </row>
    <row r="445" spans="1:7">
      <c r="A445" s="4"/>
      <c r="B445" s="4"/>
      <c r="C445" s="4"/>
      <c r="D445" s="4"/>
      <c r="E445" s="12"/>
      <c r="F445" s="4"/>
      <c r="G445" s="4"/>
    </row>
    <row r="446" spans="1:7">
      <c r="A446" s="4"/>
      <c r="B446" s="4"/>
      <c r="C446" s="4"/>
      <c r="D446" s="4"/>
      <c r="E446" s="12"/>
      <c r="F446" s="4"/>
      <c r="G446" s="4"/>
    </row>
    <row r="447" spans="1:7">
      <c r="A447" s="4"/>
      <c r="B447" s="4"/>
      <c r="C447" s="4"/>
      <c r="D447" s="4"/>
      <c r="E447" s="12"/>
      <c r="F447" s="4"/>
      <c r="G447" s="4"/>
    </row>
    <row r="448" spans="1:7">
      <c r="A448" s="4"/>
      <c r="B448" s="4"/>
      <c r="C448" s="4"/>
      <c r="D448" s="4"/>
      <c r="E448" s="12"/>
      <c r="F448" s="4"/>
      <c r="G448" s="4"/>
    </row>
    <row r="449" spans="1:7">
      <c r="A449" s="4"/>
      <c r="B449" s="4"/>
      <c r="C449" s="4"/>
      <c r="D449" s="4"/>
      <c r="E449" s="12"/>
      <c r="F449" s="4"/>
      <c r="G449" s="4"/>
    </row>
    <row r="450" spans="1:7">
      <c r="A450" s="4"/>
      <c r="B450" s="4"/>
      <c r="C450" s="4"/>
      <c r="D450" s="4"/>
      <c r="E450" s="12"/>
      <c r="F450" s="4"/>
      <c r="G450" s="4"/>
    </row>
    <row r="451" spans="1:7">
      <c r="A451" s="4"/>
      <c r="B451" s="4"/>
      <c r="C451" s="4"/>
      <c r="D451" s="4"/>
      <c r="E451" s="12"/>
      <c r="F451" s="4"/>
      <c r="G451" s="4"/>
    </row>
    <row r="452" spans="1:7">
      <c r="A452" s="4"/>
      <c r="B452" s="4"/>
      <c r="C452" s="4"/>
      <c r="D452" s="4"/>
      <c r="E452" s="12"/>
      <c r="F452" s="4"/>
      <c r="G452" s="4"/>
    </row>
    <row r="453" spans="1:7">
      <c r="A453" s="4"/>
      <c r="B453" s="4"/>
      <c r="C453" s="4"/>
      <c r="D453" s="4"/>
      <c r="E453" s="12"/>
      <c r="F453" s="4"/>
      <c r="G453" s="4"/>
    </row>
    <row r="454" spans="1:7">
      <c r="A454" s="4"/>
      <c r="B454" s="4"/>
      <c r="C454" s="4"/>
      <c r="D454" s="4"/>
      <c r="E454" s="12"/>
      <c r="F454" s="4"/>
      <c r="G454" s="4"/>
    </row>
    <row r="455" spans="1:7">
      <c r="A455" s="4"/>
      <c r="B455" s="4"/>
      <c r="C455" s="4"/>
      <c r="D455" s="4"/>
      <c r="E455" s="12"/>
      <c r="F455" s="4"/>
      <c r="G455" s="4"/>
    </row>
    <row r="456" spans="1:7">
      <c r="A456" s="4"/>
      <c r="B456" s="4"/>
      <c r="C456" s="4"/>
      <c r="D456" s="4"/>
      <c r="E456" s="12"/>
      <c r="F456" s="4"/>
      <c r="G456" s="4"/>
    </row>
    <row r="457" spans="1:7">
      <c r="A457" s="4"/>
      <c r="B457" s="4"/>
      <c r="C457" s="4"/>
      <c r="D457" s="4"/>
      <c r="E457" s="12"/>
      <c r="F457" s="4"/>
      <c r="G457" s="4"/>
    </row>
    <row r="458" spans="1:7">
      <c r="A458" s="4"/>
      <c r="B458" s="4"/>
      <c r="C458" s="4"/>
      <c r="D458" s="4"/>
      <c r="E458" s="12"/>
      <c r="F458" s="4"/>
      <c r="G458" s="4"/>
    </row>
    <row r="459" spans="1:7">
      <c r="A459" s="4"/>
      <c r="B459" s="4"/>
      <c r="C459" s="4"/>
      <c r="D459" s="4"/>
      <c r="E459" s="12"/>
      <c r="F459" s="4"/>
      <c r="G459" s="4"/>
    </row>
    <row r="460" spans="1:7">
      <c r="A460" s="4"/>
      <c r="B460" s="4"/>
      <c r="C460" s="4"/>
      <c r="D460" s="4"/>
      <c r="E460" s="12"/>
      <c r="F460" s="4"/>
      <c r="G460" s="4"/>
    </row>
    <row r="461" spans="1:7">
      <c r="A461" s="4"/>
      <c r="B461" s="4"/>
      <c r="C461" s="4"/>
      <c r="D461" s="4"/>
      <c r="E461" s="12"/>
      <c r="F461" s="4"/>
      <c r="G461" s="4"/>
    </row>
    <row r="462" spans="1:7">
      <c r="A462" s="4"/>
      <c r="B462" s="4"/>
      <c r="C462" s="4"/>
      <c r="D462" s="4"/>
      <c r="E462" s="12"/>
      <c r="F462" s="4"/>
      <c r="G462" s="4"/>
    </row>
    <row r="463" spans="1:7">
      <c r="A463" s="4"/>
      <c r="B463" s="4"/>
      <c r="C463" s="4"/>
      <c r="D463" s="4"/>
      <c r="E463" s="12"/>
      <c r="F463" s="4"/>
      <c r="G463" s="4"/>
    </row>
    <row r="464" spans="1:7">
      <c r="A464" s="4"/>
      <c r="B464" s="4"/>
      <c r="C464" s="4"/>
      <c r="D464" s="4"/>
      <c r="E464" s="12"/>
      <c r="F464" s="4"/>
      <c r="G464" s="4"/>
    </row>
    <row r="465" spans="1:7">
      <c r="A465" s="4"/>
      <c r="B465" s="4"/>
      <c r="C465" s="4"/>
      <c r="D465" s="4"/>
      <c r="E465" s="12"/>
      <c r="F465" s="4"/>
      <c r="G465" s="4"/>
    </row>
    <row r="466" spans="1:7">
      <c r="A466" s="4"/>
      <c r="B466" s="4"/>
      <c r="C466" s="4"/>
      <c r="D466" s="4"/>
      <c r="E466" s="12"/>
      <c r="F466" s="4"/>
      <c r="G466" s="4"/>
    </row>
    <row r="467" spans="1:7">
      <c r="A467" s="4"/>
      <c r="B467" s="4"/>
      <c r="C467" s="4"/>
      <c r="D467" s="4"/>
      <c r="E467" s="12"/>
      <c r="F467" s="4"/>
      <c r="G467" s="4"/>
    </row>
    <row r="468" spans="1:7">
      <c r="A468" s="4"/>
      <c r="B468" s="4"/>
      <c r="C468" s="4"/>
      <c r="D468" s="4"/>
      <c r="E468" s="12"/>
      <c r="F468" s="4"/>
      <c r="G468" s="4"/>
    </row>
    <row r="469" spans="1:7">
      <c r="A469" s="4"/>
      <c r="B469" s="4"/>
      <c r="C469" s="4"/>
      <c r="D469" s="4"/>
      <c r="E469" s="12"/>
      <c r="F469" s="4"/>
      <c r="G469" s="4"/>
    </row>
    <row r="470" spans="1:7">
      <c r="A470" s="4"/>
      <c r="B470" s="4"/>
      <c r="C470" s="4"/>
      <c r="D470" s="4"/>
      <c r="E470" s="12"/>
      <c r="F470" s="4"/>
      <c r="G470" s="4"/>
    </row>
    <row r="471" spans="1:7">
      <c r="A471" s="4"/>
      <c r="B471" s="4"/>
      <c r="C471" s="4"/>
      <c r="D471" s="4"/>
      <c r="E471" s="12"/>
      <c r="F471" s="4"/>
      <c r="G471" s="4"/>
    </row>
  </sheetData>
  <mergeCells count="6">
    <mergeCell ref="A62:G62"/>
    <mergeCell ref="E5:E6"/>
    <mergeCell ref="C5:C6"/>
    <mergeCell ref="D5:D6"/>
    <mergeCell ref="F5:F6"/>
    <mergeCell ref="A60:F60"/>
  </mergeCells>
  <pageMargins left="0.59055118110236227" right="0" top="0.39370078740157483" bottom="0" header="0" footer="0"/>
  <pageSetup paperSize="9" scale="7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9784F-34C3-45B2-A6DD-8110D73F93DD}">
  <sheetPr codeName="Sheet18">
    <tabColor indexed="51"/>
  </sheetPr>
  <dimension ref="A1:I473"/>
  <sheetViews>
    <sheetView showGridLines="0" zoomScaleNormal="100" zoomScaleSheetLayoutView="100" workbookViewId="0">
      <selection activeCell="D1" sqref="D1"/>
    </sheetView>
  </sheetViews>
  <sheetFormatPr defaultColWidth="9.109375" defaultRowHeight="15"/>
  <cols>
    <col min="1" max="1" width="9.6640625" style="3" customWidth="1"/>
    <col min="2" max="2" width="10.6640625" style="3" customWidth="1"/>
    <col min="3" max="3" width="70.6640625" style="3" customWidth="1"/>
    <col min="4" max="4" width="6.6640625" style="3" customWidth="1"/>
    <col min="5" max="5" width="8.6640625" style="13" customWidth="1"/>
    <col min="6" max="6" width="11.6640625" style="3" customWidth="1"/>
    <col min="7" max="7" width="15.6640625" style="3" customWidth="1"/>
    <col min="8" max="8" width="1.6640625" style="3" customWidth="1"/>
    <col min="9" max="16384" width="9.109375" style="3"/>
  </cols>
  <sheetData>
    <row r="1" spans="1:9" ht="21.9" customHeight="1">
      <c r="A1" s="150" t="str">
        <f>+works!A1</f>
        <v>Project no. :MHLM/MIG/03/2024/25</v>
      </c>
      <c r="B1" s="159"/>
      <c r="C1" s="159"/>
      <c r="D1" s="160"/>
      <c r="E1" s="160"/>
      <c r="F1" s="160"/>
      <c r="G1" s="161"/>
    </row>
    <row r="2" spans="1:9" ht="30" customHeight="1">
      <c r="A2" s="153" t="str">
        <f>+works!A2</f>
        <v>MAQUASSI HILLS</v>
      </c>
      <c r="B2" s="162"/>
      <c r="C2" s="162"/>
      <c r="D2" s="162"/>
      <c r="E2" s="163"/>
      <c r="F2" s="163"/>
      <c r="G2" s="164"/>
    </row>
    <row r="3" spans="1:9" ht="21.9" customHeight="1" thickBot="1">
      <c r="A3" s="156" t="str">
        <f>+works!A3</f>
        <v xml:space="preserve">CONSTRUCTION OF RECREATIONAL FACILITIES AT THE WITPOORT DAM-PHASE 1
</v>
      </c>
      <c r="B3" s="165"/>
      <c r="C3" s="165"/>
      <c r="D3" s="166"/>
      <c r="E3" s="166"/>
      <c r="F3" s="166"/>
      <c r="G3" s="167"/>
    </row>
    <row r="4" spans="1:9" ht="9.9" customHeight="1" thickBot="1">
      <c r="A4" s="7"/>
      <c r="B4" s="7"/>
      <c r="C4" s="7"/>
      <c r="D4" s="7"/>
      <c r="E4" s="10"/>
      <c r="F4" s="7"/>
      <c r="G4" s="7"/>
    </row>
    <row r="5" spans="1:9" ht="18" customHeight="1">
      <c r="A5" s="45" t="s">
        <v>3</v>
      </c>
      <c r="B5" s="69" t="s">
        <v>2</v>
      </c>
      <c r="C5" s="353" t="s">
        <v>4</v>
      </c>
      <c r="D5" s="355" t="s">
        <v>5</v>
      </c>
      <c r="E5" s="351" t="s">
        <v>22</v>
      </c>
      <c r="F5" s="357" t="s">
        <v>6</v>
      </c>
      <c r="G5" s="46" t="s">
        <v>7</v>
      </c>
    </row>
    <row r="6" spans="1:9" ht="18" customHeight="1" thickBot="1">
      <c r="A6" s="47" t="s">
        <v>19</v>
      </c>
      <c r="B6" s="70" t="s">
        <v>20</v>
      </c>
      <c r="C6" s="354"/>
      <c r="D6" s="356"/>
      <c r="E6" s="352"/>
      <c r="F6" s="358"/>
      <c r="G6" s="48" t="s">
        <v>21</v>
      </c>
    </row>
    <row r="7" spans="1:9" ht="21.9" customHeight="1">
      <c r="A7" s="14"/>
      <c r="B7" s="68" t="s">
        <v>1</v>
      </c>
      <c r="C7" s="15" t="str">
        <f>+'Schedule 2 - 2'!C7</f>
        <v>Schedule 2 continued</v>
      </c>
      <c r="D7" s="16"/>
      <c r="E7" s="19"/>
      <c r="F7" s="16"/>
      <c r="G7" s="17"/>
    </row>
    <row r="8" spans="1:9" ht="21.9" customHeight="1">
      <c r="A8" s="14"/>
      <c r="B8" s="68" t="s">
        <v>8</v>
      </c>
      <c r="C8" s="18" t="str">
        <f>+'Schedule 2 - 2'!C8</f>
        <v>Main entrance building</v>
      </c>
      <c r="D8" s="16"/>
      <c r="E8" s="19"/>
      <c r="F8" s="16"/>
      <c r="G8" s="17"/>
      <c r="I8" s="49"/>
    </row>
    <row r="9" spans="1:9" ht="15" customHeight="1" thickBot="1">
      <c r="A9" s="14"/>
      <c r="B9" s="68"/>
      <c r="C9" s="73"/>
      <c r="D9" s="16"/>
      <c r="E9" s="19"/>
      <c r="F9" s="16"/>
      <c r="G9" s="17"/>
    </row>
    <row r="10" spans="1:9" ht="17.100000000000001" customHeight="1">
      <c r="A10" s="143" t="s">
        <v>449</v>
      </c>
      <c r="B10" s="144"/>
      <c r="C10" s="145"/>
      <c r="D10" s="144"/>
      <c r="E10" s="146"/>
      <c r="F10" s="147"/>
      <c r="G10" s="83"/>
    </row>
    <row r="11" spans="1:9" ht="17.100000000000001" customHeight="1">
      <c r="A11" s="20"/>
      <c r="B11" s="26"/>
      <c r="C11" s="21"/>
      <c r="D11" s="22"/>
      <c r="E11" s="41"/>
      <c r="F11" s="24"/>
      <c r="G11" s="25"/>
    </row>
    <row r="12" spans="1:9" ht="17.100000000000001" customHeight="1">
      <c r="A12" s="20" t="s">
        <v>113</v>
      </c>
      <c r="B12" s="67"/>
      <c r="C12" s="21" t="s">
        <v>222</v>
      </c>
      <c r="D12" s="22" t="s">
        <v>13</v>
      </c>
      <c r="E12" s="41">
        <v>65</v>
      </c>
      <c r="F12" s="27"/>
      <c r="G12" s="37"/>
    </row>
    <row r="13" spans="1:9" ht="17.100000000000001" customHeight="1">
      <c r="A13" s="20"/>
      <c r="B13" s="67"/>
      <c r="C13" s="21" t="s">
        <v>219</v>
      </c>
      <c r="D13" s="22"/>
      <c r="E13" s="41"/>
      <c r="F13" s="27"/>
      <c r="G13" s="37"/>
    </row>
    <row r="14" spans="1:9" ht="17.100000000000001" customHeight="1">
      <c r="A14" s="20"/>
      <c r="B14" s="67"/>
      <c r="C14" s="21" t="s">
        <v>220</v>
      </c>
      <c r="D14" s="22"/>
      <c r="E14" s="41"/>
      <c r="F14" s="27"/>
      <c r="G14" s="37"/>
    </row>
    <row r="15" spans="1:9" ht="17.100000000000001" customHeight="1">
      <c r="A15" s="20"/>
      <c r="B15" s="67"/>
      <c r="C15" s="21" t="s">
        <v>223</v>
      </c>
      <c r="D15" s="22" t="s">
        <v>13</v>
      </c>
      <c r="E15" s="41">
        <v>10</v>
      </c>
      <c r="F15" s="27"/>
      <c r="G15" s="37" t="s">
        <v>373</v>
      </c>
    </row>
    <row r="16" spans="1:9" ht="17.100000000000001" customHeight="1">
      <c r="A16" s="20"/>
      <c r="B16" s="67"/>
      <c r="C16" s="21" t="s">
        <v>218</v>
      </c>
      <c r="D16" s="22"/>
      <c r="E16" s="23"/>
      <c r="F16" s="27"/>
      <c r="G16" s="37"/>
    </row>
    <row r="17" spans="1:7" ht="17.100000000000001" customHeight="1">
      <c r="A17" s="20"/>
      <c r="B17" s="67"/>
      <c r="C17" s="21"/>
      <c r="D17" s="22"/>
      <c r="E17" s="23"/>
      <c r="F17" s="27"/>
      <c r="G17" s="37"/>
    </row>
    <row r="18" spans="1:7" ht="17.100000000000001" customHeight="1">
      <c r="A18" s="50">
        <v>2.6</v>
      </c>
      <c r="B18" s="188"/>
      <c r="C18" s="51" t="s">
        <v>221</v>
      </c>
      <c r="D18" s="52"/>
      <c r="E18" s="53"/>
      <c r="F18" s="54"/>
      <c r="G18" s="55"/>
    </row>
    <row r="19" spans="1:7" ht="17.100000000000001" customHeight="1">
      <c r="A19" s="20"/>
      <c r="B19" s="67"/>
      <c r="C19" s="21"/>
      <c r="D19" s="220"/>
      <c r="E19" s="59"/>
      <c r="F19" s="221"/>
      <c r="G19" s="37"/>
    </row>
    <row r="20" spans="1:7" ht="17.100000000000001" customHeight="1">
      <c r="A20" s="20" t="s">
        <v>37</v>
      </c>
      <c r="B20" s="67"/>
      <c r="C20" s="21" t="s">
        <v>224</v>
      </c>
      <c r="D20" s="220" t="s">
        <v>23</v>
      </c>
      <c r="E20" s="186">
        <v>1</v>
      </c>
      <c r="F20" s="221"/>
      <c r="G20" s="37"/>
    </row>
    <row r="21" spans="1:7" ht="17.100000000000001" customHeight="1">
      <c r="A21" s="20"/>
      <c r="B21" s="67"/>
      <c r="C21" s="21" t="s">
        <v>225</v>
      </c>
      <c r="D21" s="220"/>
      <c r="E21" s="186"/>
      <c r="F21" s="221"/>
      <c r="G21" s="25"/>
    </row>
    <row r="22" spans="1:7" ht="17.100000000000001" customHeight="1">
      <c r="A22" s="20"/>
      <c r="B22" s="67"/>
      <c r="C22" s="21" t="s">
        <v>226</v>
      </c>
      <c r="D22" s="220"/>
      <c r="E22" s="186"/>
      <c r="F22" s="221"/>
      <c r="G22" s="25"/>
    </row>
    <row r="23" spans="1:7" ht="17.100000000000001" customHeight="1">
      <c r="A23" s="20"/>
      <c r="B23" s="67"/>
      <c r="C23" s="21" t="s">
        <v>375</v>
      </c>
      <c r="D23" s="220"/>
      <c r="E23" s="186"/>
      <c r="F23" s="221"/>
      <c r="G23" s="25"/>
    </row>
    <row r="24" spans="1:7" ht="17.100000000000001" customHeight="1">
      <c r="A24" s="20"/>
      <c r="B24" s="67"/>
      <c r="C24" s="62"/>
      <c r="D24" s="220"/>
      <c r="E24" s="186"/>
      <c r="F24" s="221"/>
      <c r="G24" s="25"/>
    </row>
    <row r="25" spans="1:7" ht="32.25" customHeight="1">
      <c r="A25" s="20" t="s">
        <v>229</v>
      </c>
      <c r="B25" s="67"/>
      <c r="C25" s="207" t="s">
        <v>407</v>
      </c>
      <c r="D25" s="220" t="s">
        <v>23</v>
      </c>
      <c r="E25" s="186">
        <v>2</v>
      </c>
      <c r="F25" s="221"/>
      <c r="G25" s="25"/>
    </row>
    <row r="26" spans="1:7" ht="17.100000000000001" customHeight="1">
      <c r="A26" s="20"/>
      <c r="B26" s="67"/>
      <c r="C26" s="21"/>
      <c r="D26" s="220"/>
      <c r="E26" s="186"/>
      <c r="F26" s="221"/>
      <c r="G26" s="25"/>
    </row>
    <row r="27" spans="1:7" ht="17.100000000000001" customHeight="1">
      <c r="A27" s="20" t="s">
        <v>230</v>
      </c>
      <c r="B27" s="67"/>
      <c r="C27" s="21" t="s">
        <v>227</v>
      </c>
      <c r="D27" s="220" t="s">
        <v>23</v>
      </c>
      <c r="E27" s="186">
        <v>1</v>
      </c>
      <c r="F27" s="221"/>
      <c r="G27" s="37"/>
    </row>
    <row r="28" spans="1:7" ht="17.100000000000001" customHeight="1">
      <c r="A28" s="20"/>
      <c r="B28" s="67"/>
      <c r="C28" s="21" t="s">
        <v>377</v>
      </c>
      <c r="D28" s="220"/>
      <c r="E28" s="186"/>
      <c r="F28" s="221"/>
      <c r="G28" s="25"/>
    </row>
    <row r="29" spans="1:7" ht="17.100000000000001" customHeight="1">
      <c r="A29" s="57" t="s">
        <v>231</v>
      </c>
      <c r="B29" s="72"/>
      <c r="C29" s="21" t="s">
        <v>228</v>
      </c>
      <c r="D29" s="220" t="s">
        <v>23</v>
      </c>
      <c r="E29" s="186">
        <v>3</v>
      </c>
      <c r="F29" s="60"/>
      <c r="G29" s="37"/>
    </row>
    <row r="30" spans="1:7" ht="17.100000000000001" customHeight="1">
      <c r="A30" s="57"/>
      <c r="B30" s="72"/>
      <c r="C30" s="21" t="s">
        <v>376</v>
      </c>
      <c r="D30" s="220"/>
      <c r="E30" s="186"/>
      <c r="F30" s="60"/>
      <c r="G30" s="61"/>
    </row>
    <row r="31" spans="1:7" ht="17.100000000000001" customHeight="1">
      <c r="A31" s="20"/>
      <c r="B31" s="67"/>
      <c r="C31" s="21"/>
      <c r="D31" s="22"/>
      <c r="E31" s="41"/>
      <c r="F31" s="27"/>
      <c r="G31" s="25"/>
    </row>
    <row r="32" spans="1:7" ht="17.100000000000001" customHeight="1">
      <c r="A32" s="57" t="s">
        <v>394</v>
      </c>
      <c r="B32" s="72"/>
      <c r="C32" s="21" t="s">
        <v>395</v>
      </c>
      <c r="D32" s="220" t="s">
        <v>23</v>
      </c>
      <c r="E32" s="186">
        <v>2</v>
      </c>
      <c r="F32" s="60"/>
      <c r="G32" s="37"/>
    </row>
    <row r="33" spans="1:7" ht="17.100000000000001" customHeight="1">
      <c r="A33" s="57"/>
      <c r="B33" s="72"/>
      <c r="C33" s="21" t="s">
        <v>396</v>
      </c>
      <c r="D33" s="220"/>
      <c r="E33" s="186"/>
      <c r="F33" s="60"/>
      <c r="G33" s="61"/>
    </row>
    <row r="34" spans="1:7" ht="17.100000000000001" customHeight="1">
      <c r="A34" s="196"/>
      <c r="B34" s="197"/>
      <c r="C34" s="194"/>
      <c r="D34" s="195"/>
      <c r="E34" s="198"/>
      <c r="F34" s="199"/>
      <c r="G34" s="200"/>
    </row>
    <row r="35" spans="1:7" ht="17.100000000000001" customHeight="1">
      <c r="A35" s="50">
        <v>2.7</v>
      </c>
      <c r="B35" s="188"/>
      <c r="C35" s="51" t="s">
        <v>232</v>
      </c>
      <c r="D35" s="52"/>
      <c r="E35" s="64"/>
      <c r="F35" s="54"/>
      <c r="G35" s="55"/>
    </row>
    <row r="36" spans="1:7" ht="17.100000000000001" customHeight="1">
      <c r="A36" s="20"/>
      <c r="B36" s="67"/>
      <c r="C36" s="21"/>
      <c r="D36" s="22"/>
      <c r="E36" s="41"/>
      <c r="F36" s="27"/>
      <c r="G36" s="25"/>
    </row>
    <row r="37" spans="1:7" ht="17.100000000000001" customHeight="1">
      <c r="A37" s="20" t="s">
        <v>38</v>
      </c>
      <c r="B37" s="67"/>
      <c r="C37" s="21" t="s">
        <v>237</v>
      </c>
      <c r="D37" s="22" t="s">
        <v>13</v>
      </c>
      <c r="E37" s="41">
        <v>40</v>
      </c>
      <c r="F37" s="27"/>
      <c r="G37" s="25"/>
    </row>
    <row r="38" spans="1:7" ht="17.100000000000001" customHeight="1">
      <c r="A38" s="20"/>
      <c r="B38" s="67"/>
      <c r="C38" s="21" t="s">
        <v>233</v>
      </c>
      <c r="D38" s="22"/>
      <c r="E38" s="41"/>
      <c r="F38" s="27"/>
      <c r="G38" s="25"/>
    </row>
    <row r="39" spans="1:7" ht="17.100000000000001" customHeight="1">
      <c r="A39" s="20"/>
      <c r="B39" s="67"/>
      <c r="C39" s="21" t="s">
        <v>406</v>
      </c>
      <c r="D39" s="22"/>
      <c r="E39" s="41"/>
      <c r="F39" s="27"/>
      <c r="G39" s="25"/>
    </row>
    <row r="40" spans="1:7" ht="17.100000000000001" customHeight="1">
      <c r="A40" s="20" t="s">
        <v>234</v>
      </c>
      <c r="B40" s="67"/>
      <c r="C40" s="38" t="s">
        <v>238</v>
      </c>
      <c r="D40" s="39" t="s">
        <v>13</v>
      </c>
      <c r="E40" s="178">
        <v>40</v>
      </c>
      <c r="F40" s="27"/>
      <c r="G40" s="25"/>
    </row>
    <row r="41" spans="1:7" ht="17.100000000000001" customHeight="1">
      <c r="A41" s="20" t="s">
        <v>235</v>
      </c>
      <c r="B41" s="67"/>
      <c r="C41" s="38" t="s">
        <v>239</v>
      </c>
      <c r="D41" s="39" t="s">
        <v>13</v>
      </c>
      <c r="E41" s="178">
        <v>120</v>
      </c>
      <c r="F41" s="27"/>
      <c r="G41" s="25"/>
    </row>
    <row r="42" spans="1:7" ht="17.100000000000001" customHeight="1">
      <c r="A42" s="20" t="s">
        <v>236</v>
      </c>
      <c r="B42" s="67"/>
      <c r="C42" s="38" t="s">
        <v>404</v>
      </c>
      <c r="D42" s="39" t="s">
        <v>23</v>
      </c>
      <c r="E42" s="178">
        <v>26</v>
      </c>
      <c r="F42" s="27"/>
      <c r="G42" s="25"/>
    </row>
    <row r="43" spans="1:7" ht="17.100000000000001" customHeight="1">
      <c r="A43" s="20"/>
      <c r="B43" s="67"/>
      <c r="C43" s="38" t="s">
        <v>405</v>
      </c>
      <c r="D43" s="39"/>
      <c r="E43" s="40"/>
      <c r="F43" s="27"/>
      <c r="G43" s="25"/>
    </row>
    <row r="44" spans="1:7" ht="17.100000000000001" customHeight="1">
      <c r="A44" s="20" t="s">
        <v>337</v>
      </c>
      <c r="B44" s="67"/>
      <c r="C44" s="21" t="s">
        <v>332</v>
      </c>
      <c r="D44" s="39" t="s">
        <v>13</v>
      </c>
      <c r="E44" s="178">
        <v>30</v>
      </c>
      <c r="F44" s="27"/>
      <c r="G44" s="25"/>
    </row>
    <row r="45" spans="1:7" ht="17.100000000000001" customHeight="1">
      <c r="A45" s="20"/>
      <c r="B45" s="67"/>
      <c r="C45" s="21" t="s">
        <v>333</v>
      </c>
      <c r="D45" s="39"/>
      <c r="E45" s="178"/>
      <c r="F45" s="27"/>
      <c r="G45" s="25"/>
    </row>
    <row r="46" spans="1:7" ht="17.100000000000001" customHeight="1">
      <c r="A46" s="20"/>
      <c r="B46" s="67"/>
      <c r="C46" s="21" t="s">
        <v>334</v>
      </c>
      <c r="D46" s="39"/>
      <c r="E46" s="178"/>
      <c r="F46" s="27"/>
      <c r="G46" s="25"/>
    </row>
    <row r="47" spans="1:7" ht="17.100000000000001" customHeight="1">
      <c r="A47" s="20"/>
      <c r="B47" s="67"/>
      <c r="C47" s="21" t="s">
        <v>84</v>
      </c>
      <c r="D47" s="39"/>
      <c r="E47" s="178"/>
      <c r="F47" s="27"/>
      <c r="G47" s="25"/>
    </row>
    <row r="48" spans="1:7" ht="17.100000000000001" customHeight="1">
      <c r="A48" s="20" t="s">
        <v>338</v>
      </c>
      <c r="B48" s="67"/>
      <c r="C48" s="21" t="s">
        <v>335</v>
      </c>
      <c r="D48" s="39" t="s">
        <v>13</v>
      </c>
      <c r="E48" s="178">
        <v>12</v>
      </c>
      <c r="F48" s="27"/>
      <c r="G48" s="25"/>
    </row>
    <row r="49" spans="1:7" ht="17.100000000000001" customHeight="1">
      <c r="A49" s="20"/>
      <c r="B49" s="67"/>
      <c r="C49" s="21" t="s">
        <v>85</v>
      </c>
      <c r="D49" s="39"/>
      <c r="E49" s="178"/>
      <c r="F49" s="27"/>
      <c r="G49" s="25"/>
    </row>
    <row r="50" spans="1:7" ht="17.100000000000001" customHeight="1">
      <c r="A50" s="20"/>
      <c r="B50" s="67"/>
      <c r="C50" s="21" t="s">
        <v>86</v>
      </c>
      <c r="D50" s="39"/>
      <c r="E50" s="178"/>
      <c r="F50" s="27"/>
      <c r="G50" s="25"/>
    </row>
    <row r="51" spans="1:7" ht="17.100000000000001" customHeight="1">
      <c r="A51" s="20"/>
      <c r="B51" s="67"/>
      <c r="C51" s="21" t="s">
        <v>336</v>
      </c>
      <c r="D51" s="39"/>
      <c r="E51" s="178"/>
      <c r="F51" s="27"/>
      <c r="G51" s="25"/>
    </row>
    <row r="52" spans="1:7" ht="17.100000000000001" customHeight="1">
      <c r="A52" s="20"/>
      <c r="B52" s="67"/>
      <c r="C52" s="38" t="s">
        <v>87</v>
      </c>
      <c r="D52" s="39"/>
      <c r="E52" s="178"/>
      <c r="F52" s="27"/>
      <c r="G52" s="25"/>
    </row>
    <row r="53" spans="1:7" ht="17.100000000000001" customHeight="1">
      <c r="A53" s="20"/>
      <c r="B53" s="67"/>
      <c r="C53" s="38"/>
      <c r="D53" s="39"/>
      <c r="E53" s="40"/>
      <c r="F53" s="27"/>
      <c r="G53" s="25"/>
    </row>
    <row r="54" spans="1:7" ht="17.100000000000001" customHeight="1">
      <c r="A54" s="50">
        <v>2.8</v>
      </c>
      <c r="B54" s="188"/>
      <c r="C54" s="51" t="s">
        <v>245</v>
      </c>
      <c r="D54" s="52"/>
      <c r="E54" s="53"/>
      <c r="F54" s="54"/>
      <c r="G54" s="55"/>
    </row>
    <row r="55" spans="1:7" ht="17.100000000000001" customHeight="1">
      <c r="A55" s="20"/>
      <c r="B55" s="67"/>
      <c r="C55" s="38"/>
      <c r="D55" s="39"/>
      <c r="E55" s="40"/>
      <c r="F55" s="27"/>
      <c r="G55" s="25"/>
    </row>
    <row r="56" spans="1:7" ht="17.100000000000001" customHeight="1">
      <c r="A56" s="20" t="s">
        <v>39</v>
      </c>
      <c r="B56" s="67"/>
      <c r="C56" s="21" t="s">
        <v>378</v>
      </c>
      <c r="D56" s="22" t="s">
        <v>17</v>
      </c>
      <c r="E56" s="178">
        <v>65</v>
      </c>
      <c r="F56" s="27"/>
      <c r="G56" s="25"/>
    </row>
    <row r="57" spans="1:7" ht="17.100000000000001" customHeight="1">
      <c r="A57" s="20" t="s">
        <v>40</v>
      </c>
      <c r="B57" s="67"/>
      <c r="C57" s="38" t="s">
        <v>243</v>
      </c>
      <c r="D57" s="39" t="s">
        <v>13</v>
      </c>
      <c r="E57" s="178">
        <v>15</v>
      </c>
      <c r="F57" s="27"/>
      <c r="G57" s="25"/>
    </row>
    <row r="58" spans="1:7" ht="17.100000000000001" customHeight="1">
      <c r="A58" s="20" t="s">
        <v>246</v>
      </c>
      <c r="B58" s="67"/>
      <c r="C58" s="38" t="s">
        <v>244</v>
      </c>
      <c r="D58" s="39" t="s">
        <v>13</v>
      </c>
      <c r="E58" s="178">
        <v>30</v>
      </c>
      <c r="F58" s="27"/>
      <c r="G58" s="25"/>
    </row>
    <row r="59" spans="1:7" ht="17.100000000000001" customHeight="1">
      <c r="A59" s="20"/>
      <c r="B59" s="67"/>
      <c r="C59" s="38"/>
      <c r="D59" s="39"/>
      <c r="E59" s="178"/>
      <c r="F59" s="27"/>
      <c r="G59" s="25"/>
    </row>
    <row r="60" spans="1:7" ht="17.100000000000001" customHeight="1">
      <c r="A60" s="20"/>
      <c r="B60" s="67"/>
      <c r="C60" s="21"/>
      <c r="D60" s="22"/>
      <c r="E60" s="23"/>
      <c r="F60" s="27"/>
      <c r="G60" s="25"/>
    </row>
    <row r="61" spans="1:7" ht="17.100000000000001" customHeight="1" thickBot="1">
      <c r="A61" s="29"/>
      <c r="B61" s="42"/>
      <c r="C61" s="30"/>
      <c r="D61" s="31"/>
      <c r="E61" s="43"/>
      <c r="F61" s="44"/>
      <c r="G61" s="34"/>
    </row>
    <row r="62" spans="1:7" ht="24.9" customHeight="1" thickBot="1">
      <c r="A62" s="359" t="s">
        <v>445</v>
      </c>
      <c r="B62" s="360"/>
      <c r="C62" s="360"/>
      <c r="D62" s="360"/>
      <c r="E62" s="360"/>
      <c r="F62" s="360"/>
      <c r="G62" s="134"/>
    </row>
    <row r="63" spans="1:7" ht="9.9" customHeight="1" thickBot="1">
      <c r="A63" s="8"/>
      <c r="B63" s="8"/>
      <c r="C63" s="8"/>
      <c r="D63" s="8"/>
      <c r="E63" s="11"/>
      <c r="F63" s="8"/>
      <c r="G63" s="8"/>
    </row>
    <row r="64" spans="1:7" ht="24.9" customHeight="1" thickBot="1">
      <c r="A64" s="348">
        <f>+'Schedule 2 - 2'!A62:G62+1</f>
        <v>5</v>
      </c>
      <c r="B64" s="349"/>
      <c r="C64" s="349"/>
      <c r="D64" s="349"/>
      <c r="E64" s="349"/>
      <c r="F64" s="349"/>
      <c r="G64" s="350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4"/>
      <c r="B68" s="4"/>
      <c r="C68" s="4"/>
      <c r="D68" s="4"/>
      <c r="E68" s="4"/>
      <c r="F68" s="4"/>
      <c r="G68" s="4"/>
    </row>
    <row r="69" spans="1:7">
      <c r="A69" s="4"/>
      <c r="B69" s="4"/>
      <c r="C69" s="4"/>
      <c r="D69" s="4"/>
      <c r="E69" s="12"/>
      <c r="F69" s="4"/>
      <c r="G69" s="4"/>
    </row>
    <row r="70" spans="1:7">
      <c r="A70" s="4"/>
      <c r="B70" s="4"/>
      <c r="C70" s="4"/>
      <c r="D70" s="4"/>
      <c r="E70" s="12"/>
      <c r="F70" s="4"/>
      <c r="G70" s="4"/>
    </row>
    <row r="71" spans="1:7">
      <c r="A71" s="4"/>
      <c r="B71" s="4"/>
      <c r="C71" s="4"/>
      <c r="D71" s="4"/>
      <c r="E71" s="12"/>
      <c r="F71" s="4"/>
      <c r="G71" s="4"/>
    </row>
    <row r="72" spans="1:7">
      <c r="A72" s="4"/>
      <c r="B72" s="4"/>
      <c r="C72" s="4"/>
      <c r="D72" s="4"/>
      <c r="E72" s="12"/>
      <c r="F72" s="4"/>
      <c r="G72" s="4"/>
    </row>
    <row r="73" spans="1:7">
      <c r="A73" s="4"/>
      <c r="B73" s="4"/>
      <c r="C73" s="4"/>
      <c r="D73" s="4"/>
      <c r="E73" s="12"/>
      <c r="F73" s="4"/>
      <c r="G73" s="4"/>
    </row>
    <row r="74" spans="1:7">
      <c r="A74" s="4"/>
      <c r="B74" s="4"/>
      <c r="C74" s="4"/>
      <c r="D74" s="4"/>
      <c r="E74" s="12"/>
      <c r="F74" s="4"/>
      <c r="G74" s="4"/>
    </row>
    <row r="75" spans="1:7">
      <c r="A75" s="4"/>
      <c r="B75" s="4"/>
      <c r="C75" s="4"/>
      <c r="D75" s="4"/>
      <c r="E75" s="12"/>
      <c r="F75" s="4"/>
      <c r="G75" s="4"/>
    </row>
    <row r="76" spans="1:7">
      <c r="A76" s="4"/>
      <c r="B76" s="4"/>
      <c r="C76" s="4"/>
      <c r="D76" s="4"/>
      <c r="E76" s="12"/>
      <c r="F76" s="4"/>
      <c r="G76" s="4"/>
    </row>
    <row r="77" spans="1:7">
      <c r="A77" s="4"/>
      <c r="B77" s="4"/>
      <c r="C77" s="4"/>
      <c r="D77" s="4"/>
      <c r="E77" s="12"/>
      <c r="F77" s="4"/>
      <c r="G77" s="4"/>
    </row>
    <row r="78" spans="1:7">
      <c r="A78" s="4"/>
      <c r="B78" s="4"/>
      <c r="C78" s="4"/>
      <c r="D78" s="4"/>
      <c r="E78" s="12"/>
      <c r="F78" s="4"/>
      <c r="G78" s="4"/>
    </row>
    <row r="79" spans="1:7">
      <c r="A79" s="4"/>
      <c r="B79" s="4"/>
      <c r="C79" s="4"/>
      <c r="D79" s="4"/>
      <c r="E79" s="12"/>
      <c r="F79" s="4"/>
      <c r="G79" s="4"/>
    </row>
    <row r="80" spans="1:7">
      <c r="A80" s="4"/>
      <c r="B80" s="4"/>
      <c r="C80" s="4"/>
      <c r="D80" s="4"/>
      <c r="E80" s="12"/>
      <c r="F80" s="4"/>
      <c r="G80" s="4"/>
    </row>
    <row r="81" spans="1:7">
      <c r="A81" s="4"/>
      <c r="B81" s="4"/>
      <c r="C81" s="4"/>
      <c r="D81" s="4"/>
      <c r="E81" s="12"/>
      <c r="F81" s="4"/>
      <c r="G81" s="4"/>
    </row>
    <row r="82" spans="1:7">
      <c r="A82" s="4"/>
      <c r="B82" s="4"/>
      <c r="C82" s="4"/>
      <c r="D82" s="4"/>
      <c r="E82" s="12"/>
      <c r="F82" s="4"/>
      <c r="G82" s="4"/>
    </row>
    <row r="83" spans="1:7">
      <c r="A83" s="4"/>
      <c r="B83" s="4"/>
      <c r="C83" s="4"/>
      <c r="D83" s="4"/>
      <c r="E83" s="12"/>
      <c r="F83" s="4"/>
      <c r="G83" s="4"/>
    </row>
    <row r="84" spans="1:7">
      <c r="A84" s="4"/>
      <c r="B84" s="4"/>
      <c r="C84" s="4"/>
      <c r="D84" s="4"/>
      <c r="E84" s="12"/>
      <c r="F84" s="4"/>
      <c r="G84" s="4"/>
    </row>
    <row r="85" spans="1:7">
      <c r="A85" s="4"/>
      <c r="B85" s="4"/>
      <c r="C85" s="4"/>
      <c r="D85" s="4"/>
      <c r="E85" s="12"/>
      <c r="F85" s="4"/>
      <c r="G85" s="4"/>
    </row>
    <row r="86" spans="1:7">
      <c r="A86" s="4"/>
      <c r="B86" s="4"/>
      <c r="C86" s="4"/>
      <c r="D86" s="4"/>
      <c r="E86" s="12"/>
      <c r="F86" s="4"/>
      <c r="G86" s="4"/>
    </row>
    <row r="87" spans="1:7">
      <c r="A87" s="4"/>
      <c r="B87" s="4"/>
      <c r="C87" s="4"/>
      <c r="D87" s="4"/>
      <c r="E87" s="12"/>
      <c r="F87" s="4"/>
      <c r="G87" s="4"/>
    </row>
    <row r="88" spans="1:7">
      <c r="A88" s="4"/>
      <c r="B88" s="4"/>
      <c r="C88" s="4"/>
      <c r="D88" s="4"/>
      <c r="E88" s="12"/>
      <c r="F88" s="4"/>
      <c r="G88" s="4"/>
    </row>
    <row r="89" spans="1:7">
      <c r="A89" s="4"/>
      <c r="B89" s="4"/>
      <c r="C89" s="4"/>
      <c r="D89" s="4"/>
      <c r="E89" s="12"/>
      <c r="F89" s="4"/>
      <c r="G89" s="4"/>
    </row>
    <row r="90" spans="1:7">
      <c r="A90" s="4"/>
      <c r="B90" s="4"/>
      <c r="C90" s="4"/>
      <c r="D90" s="4"/>
      <c r="E90" s="12"/>
      <c r="F90" s="4"/>
      <c r="G90" s="4"/>
    </row>
    <row r="91" spans="1:7">
      <c r="A91" s="4"/>
      <c r="B91" s="4"/>
      <c r="C91" s="4"/>
      <c r="D91" s="4"/>
      <c r="E91" s="12"/>
      <c r="F91" s="4"/>
      <c r="G91" s="4"/>
    </row>
    <row r="92" spans="1:7">
      <c r="A92" s="4"/>
      <c r="B92" s="4"/>
      <c r="C92" s="4"/>
      <c r="D92" s="4"/>
      <c r="E92" s="12"/>
      <c r="F92" s="4"/>
      <c r="G92" s="4"/>
    </row>
    <row r="93" spans="1:7">
      <c r="A93" s="4"/>
      <c r="B93" s="4"/>
      <c r="C93" s="4"/>
      <c r="D93" s="4"/>
      <c r="E93" s="12"/>
      <c r="F93" s="4"/>
      <c r="G93" s="4"/>
    </row>
    <row r="94" spans="1:7">
      <c r="A94" s="4"/>
      <c r="B94" s="4"/>
      <c r="C94" s="4"/>
      <c r="D94" s="4"/>
      <c r="E94" s="12"/>
      <c r="F94" s="4"/>
      <c r="G94" s="4"/>
    </row>
    <row r="95" spans="1:7">
      <c r="A95" s="4"/>
      <c r="B95" s="4"/>
      <c r="C95" s="4"/>
      <c r="D95" s="4"/>
      <c r="E95" s="12"/>
      <c r="F95" s="4"/>
      <c r="G95" s="4"/>
    </row>
    <row r="96" spans="1:7">
      <c r="A96" s="4"/>
      <c r="B96" s="4"/>
      <c r="C96" s="4"/>
      <c r="D96" s="4"/>
      <c r="E96" s="12"/>
      <c r="F96" s="4"/>
      <c r="G96" s="4"/>
    </row>
    <row r="97" spans="1:7">
      <c r="A97" s="4"/>
      <c r="B97" s="4"/>
      <c r="C97" s="4"/>
      <c r="D97" s="4"/>
      <c r="E97" s="12"/>
      <c r="F97" s="4"/>
      <c r="G97" s="4"/>
    </row>
    <row r="98" spans="1:7">
      <c r="A98" s="4"/>
      <c r="B98" s="4"/>
      <c r="C98" s="4"/>
      <c r="D98" s="4"/>
      <c r="E98" s="12"/>
      <c r="F98" s="4"/>
      <c r="G98" s="4"/>
    </row>
    <row r="99" spans="1:7">
      <c r="A99" s="4"/>
      <c r="B99" s="4"/>
      <c r="C99" s="4"/>
      <c r="D99" s="4"/>
      <c r="E99" s="12"/>
      <c r="F99" s="4"/>
      <c r="G99" s="4"/>
    </row>
    <row r="100" spans="1:7">
      <c r="A100" s="4"/>
      <c r="B100" s="4"/>
      <c r="C100" s="4"/>
      <c r="D100" s="4"/>
      <c r="E100" s="12"/>
      <c r="F100" s="4"/>
      <c r="G100" s="4"/>
    </row>
    <row r="101" spans="1:7">
      <c r="A101" s="4"/>
      <c r="B101" s="4"/>
      <c r="C101" s="4"/>
      <c r="D101" s="4"/>
      <c r="E101" s="12"/>
      <c r="F101" s="4"/>
      <c r="G101" s="4"/>
    </row>
    <row r="102" spans="1:7">
      <c r="A102" s="4"/>
      <c r="B102" s="4"/>
      <c r="C102" s="4"/>
      <c r="D102" s="4"/>
      <c r="E102" s="12"/>
      <c r="F102" s="4"/>
      <c r="G102" s="4"/>
    </row>
    <row r="103" spans="1:7">
      <c r="A103" s="4"/>
      <c r="B103" s="4"/>
      <c r="C103" s="4"/>
      <c r="D103" s="4"/>
      <c r="E103" s="12"/>
      <c r="F103" s="4"/>
      <c r="G103" s="4"/>
    </row>
    <row r="104" spans="1:7">
      <c r="A104" s="4"/>
      <c r="B104" s="4"/>
      <c r="C104" s="4"/>
      <c r="D104" s="4"/>
      <c r="E104" s="12"/>
      <c r="F104" s="4"/>
      <c r="G104" s="4"/>
    </row>
    <row r="105" spans="1:7">
      <c r="A105" s="4"/>
      <c r="B105" s="4"/>
      <c r="C105" s="4"/>
      <c r="D105" s="4"/>
      <c r="E105" s="12"/>
      <c r="F105" s="4"/>
      <c r="G105" s="4"/>
    </row>
    <row r="106" spans="1:7">
      <c r="A106" s="4"/>
      <c r="B106" s="4"/>
      <c r="C106" s="4"/>
      <c r="D106" s="4"/>
      <c r="E106" s="12"/>
      <c r="F106" s="4"/>
      <c r="G106" s="4"/>
    </row>
    <row r="107" spans="1:7">
      <c r="A107" s="4"/>
      <c r="B107" s="4"/>
      <c r="C107" s="4"/>
      <c r="D107" s="4"/>
      <c r="E107" s="12"/>
      <c r="F107" s="4"/>
      <c r="G107" s="4"/>
    </row>
    <row r="108" spans="1:7">
      <c r="A108" s="4"/>
      <c r="B108" s="4"/>
      <c r="C108" s="4"/>
      <c r="D108" s="4"/>
      <c r="E108" s="12"/>
      <c r="F108" s="4"/>
      <c r="G108" s="4"/>
    </row>
    <row r="109" spans="1:7">
      <c r="A109" s="4"/>
      <c r="B109" s="4"/>
      <c r="C109" s="4"/>
      <c r="D109" s="4"/>
      <c r="E109" s="12"/>
      <c r="F109" s="4"/>
      <c r="G109" s="4"/>
    </row>
    <row r="110" spans="1:7">
      <c r="A110" s="4"/>
      <c r="B110" s="4"/>
      <c r="C110" s="4"/>
      <c r="D110" s="4"/>
      <c r="E110" s="12"/>
      <c r="F110" s="4"/>
      <c r="G110" s="4"/>
    </row>
    <row r="111" spans="1:7">
      <c r="A111" s="4"/>
      <c r="B111" s="4"/>
      <c r="C111" s="4"/>
      <c r="D111" s="4"/>
      <c r="E111" s="12"/>
      <c r="F111" s="4"/>
      <c r="G111" s="4"/>
    </row>
    <row r="112" spans="1:7">
      <c r="A112" s="4"/>
      <c r="B112" s="4"/>
      <c r="C112" s="4"/>
      <c r="D112" s="4"/>
      <c r="E112" s="12"/>
      <c r="F112" s="4"/>
      <c r="G112" s="4"/>
    </row>
    <row r="113" spans="1:7">
      <c r="A113" s="4"/>
      <c r="B113" s="4"/>
      <c r="C113" s="4"/>
      <c r="D113" s="4"/>
      <c r="E113" s="12"/>
      <c r="F113" s="4"/>
      <c r="G113" s="4"/>
    </row>
    <row r="114" spans="1:7">
      <c r="A114" s="4"/>
      <c r="B114" s="4"/>
      <c r="C114" s="4"/>
      <c r="D114" s="4"/>
      <c r="E114" s="12"/>
      <c r="F114" s="4"/>
      <c r="G114" s="4"/>
    </row>
    <row r="115" spans="1:7">
      <c r="A115" s="4"/>
      <c r="B115" s="4"/>
      <c r="C115" s="4"/>
      <c r="D115" s="4"/>
      <c r="E115" s="12"/>
      <c r="F115" s="4"/>
      <c r="G115" s="4"/>
    </row>
    <row r="116" spans="1:7">
      <c r="A116" s="4"/>
      <c r="B116" s="4"/>
      <c r="C116" s="4"/>
      <c r="D116" s="4"/>
      <c r="E116" s="12"/>
      <c r="F116" s="4"/>
      <c r="G116" s="4"/>
    </row>
    <row r="117" spans="1:7">
      <c r="A117" s="4"/>
      <c r="B117" s="4"/>
      <c r="C117" s="4"/>
      <c r="D117" s="4"/>
      <c r="E117" s="12"/>
      <c r="F117" s="4"/>
      <c r="G117" s="4"/>
    </row>
    <row r="118" spans="1:7">
      <c r="A118" s="4"/>
      <c r="B118" s="4"/>
      <c r="C118" s="4"/>
      <c r="D118" s="4"/>
      <c r="E118" s="12"/>
      <c r="F118" s="4"/>
      <c r="G118" s="4"/>
    </row>
    <row r="119" spans="1:7">
      <c r="A119" s="4"/>
      <c r="B119" s="4"/>
      <c r="C119" s="4"/>
      <c r="D119" s="4"/>
      <c r="E119" s="12"/>
      <c r="F119" s="4"/>
      <c r="G119" s="4"/>
    </row>
    <row r="120" spans="1:7">
      <c r="A120" s="4"/>
      <c r="B120" s="4"/>
      <c r="C120" s="4"/>
      <c r="D120" s="4"/>
      <c r="E120" s="12"/>
      <c r="F120" s="4"/>
      <c r="G120" s="4"/>
    </row>
    <row r="121" spans="1:7">
      <c r="A121" s="4"/>
      <c r="B121" s="4"/>
      <c r="C121" s="4"/>
      <c r="D121" s="4"/>
      <c r="E121" s="12"/>
      <c r="F121" s="4"/>
      <c r="G121" s="4"/>
    </row>
    <row r="122" spans="1:7">
      <c r="A122" s="4"/>
      <c r="B122" s="4"/>
      <c r="C122" s="4"/>
      <c r="D122" s="4"/>
      <c r="E122" s="12"/>
      <c r="F122" s="4"/>
      <c r="G122" s="4"/>
    </row>
    <row r="123" spans="1:7">
      <c r="A123" s="4"/>
      <c r="B123" s="4"/>
      <c r="C123" s="4"/>
      <c r="D123" s="4"/>
      <c r="E123" s="12"/>
      <c r="F123" s="4"/>
      <c r="G123" s="4"/>
    </row>
    <row r="124" spans="1:7">
      <c r="A124" s="4"/>
      <c r="B124" s="4"/>
      <c r="C124" s="4"/>
      <c r="D124" s="4"/>
      <c r="E124" s="12"/>
      <c r="F124" s="4"/>
      <c r="G124" s="4"/>
    </row>
    <row r="125" spans="1:7">
      <c r="A125" s="4"/>
      <c r="B125" s="4"/>
      <c r="C125" s="4"/>
      <c r="D125" s="4"/>
      <c r="E125" s="12"/>
      <c r="F125" s="4"/>
      <c r="G125" s="4"/>
    </row>
    <row r="126" spans="1:7">
      <c r="A126" s="4"/>
      <c r="B126" s="4"/>
      <c r="C126" s="4"/>
      <c r="D126" s="4"/>
      <c r="E126" s="12"/>
      <c r="F126" s="4"/>
      <c r="G126" s="4"/>
    </row>
    <row r="127" spans="1:7">
      <c r="A127" s="4"/>
      <c r="B127" s="4"/>
      <c r="C127" s="4"/>
      <c r="D127" s="4"/>
      <c r="E127" s="12"/>
      <c r="F127" s="4"/>
      <c r="G127" s="4"/>
    </row>
    <row r="128" spans="1:7">
      <c r="A128" s="4"/>
      <c r="B128" s="4"/>
      <c r="C128" s="4"/>
      <c r="D128" s="4"/>
      <c r="E128" s="12"/>
      <c r="F128" s="4"/>
      <c r="G128" s="4"/>
    </row>
    <row r="129" spans="1:7">
      <c r="A129" s="4"/>
      <c r="B129" s="4"/>
      <c r="C129" s="4"/>
      <c r="D129" s="4"/>
      <c r="E129" s="12"/>
      <c r="F129" s="4"/>
      <c r="G129" s="4"/>
    </row>
    <row r="130" spans="1:7">
      <c r="A130" s="4"/>
      <c r="B130" s="4"/>
      <c r="C130" s="4"/>
      <c r="D130" s="4"/>
      <c r="E130" s="12"/>
      <c r="F130" s="4"/>
      <c r="G130" s="4"/>
    </row>
    <row r="131" spans="1:7">
      <c r="A131" s="4"/>
      <c r="B131" s="4"/>
      <c r="C131" s="4"/>
      <c r="D131" s="4"/>
      <c r="E131" s="12"/>
      <c r="F131" s="4"/>
      <c r="G131" s="4"/>
    </row>
    <row r="132" spans="1:7">
      <c r="A132" s="4"/>
      <c r="B132" s="4"/>
      <c r="C132" s="4"/>
      <c r="D132" s="4"/>
      <c r="E132" s="12"/>
      <c r="F132" s="4"/>
      <c r="G132" s="4"/>
    </row>
    <row r="133" spans="1:7">
      <c r="A133" s="4"/>
      <c r="B133" s="4"/>
      <c r="C133" s="4"/>
      <c r="D133" s="4"/>
      <c r="E133" s="12"/>
      <c r="F133" s="4"/>
      <c r="G133" s="4"/>
    </row>
    <row r="134" spans="1:7">
      <c r="A134" s="4"/>
      <c r="B134" s="4"/>
      <c r="C134" s="4"/>
      <c r="D134" s="4"/>
      <c r="E134" s="12"/>
      <c r="F134" s="4"/>
      <c r="G134" s="4"/>
    </row>
    <row r="135" spans="1:7">
      <c r="A135" s="4"/>
      <c r="B135" s="4"/>
      <c r="C135" s="4"/>
      <c r="D135" s="4"/>
      <c r="E135" s="12"/>
      <c r="F135" s="4"/>
      <c r="G135" s="4"/>
    </row>
    <row r="136" spans="1:7">
      <c r="A136" s="4"/>
      <c r="B136" s="4"/>
      <c r="C136" s="4"/>
      <c r="D136" s="4"/>
      <c r="E136" s="12"/>
      <c r="F136" s="4"/>
      <c r="G136" s="4"/>
    </row>
    <row r="137" spans="1:7">
      <c r="A137" s="4"/>
      <c r="B137" s="4"/>
      <c r="C137" s="4"/>
      <c r="D137" s="4"/>
      <c r="E137" s="12"/>
      <c r="F137" s="4"/>
      <c r="G137" s="4"/>
    </row>
    <row r="138" spans="1:7">
      <c r="A138" s="4"/>
      <c r="B138" s="4"/>
      <c r="C138" s="4"/>
      <c r="D138" s="4"/>
      <c r="E138" s="12"/>
      <c r="F138" s="4"/>
      <c r="G138" s="4"/>
    </row>
    <row r="139" spans="1:7">
      <c r="A139" s="4"/>
      <c r="B139" s="4"/>
      <c r="C139" s="4"/>
      <c r="D139" s="4"/>
      <c r="E139" s="12"/>
      <c r="F139" s="4"/>
      <c r="G139" s="4"/>
    </row>
    <row r="140" spans="1:7">
      <c r="A140" s="4"/>
      <c r="B140" s="4"/>
      <c r="C140" s="4"/>
      <c r="D140" s="4"/>
      <c r="E140" s="12"/>
      <c r="F140" s="4"/>
      <c r="G140" s="4"/>
    </row>
    <row r="141" spans="1:7">
      <c r="A141" s="4"/>
      <c r="B141" s="4"/>
      <c r="C141" s="4"/>
      <c r="D141" s="4"/>
      <c r="E141" s="12"/>
      <c r="F141" s="4"/>
      <c r="G141" s="4"/>
    </row>
    <row r="142" spans="1:7">
      <c r="A142" s="4"/>
      <c r="B142" s="4"/>
      <c r="C142" s="4"/>
      <c r="D142" s="4"/>
      <c r="E142" s="12"/>
      <c r="F142" s="4"/>
      <c r="G142" s="4"/>
    </row>
    <row r="143" spans="1:7">
      <c r="A143" s="4"/>
      <c r="B143" s="4"/>
      <c r="C143" s="4"/>
      <c r="D143" s="4"/>
      <c r="E143" s="12"/>
      <c r="F143" s="4"/>
      <c r="G143" s="4"/>
    </row>
    <row r="144" spans="1:7">
      <c r="A144" s="4"/>
      <c r="B144" s="4"/>
      <c r="C144" s="4"/>
      <c r="D144" s="4"/>
      <c r="E144" s="12"/>
      <c r="F144" s="4"/>
      <c r="G144" s="4"/>
    </row>
    <row r="145" spans="1:7">
      <c r="A145" s="4"/>
      <c r="B145" s="4"/>
      <c r="C145" s="4"/>
      <c r="D145" s="4"/>
      <c r="E145" s="12"/>
      <c r="F145" s="4"/>
      <c r="G145" s="4"/>
    </row>
    <row r="146" spans="1:7">
      <c r="A146" s="4"/>
      <c r="B146" s="4"/>
      <c r="C146" s="4"/>
      <c r="D146" s="4"/>
      <c r="E146" s="12"/>
      <c r="F146" s="4"/>
      <c r="G146" s="4"/>
    </row>
    <row r="147" spans="1:7">
      <c r="A147" s="4"/>
      <c r="B147" s="4"/>
      <c r="C147" s="4"/>
      <c r="D147" s="4"/>
      <c r="E147" s="12"/>
      <c r="F147" s="4"/>
      <c r="G147" s="4"/>
    </row>
    <row r="148" spans="1:7">
      <c r="A148" s="4"/>
      <c r="B148" s="4"/>
      <c r="C148" s="4"/>
      <c r="D148" s="4"/>
      <c r="E148" s="12"/>
      <c r="F148" s="4"/>
      <c r="G148" s="4"/>
    </row>
    <row r="149" spans="1:7">
      <c r="A149" s="4"/>
      <c r="B149" s="4"/>
      <c r="C149" s="4"/>
      <c r="D149" s="4"/>
      <c r="E149" s="12"/>
      <c r="F149" s="4"/>
      <c r="G149" s="4"/>
    </row>
    <row r="150" spans="1:7">
      <c r="A150" s="4"/>
      <c r="B150" s="4"/>
      <c r="C150" s="4"/>
      <c r="D150" s="4"/>
      <c r="E150" s="12"/>
      <c r="F150" s="4"/>
      <c r="G150" s="4"/>
    </row>
    <row r="151" spans="1:7">
      <c r="A151" s="4"/>
      <c r="B151" s="4"/>
      <c r="C151" s="4"/>
      <c r="D151" s="4"/>
      <c r="E151" s="12"/>
      <c r="F151" s="4"/>
      <c r="G151" s="4"/>
    </row>
    <row r="152" spans="1:7">
      <c r="A152" s="4"/>
      <c r="B152" s="4"/>
      <c r="C152" s="4"/>
      <c r="D152" s="4"/>
      <c r="E152" s="12"/>
      <c r="F152" s="4"/>
      <c r="G152" s="4"/>
    </row>
    <row r="153" spans="1:7">
      <c r="A153" s="4"/>
      <c r="B153" s="4"/>
      <c r="C153" s="4"/>
      <c r="D153" s="4"/>
      <c r="E153" s="12"/>
      <c r="F153" s="4"/>
      <c r="G153" s="4"/>
    </row>
    <row r="154" spans="1:7">
      <c r="A154" s="4"/>
      <c r="B154" s="4"/>
      <c r="C154" s="4"/>
      <c r="D154" s="4"/>
      <c r="E154" s="12"/>
      <c r="F154" s="4"/>
      <c r="G154" s="4"/>
    </row>
    <row r="155" spans="1:7">
      <c r="A155" s="4"/>
      <c r="B155" s="4"/>
      <c r="C155" s="4"/>
      <c r="D155" s="4"/>
      <c r="E155" s="12"/>
      <c r="F155" s="4"/>
      <c r="G155" s="4"/>
    </row>
    <row r="156" spans="1:7">
      <c r="A156" s="4"/>
      <c r="B156" s="4"/>
      <c r="C156" s="4"/>
      <c r="D156" s="4"/>
      <c r="E156" s="12"/>
      <c r="F156" s="4"/>
      <c r="G156" s="4"/>
    </row>
    <row r="157" spans="1:7">
      <c r="A157" s="4"/>
      <c r="B157" s="4"/>
      <c r="C157" s="4"/>
      <c r="D157" s="4"/>
      <c r="E157" s="12"/>
      <c r="F157" s="4"/>
      <c r="G157" s="4"/>
    </row>
    <row r="158" spans="1:7">
      <c r="A158" s="4"/>
      <c r="B158" s="4"/>
      <c r="C158" s="4"/>
      <c r="D158" s="4"/>
      <c r="E158" s="12"/>
      <c r="F158" s="4"/>
      <c r="G158" s="4"/>
    </row>
    <row r="159" spans="1:7">
      <c r="A159" s="4"/>
      <c r="B159" s="4"/>
      <c r="C159" s="4"/>
      <c r="D159" s="4"/>
      <c r="E159" s="12"/>
      <c r="F159" s="4"/>
      <c r="G159" s="4"/>
    </row>
    <row r="160" spans="1:7">
      <c r="A160" s="4"/>
      <c r="B160" s="4"/>
      <c r="C160" s="4"/>
      <c r="D160" s="4"/>
      <c r="E160" s="12"/>
      <c r="F160" s="4"/>
      <c r="G160" s="4"/>
    </row>
    <row r="161" spans="1:7">
      <c r="A161" s="4"/>
      <c r="B161" s="4"/>
      <c r="C161" s="4"/>
      <c r="D161" s="4"/>
      <c r="E161" s="12"/>
      <c r="F161" s="4"/>
      <c r="G161" s="4"/>
    </row>
    <row r="162" spans="1:7">
      <c r="A162" s="4"/>
      <c r="B162" s="4"/>
      <c r="C162" s="4"/>
      <c r="D162" s="4"/>
      <c r="E162" s="12"/>
      <c r="F162" s="4"/>
      <c r="G162" s="4"/>
    </row>
    <row r="163" spans="1:7">
      <c r="A163" s="4"/>
      <c r="B163" s="4"/>
      <c r="C163" s="4"/>
      <c r="D163" s="4"/>
      <c r="E163" s="12"/>
      <c r="F163" s="4"/>
      <c r="G163" s="4"/>
    </row>
    <row r="164" spans="1:7">
      <c r="A164" s="4"/>
      <c r="B164" s="4"/>
      <c r="C164" s="4"/>
      <c r="D164" s="4"/>
      <c r="E164" s="12"/>
      <c r="F164" s="4"/>
      <c r="G164" s="4"/>
    </row>
    <row r="165" spans="1:7">
      <c r="A165" s="4"/>
      <c r="B165" s="4"/>
      <c r="C165" s="4"/>
      <c r="D165" s="4"/>
      <c r="E165" s="12"/>
      <c r="F165" s="4"/>
      <c r="G165" s="4"/>
    </row>
    <row r="166" spans="1:7">
      <c r="A166" s="4"/>
      <c r="B166" s="4"/>
      <c r="C166" s="4"/>
      <c r="D166" s="4"/>
      <c r="E166" s="12"/>
      <c r="F166" s="4"/>
      <c r="G166" s="4"/>
    </row>
    <row r="167" spans="1:7">
      <c r="A167" s="4"/>
      <c r="B167" s="4"/>
      <c r="C167" s="4"/>
      <c r="D167" s="4"/>
      <c r="E167" s="12"/>
      <c r="F167" s="4"/>
      <c r="G167" s="4"/>
    </row>
    <row r="168" spans="1:7">
      <c r="A168" s="4"/>
      <c r="B168" s="4"/>
      <c r="C168" s="4"/>
      <c r="D168" s="4"/>
      <c r="E168" s="12"/>
      <c r="F168" s="4"/>
      <c r="G168" s="4"/>
    </row>
    <row r="169" spans="1:7">
      <c r="A169" s="4"/>
      <c r="B169" s="4"/>
      <c r="C169" s="4"/>
      <c r="D169" s="4"/>
      <c r="E169" s="12"/>
      <c r="F169" s="4"/>
      <c r="G169" s="4"/>
    </row>
    <row r="170" spans="1:7">
      <c r="A170" s="4"/>
      <c r="B170" s="4"/>
      <c r="C170" s="4"/>
      <c r="D170" s="4"/>
      <c r="E170" s="12"/>
      <c r="F170" s="4"/>
      <c r="G170" s="4"/>
    </row>
    <row r="171" spans="1:7">
      <c r="A171" s="4"/>
      <c r="B171" s="4"/>
      <c r="C171" s="4"/>
      <c r="D171" s="4"/>
      <c r="E171" s="12"/>
      <c r="F171" s="4"/>
      <c r="G171" s="4"/>
    </row>
    <row r="172" spans="1:7">
      <c r="A172" s="4"/>
      <c r="B172" s="4"/>
      <c r="C172" s="4"/>
      <c r="D172" s="4"/>
      <c r="E172" s="12"/>
      <c r="F172" s="4"/>
      <c r="G172" s="4"/>
    </row>
    <row r="173" spans="1:7">
      <c r="A173" s="4"/>
      <c r="B173" s="4"/>
      <c r="C173" s="4"/>
      <c r="D173" s="4"/>
      <c r="E173" s="12"/>
      <c r="F173" s="4"/>
      <c r="G173" s="4"/>
    </row>
    <row r="174" spans="1:7">
      <c r="A174" s="4"/>
      <c r="B174" s="4"/>
      <c r="C174" s="4"/>
      <c r="D174" s="4"/>
      <c r="E174" s="12"/>
      <c r="F174" s="4"/>
      <c r="G174" s="4"/>
    </row>
    <row r="175" spans="1:7">
      <c r="A175" s="4"/>
      <c r="B175" s="4"/>
      <c r="C175" s="4"/>
      <c r="D175" s="4"/>
      <c r="E175" s="12"/>
      <c r="F175" s="4"/>
      <c r="G175" s="4"/>
    </row>
    <row r="176" spans="1:7">
      <c r="A176" s="4"/>
      <c r="B176" s="4"/>
      <c r="C176" s="4"/>
      <c r="D176" s="4"/>
      <c r="E176" s="12"/>
      <c r="F176" s="4"/>
      <c r="G176" s="4"/>
    </row>
    <row r="177" spans="1:7">
      <c r="A177" s="4"/>
      <c r="B177" s="4"/>
      <c r="C177" s="4"/>
      <c r="D177" s="4"/>
      <c r="E177" s="12"/>
      <c r="F177" s="4"/>
      <c r="G177" s="4"/>
    </row>
    <row r="178" spans="1:7">
      <c r="A178" s="4"/>
      <c r="B178" s="4"/>
      <c r="C178" s="4"/>
      <c r="D178" s="4"/>
      <c r="E178" s="12"/>
      <c r="F178" s="4"/>
      <c r="G178" s="4"/>
    </row>
    <row r="179" spans="1:7">
      <c r="A179" s="4"/>
      <c r="B179" s="4"/>
      <c r="C179" s="4"/>
      <c r="D179" s="4"/>
      <c r="E179" s="12"/>
      <c r="F179" s="4"/>
      <c r="G179" s="4"/>
    </row>
    <row r="180" spans="1:7">
      <c r="A180" s="4"/>
      <c r="B180" s="4"/>
      <c r="C180" s="4"/>
      <c r="D180" s="4"/>
      <c r="E180" s="12"/>
      <c r="F180" s="4"/>
      <c r="G180" s="4"/>
    </row>
    <row r="181" spans="1:7">
      <c r="A181" s="4"/>
      <c r="B181" s="4"/>
      <c r="C181" s="4"/>
      <c r="D181" s="4"/>
      <c r="E181" s="12"/>
      <c r="F181" s="4"/>
      <c r="G181" s="4"/>
    </row>
    <row r="182" spans="1:7">
      <c r="A182" s="4"/>
      <c r="B182" s="4"/>
      <c r="C182" s="4"/>
      <c r="D182" s="4"/>
      <c r="E182" s="12"/>
      <c r="F182" s="4"/>
      <c r="G182" s="4"/>
    </row>
    <row r="183" spans="1:7">
      <c r="A183" s="4"/>
      <c r="B183" s="4"/>
      <c r="C183" s="4"/>
      <c r="D183" s="4"/>
      <c r="E183" s="12"/>
      <c r="F183" s="4"/>
      <c r="G183" s="4"/>
    </row>
    <row r="184" spans="1:7">
      <c r="A184" s="4"/>
      <c r="B184" s="4"/>
      <c r="C184" s="4"/>
      <c r="D184" s="4"/>
      <c r="E184" s="12"/>
      <c r="F184" s="4"/>
      <c r="G184" s="4"/>
    </row>
    <row r="185" spans="1:7">
      <c r="A185" s="4"/>
      <c r="B185" s="4"/>
      <c r="C185" s="4"/>
      <c r="D185" s="4"/>
      <c r="E185" s="12"/>
      <c r="F185" s="4"/>
      <c r="G185" s="4"/>
    </row>
    <row r="186" spans="1:7">
      <c r="A186" s="4"/>
      <c r="B186" s="4"/>
      <c r="C186" s="4"/>
      <c r="D186" s="4"/>
      <c r="E186" s="12"/>
      <c r="F186" s="4"/>
      <c r="G186" s="4"/>
    </row>
    <row r="187" spans="1:7">
      <c r="A187" s="4"/>
      <c r="B187" s="4"/>
      <c r="C187" s="4"/>
      <c r="D187" s="4"/>
      <c r="E187" s="12"/>
      <c r="F187" s="4"/>
      <c r="G187" s="4"/>
    </row>
    <row r="188" spans="1:7">
      <c r="A188" s="4"/>
      <c r="B188" s="4"/>
      <c r="C188" s="4"/>
      <c r="D188" s="4"/>
      <c r="E188" s="12"/>
      <c r="F188" s="4"/>
      <c r="G188" s="4"/>
    </row>
    <row r="189" spans="1:7">
      <c r="A189" s="4"/>
      <c r="B189" s="4"/>
      <c r="C189" s="4"/>
      <c r="D189" s="4"/>
      <c r="E189" s="12"/>
      <c r="F189" s="4"/>
      <c r="G189" s="4"/>
    </row>
    <row r="190" spans="1:7">
      <c r="A190" s="4"/>
      <c r="B190" s="4"/>
      <c r="C190" s="4"/>
      <c r="D190" s="4"/>
      <c r="E190" s="12"/>
      <c r="F190" s="4"/>
      <c r="G190" s="4"/>
    </row>
    <row r="191" spans="1:7">
      <c r="A191" s="4"/>
      <c r="B191" s="4"/>
      <c r="C191" s="4"/>
      <c r="D191" s="4"/>
      <c r="E191" s="12"/>
      <c r="F191" s="4"/>
      <c r="G191" s="4"/>
    </row>
    <row r="192" spans="1:7">
      <c r="A192" s="4"/>
      <c r="B192" s="4"/>
      <c r="C192" s="4"/>
      <c r="D192" s="4"/>
      <c r="E192" s="12"/>
      <c r="F192" s="4"/>
      <c r="G192" s="4"/>
    </row>
    <row r="193" spans="1:7">
      <c r="A193" s="4"/>
      <c r="B193" s="4"/>
      <c r="C193" s="4"/>
      <c r="D193" s="4"/>
      <c r="E193" s="12"/>
      <c r="F193" s="4"/>
      <c r="G193" s="4"/>
    </row>
    <row r="194" spans="1:7">
      <c r="A194" s="4"/>
      <c r="B194" s="4"/>
      <c r="C194" s="4"/>
      <c r="D194" s="4"/>
      <c r="E194" s="12"/>
      <c r="F194" s="4"/>
      <c r="G194" s="4"/>
    </row>
    <row r="195" spans="1:7">
      <c r="A195" s="4"/>
      <c r="B195" s="4"/>
      <c r="C195" s="4"/>
      <c r="D195" s="4"/>
      <c r="E195" s="12"/>
      <c r="F195" s="4"/>
      <c r="G195" s="4"/>
    </row>
    <row r="196" spans="1:7">
      <c r="A196" s="4"/>
      <c r="B196" s="4"/>
      <c r="C196" s="4"/>
      <c r="D196" s="4"/>
      <c r="E196" s="12"/>
      <c r="F196" s="4"/>
      <c r="G196" s="4"/>
    </row>
    <row r="197" spans="1:7">
      <c r="A197" s="4"/>
      <c r="B197" s="4"/>
      <c r="C197" s="4"/>
      <c r="D197" s="4"/>
      <c r="E197" s="12"/>
      <c r="F197" s="4"/>
      <c r="G197" s="4"/>
    </row>
    <row r="198" spans="1:7">
      <c r="A198" s="4"/>
      <c r="B198" s="4"/>
      <c r="C198" s="4"/>
      <c r="D198" s="4"/>
      <c r="E198" s="12"/>
      <c r="F198" s="4"/>
      <c r="G198" s="4"/>
    </row>
    <row r="199" spans="1:7">
      <c r="A199" s="4"/>
      <c r="B199" s="4"/>
      <c r="C199" s="4"/>
      <c r="D199" s="4"/>
      <c r="E199" s="12"/>
      <c r="F199" s="4"/>
      <c r="G199" s="4"/>
    </row>
    <row r="200" spans="1:7">
      <c r="A200" s="4"/>
      <c r="B200" s="4"/>
      <c r="C200" s="4"/>
      <c r="D200" s="4"/>
      <c r="E200" s="12"/>
      <c r="F200" s="4"/>
      <c r="G200" s="4"/>
    </row>
    <row r="201" spans="1:7">
      <c r="A201" s="4"/>
      <c r="B201" s="4"/>
      <c r="C201" s="4"/>
      <c r="D201" s="4"/>
      <c r="E201" s="12"/>
      <c r="F201" s="4"/>
      <c r="G201" s="4"/>
    </row>
    <row r="202" spans="1:7">
      <c r="A202" s="4"/>
      <c r="B202" s="4"/>
      <c r="C202" s="4"/>
      <c r="D202" s="4"/>
      <c r="E202" s="12"/>
      <c r="F202" s="4"/>
      <c r="G202" s="4"/>
    </row>
    <row r="203" spans="1:7">
      <c r="A203" s="4"/>
      <c r="B203" s="4"/>
      <c r="C203" s="4"/>
      <c r="D203" s="4"/>
      <c r="E203" s="12"/>
      <c r="F203" s="4"/>
      <c r="G203" s="4"/>
    </row>
    <row r="204" spans="1:7">
      <c r="A204" s="4"/>
      <c r="B204" s="4"/>
      <c r="C204" s="4"/>
      <c r="D204" s="4"/>
      <c r="E204" s="12"/>
      <c r="F204" s="4"/>
      <c r="G204" s="4"/>
    </row>
    <row r="205" spans="1:7">
      <c r="A205" s="4"/>
      <c r="B205" s="4"/>
      <c r="C205" s="4"/>
      <c r="D205" s="4"/>
      <c r="E205" s="12"/>
      <c r="F205" s="4"/>
      <c r="G205" s="4"/>
    </row>
    <row r="206" spans="1:7">
      <c r="A206" s="4"/>
      <c r="B206" s="4"/>
      <c r="C206" s="4"/>
      <c r="D206" s="4"/>
      <c r="E206" s="12"/>
      <c r="F206" s="4"/>
      <c r="G206" s="4"/>
    </row>
    <row r="207" spans="1:7">
      <c r="A207" s="4"/>
      <c r="B207" s="4"/>
      <c r="C207" s="4"/>
      <c r="D207" s="4"/>
      <c r="E207" s="12"/>
      <c r="F207" s="4"/>
      <c r="G207" s="4"/>
    </row>
    <row r="208" spans="1:7">
      <c r="A208" s="4"/>
      <c r="B208" s="4"/>
      <c r="C208" s="4"/>
      <c r="D208" s="4"/>
      <c r="E208" s="12"/>
      <c r="F208" s="4"/>
      <c r="G208" s="4"/>
    </row>
    <row r="209" spans="1:7">
      <c r="A209" s="4"/>
      <c r="B209" s="4"/>
      <c r="C209" s="4"/>
      <c r="D209" s="4"/>
      <c r="E209" s="12"/>
      <c r="F209" s="4"/>
      <c r="G209" s="4"/>
    </row>
    <row r="210" spans="1:7">
      <c r="A210" s="4"/>
      <c r="B210" s="4"/>
      <c r="C210" s="4"/>
      <c r="D210" s="4"/>
      <c r="E210" s="12"/>
      <c r="F210" s="4"/>
      <c r="G210" s="4"/>
    </row>
    <row r="211" spans="1:7">
      <c r="A211" s="4"/>
      <c r="B211" s="4"/>
      <c r="C211" s="4"/>
      <c r="D211" s="4"/>
      <c r="E211" s="12"/>
      <c r="F211" s="4"/>
      <c r="G211" s="4"/>
    </row>
    <row r="212" spans="1:7">
      <c r="A212" s="4"/>
      <c r="B212" s="4"/>
      <c r="C212" s="4"/>
      <c r="D212" s="4"/>
      <c r="E212" s="12"/>
      <c r="F212" s="4"/>
      <c r="G212" s="4"/>
    </row>
    <row r="213" spans="1:7">
      <c r="A213" s="4"/>
      <c r="B213" s="4"/>
      <c r="C213" s="4"/>
      <c r="D213" s="4"/>
      <c r="E213" s="12"/>
      <c r="F213" s="4"/>
      <c r="G213" s="4"/>
    </row>
    <row r="214" spans="1:7">
      <c r="A214" s="4"/>
      <c r="B214" s="4"/>
      <c r="C214" s="4"/>
      <c r="D214" s="4"/>
      <c r="E214" s="12"/>
      <c r="F214" s="4"/>
      <c r="G214" s="4"/>
    </row>
    <row r="215" spans="1:7">
      <c r="A215" s="4"/>
      <c r="B215" s="4"/>
      <c r="C215" s="4"/>
      <c r="D215" s="4"/>
      <c r="E215" s="12"/>
      <c r="F215" s="4"/>
      <c r="G215" s="4"/>
    </row>
    <row r="216" spans="1:7">
      <c r="A216" s="4"/>
      <c r="B216" s="4"/>
      <c r="C216" s="4"/>
      <c r="D216" s="4"/>
      <c r="E216" s="12"/>
      <c r="F216" s="4"/>
      <c r="G216" s="4"/>
    </row>
    <row r="217" spans="1:7">
      <c r="A217" s="4"/>
      <c r="B217" s="4"/>
      <c r="C217" s="4"/>
      <c r="D217" s="4"/>
      <c r="E217" s="12"/>
      <c r="F217" s="4"/>
      <c r="G217" s="4"/>
    </row>
    <row r="218" spans="1:7">
      <c r="A218" s="4"/>
      <c r="B218" s="4"/>
      <c r="C218" s="4"/>
      <c r="D218" s="4"/>
      <c r="E218" s="12"/>
      <c r="F218" s="4"/>
      <c r="G218" s="4"/>
    </row>
    <row r="219" spans="1:7">
      <c r="A219" s="4"/>
      <c r="B219" s="4"/>
      <c r="C219" s="4"/>
      <c r="D219" s="4"/>
      <c r="E219" s="12"/>
      <c r="F219" s="4"/>
      <c r="G219" s="4"/>
    </row>
    <row r="220" spans="1:7">
      <c r="A220" s="4"/>
      <c r="B220" s="4"/>
      <c r="C220" s="4"/>
      <c r="D220" s="4"/>
      <c r="E220" s="12"/>
      <c r="F220" s="4"/>
      <c r="G220" s="4"/>
    </row>
    <row r="221" spans="1:7">
      <c r="A221" s="4"/>
      <c r="B221" s="4"/>
      <c r="C221" s="4"/>
      <c r="D221" s="4"/>
      <c r="E221" s="12"/>
      <c r="F221" s="4"/>
      <c r="G221" s="4"/>
    </row>
    <row r="222" spans="1:7">
      <c r="A222" s="4"/>
      <c r="B222" s="4"/>
      <c r="C222" s="4"/>
      <c r="D222" s="4"/>
      <c r="E222" s="12"/>
      <c r="F222" s="4"/>
      <c r="G222" s="4"/>
    </row>
    <row r="223" spans="1:7">
      <c r="A223" s="4"/>
      <c r="B223" s="4"/>
      <c r="C223" s="4"/>
      <c r="D223" s="4"/>
      <c r="E223" s="12"/>
      <c r="F223" s="4"/>
      <c r="G223" s="4"/>
    </row>
    <row r="224" spans="1:7">
      <c r="A224" s="4"/>
      <c r="B224" s="4"/>
      <c r="C224" s="4"/>
      <c r="D224" s="4"/>
      <c r="E224" s="12"/>
      <c r="F224" s="4"/>
      <c r="G224" s="4"/>
    </row>
    <row r="225" spans="1:7">
      <c r="A225" s="4"/>
      <c r="B225" s="4"/>
      <c r="C225" s="4"/>
      <c r="D225" s="4"/>
      <c r="E225" s="12"/>
      <c r="F225" s="4"/>
      <c r="G225" s="4"/>
    </row>
    <row r="226" spans="1:7">
      <c r="A226" s="4"/>
      <c r="B226" s="4"/>
      <c r="C226" s="4"/>
      <c r="D226" s="4"/>
      <c r="E226" s="12"/>
      <c r="F226" s="4"/>
      <c r="G226" s="4"/>
    </row>
    <row r="227" spans="1:7">
      <c r="A227" s="4"/>
      <c r="B227" s="4"/>
      <c r="C227" s="4"/>
      <c r="D227" s="4"/>
      <c r="E227" s="12"/>
      <c r="F227" s="4"/>
      <c r="G227" s="4"/>
    </row>
    <row r="228" spans="1:7">
      <c r="A228" s="4"/>
      <c r="B228" s="4"/>
      <c r="C228" s="4"/>
      <c r="D228" s="4"/>
      <c r="E228" s="12"/>
      <c r="F228" s="4"/>
      <c r="G228" s="4"/>
    </row>
    <row r="229" spans="1:7">
      <c r="A229" s="4"/>
      <c r="B229" s="4"/>
      <c r="C229" s="4"/>
      <c r="D229" s="4"/>
      <c r="E229" s="12"/>
      <c r="F229" s="4"/>
      <c r="G229" s="4"/>
    </row>
    <row r="230" spans="1:7">
      <c r="A230" s="4"/>
      <c r="B230" s="4"/>
      <c r="C230" s="4"/>
      <c r="D230" s="4"/>
      <c r="E230" s="12"/>
      <c r="F230" s="4"/>
      <c r="G230" s="4"/>
    </row>
    <row r="231" spans="1:7">
      <c r="A231" s="4"/>
      <c r="B231" s="4"/>
      <c r="C231" s="4"/>
      <c r="D231" s="4"/>
      <c r="E231" s="12"/>
      <c r="F231" s="4"/>
      <c r="G231" s="4"/>
    </row>
    <row r="232" spans="1:7">
      <c r="A232" s="4"/>
      <c r="B232" s="4"/>
      <c r="C232" s="4"/>
      <c r="D232" s="4"/>
      <c r="E232" s="12"/>
      <c r="F232" s="4"/>
      <c r="G232" s="4"/>
    </row>
    <row r="233" spans="1:7">
      <c r="A233" s="4"/>
      <c r="B233" s="4"/>
      <c r="C233" s="4"/>
      <c r="D233" s="4"/>
      <c r="E233" s="12"/>
      <c r="F233" s="4"/>
      <c r="G233" s="4"/>
    </row>
    <row r="234" spans="1:7">
      <c r="A234" s="4"/>
      <c r="B234" s="4"/>
      <c r="C234" s="4"/>
      <c r="D234" s="4"/>
      <c r="E234" s="12"/>
      <c r="F234" s="4"/>
      <c r="G234" s="4"/>
    </row>
    <row r="235" spans="1:7">
      <c r="A235" s="4"/>
      <c r="B235" s="4"/>
      <c r="C235" s="4"/>
      <c r="D235" s="4"/>
      <c r="E235" s="12"/>
      <c r="F235" s="4"/>
      <c r="G235" s="4"/>
    </row>
    <row r="236" spans="1:7">
      <c r="A236" s="4"/>
      <c r="B236" s="4"/>
      <c r="C236" s="4"/>
      <c r="D236" s="4"/>
      <c r="E236" s="12"/>
      <c r="F236" s="4"/>
      <c r="G236" s="4"/>
    </row>
    <row r="237" spans="1:7">
      <c r="A237" s="4"/>
      <c r="B237" s="4"/>
      <c r="C237" s="4"/>
      <c r="D237" s="4"/>
      <c r="E237" s="12"/>
      <c r="F237" s="4"/>
      <c r="G237" s="4"/>
    </row>
    <row r="238" spans="1:7">
      <c r="A238" s="4"/>
      <c r="B238" s="4"/>
      <c r="C238" s="4"/>
      <c r="D238" s="4"/>
      <c r="E238" s="12"/>
      <c r="F238" s="4"/>
      <c r="G238" s="4"/>
    </row>
    <row r="239" spans="1:7">
      <c r="A239" s="4"/>
      <c r="B239" s="4"/>
      <c r="C239" s="4"/>
      <c r="D239" s="4"/>
      <c r="E239" s="12"/>
      <c r="F239" s="4"/>
      <c r="G239" s="4"/>
    </row>
    <row r="240" spans="1:7">
      <c r="A240" s="4"/>
      <c r="B240" s="4"/>
      <c r="C240" s="4"/>
      <c r="D240" s="4"/>
      <c r="E240" s="12"/>
      <c r="F240" s="4"/>
      <c r="G240" s="4"/>
    </row>
    <row r="241" spans="1:7">
      <c r="A241" s="4"/>
      <c r="B241" s="4"/>
      <c r="C241" s="4"/>
      <c r="D241" s="4"/>
      <c r="E241" s="12"/>
      <c r="F241" s="4"/>
      <c r="G241" s="4"/>
    </row>
    <row r="242" spans="1:7">
      <c r="A242" s="4"/>
      <c r="B242" s="4"/>
      <c r="C242" s="4"/>
      <c r="D242" s="4"/>
      <c r="E242" s="12"/>
      <c r="F242" s="4"/>
      <c r="G242" s="4"/>
    </row>
    <row r="243" spans="1:7">
      <c r="A243" s="4"/>
      <c r="B243" s="4"/>
      <c r="C243" s="4"/>
      <c r="D243" s="4"/>
      <c r="E243" s="12"/>
      <c r="F243" s="4"/>
      <c r="G243" s="4"/>
    </row>
    <row r="244" spans="1:7">
      <c r="A244" s="4"/>
      <c r="B244" s="4"/>
      <c r="C244" s="4"/>
      <c r="D244" s="4"/>
      <c r="E244" s="12"/>
      <c r="F244" s="4"/>
      <c r="G244" s="4"/>
    </row>
    <row r="245" spans="1:7">
      <c r="A245" s="4"/>
      <c r="B245" s="4"/>
      <c r="C245" s="4"/>
      <c r="D245" s="4"/>
      <c r="E245" s="12"/>
      <c r="F245" s="4"/>
      <c r="G245" s="4"/>
    </row>
    <row r="246" spans="1:7">
      <c r="A246" s="4"/>
      <c r="B246" s="4"/>
      <c r="C246" s="4"/>
      <c r="D246" s="4"/>
      <c r="E246" s="12"/>
      <c r="F246" s="4"/>
      <c r="G246" s="4"/>
    </row>
    <row r="247" spans="1:7">
      <c r="A247" s="4"/>
      <c r="B247" s="4"/>
      <c r="C247" s="4"/>
      <c r="D247" s="4"/>
      <c r="E247" s="12"/>
      <c r="F247" s="4"/>
      <c r="G247" s="4"/>
    </row>
    <row r="248" spans="1:7">
      <c r="A248" s="4"/>
      <c r="B248" s="4"/>
      <c r="C248" s="4"/>
      <c r="D248" s="4"/>
      <c r="E248" s="12"/>
      <c r="F248" s="4"/>
      <c r="G248" s="4"/>
    </row>
    <row r="249" spans="1:7">
      <c r="A249" s="4"/>
      <c r="B249" s="4"/>
      <c r="C249" s="4"/>
      <c r="D249" s="4"/>
      <c r="E249" s="12"/>
      <c r="F249" s="4"/>
      <c r="G249" s="4"/>
    </row>
    <row r="250" spans="1:7">
      <c r="A250" s="4"/>
      <c r="B250" s="4"/>
      <c r="C250" s="4"/>
      <c r="D250" s="4"/>
      <c r="E250" s="12"/>
      <c r="F250" s="4"/>
      <c r="G250" s="4"/>
    </row>
    <row r="251" spans="1:7">
      <c r="A251" s="4"/>
      <c r="B251" s="4"/>
      <c r="C251" s="4"/>
      <c r="D251" s="4"/>
      <c r="E251" s="12"/>
      <c r="F251" s="4"/>
      <c r="G251" s="4"/>
    </row>
    <row r="252" spans="1:7">
      <c r="A252" s="4"/>
      <c r="B252" s="4"/>
      <c r="C252" s="4"/>
      <c r="D252" s="4"/>
      <c r="E252" s="12"/>
      <c r="F252" s="4"/>
      <c r="G252" s="4"/>
    </row>
    <row r="253" spans="1:7">
      <c r="A253" s="4"/>
      <c r="B253" s="4"/>
      <c r="C253" s="4"/>
      <c r="D253" s="4"/>
      <c r="E253" s="12"/>
      <c r="F253" s="4"/>
      <c r="G253" s="4"/>
    </row>
    <row r="254" spans="1:7">
      <c r="A254" s="4"/>
      <c r="B254" s="4"/>
      <c r="C254" s="4"/>
      <c r="D254" s="4"/>
      <c r="E254" s="12"/>
      <c r="F254" s="4"/>
      <c r="G254" s="4"/>
    </row>
    <row r="255" spans="1:7">
      <c r="A255" s="4"/>
      <c r="B255" s="4"/>
      <c r="C255" s="4"/>
      <c r="D255" s="4"/>
      <c r="E255" s="12"/>
      <c r="F255" s="4"/>
      <c r="G255" s="4"/>
    </row>
    <row r="256" spans="1:7">
      <c r="A256" s="4"/>
      <c r="B256" s="4"/>
      <c r="C256" s="4"/>
      <c r="D256" s="4"/>
      <c r="E256" s="12"/>
      <c r="F256" s="4"/>
      <c r="G256" s="4"/>
    </row>
    <row r="257" spans="1:7">
      <c r="A257" s="4"/>
      <c r="B257" s="4"/>
      <c r="C257" s="4"/>
      <c r="D257" s="4"/>
      <c r="E257" s="12"/>
      <c r="F257" s="4"/>
      <c r="G257" s="4"/>
    </row>
    <row r="258" spans="1:7">
      <c r="A258" s="4"/>
      <c r="B258" s="4"/>
      <c r="C258" s="4"/>
      <c r="D258" s="4"/>
      <c r="E258" s="12"/>
      <c r="F258" s="4"/>
      <c r="G258" s="4"/>
    </row>
    <row r="259" spans="1:7">
      <c r="A259" s="4"/>
      <c r="B259" s="4"/>
      <c r="C259" s="4"/>
      <c r="D259" s="4"/>
      <c r="E259" s="12"/>
      <c r="F259" s="4"/>
      <c r="G259" s="4"/>
    </row>
    <row r="260" spans="1:7">
      <c r="A260" s="4"/>
      <c r="B260" s="4"/>
      <c r="C260" s="4"/>
      <c r="D260" s="4"/>
      <c r="E260" s="12"/>
      <c r="F260" s="4"/>
      <c r="G260" s="4"/>
    </row>
    <row r="261" spans="1:7">
      <c r="A261" s="4"/>
      <c r="B261" s="4"/>
      <c r="C261" s="4"/>
      <c r="D261" s="4"/>
      <c r="E261" s="12"/>
      <c r="F261" s="4"/>
      <c r="G261" s="4"/>
    </row>
    <row r="262" spans="1:7">
      <c r="A262" s="4"/>
      <c r="B262" s="4"/>
      <c r="C262" s="4"/>
      <c r="D262" s="4"/>
      <c r="E262" s="12"/>
      <c r="F262" s="4"/>
      <c r="G262" s="4"/>
    </row>
    <row r="263" spans="1:7">
      <c r="A263" s="4"/>
      <c r="B263" s="4"/>
      <c r="C263" s="4"/>
      <c r="D263" s="4"/>
      <c r="E263" s="12"/>
      <c r="F263" s="4"/>
      <c r="G263" s="4"/>
    </row>
    <row r="264" spans="1:7">
      <c r="A264" s="4"/>
      <c r="B264" s="4"/>
      <c r="C264" s="4"/>
      <c r="D264" s="4"/>
      <c r="E264" s="12"/>
      <c r="F264" s="4"/>
      <c r="G264" s="4"/>
    </row>
    <row r="265" spans="1:7">
      <c r="A265" s="4"/>
      <c r="B265" s="4"/>
      <c r="C265" s="4"/>
      <c r="D265" s="4"/>
      <c r="E265" s="12"/>
      <c r="F265" s="4"/>
      <c r="G265" s="4"/>
    </row>
    <row r="266" spans="1:7">
      <c r="A266" s="4"/>
      <c r="B266" s="4"/>
      <c r="C266" s="4"/>
      <c r="D266" s="4"/>
      <c r="E266" s="12"/>
      <c r="F266" s="4"/>
      <c r="G266" s="4"/>
    </row>
    <row r="267" spans="1:7">
      <c r="A267" s="4"/>
      <c r="B267" s="4"/>
      <c r="C267" s="4"/>
      <c r="D267" s="4"/>
      <c r="E267" s="12"/>
      <c r="F267" s="4"/>
      <c r="G267" s="4"/>
    </row>
    <row r="268" spans="1:7">
      <c r="A268" s="4"/>
      <c r="B268" s="4"/>
      <c r="C268" s="4"/>
      <c r="D268" s="4"/>
      <c r="E268" s="12"/>
      <c r="F268" s="4"/>
      <c r="G268" s="4"/>
    </row>
    <row r="269" spans="1:7">
      <c r="A269" s="4"/>
      <c r="B269" s="4"/>
      <c r="C269" s="4"/>
      <c r="D269" s="4"/>
      <c r="E269" s="12"/>
      <c r="F269" s="4"/>
      <c r="G269" s="4"/>
    </row>
    <row r="270" spans="1:7">
      <c r="A270" s="4"/>
      <c r="B270" s="4"/>
      <c r="C270" s="4"/>
      <c r="D270" s="4"/>
      <c r="E270" s="12"/>
      <c r="F270" s="4"/>
      <c r="G270" s="4"/>
    </row>
    <row r="271" spans="1:7">
      <c r="A271" s="4"/>
      <c r="B271" s="4"/>
      <c r="C271" s="4"/>
      <c r="D271" s="4"/>
      <c r="E271" s="12"/>
      <c r="F271" s="4"/>
      <c r="G271" s="4"/>
    </row>
    <row r="272" spans="1:7">
      <c r="A272" s="4"/>
      <c r="B272" s="4"/>
      <c r="C272" s="4"/>
      <c r="D272" s="4"/>
      <c r="E272" s="12"/>
      <c r="F272" s="4"/>
      <c r="G272" s="4"/>
    </row>
    <row r="273" spans="1:7">
      <c r="A273" s="4"/>
      <c r="B273" s="4"/>
      <c r="C273" s="4"/>
      <c r="D273" s="4"/>
      <c r="E273" s="12"/>
      <c r="F273" s="4"/>
      <c r="G273" s="4"/>
    </row>
    <row r="274" spans="1:7">
      <c r="A274" s="4"/>
      <c r="B274" s="4"/>
      <c r="C274" s="4"/>
      <c r="D274" s="4"/>
      <c r="E274" s="12"/>
      <c r="F274" s="4"/>
      <c r="G274" s="4"/>
    </row>
    <row r="275" spans="1:7">
      <c r="A275" s="4"/>
      <c r="B275" s="4"/>
      <c r="C275" s="4"/>
      <c r="D275" s="4"/>
      <c r="E275" s="12"/>
      <c r="F275" s="4"/>
      <c r="G275" s="4"/>
    </row>
    <row r="276" spans="1:7">
      <c r="A276" s="4"/>
      <c r="B276" s="4"/>
      <c r="C276" s="4"/>
      <c r="D276" s="4"/>
      <c r="E276" s="12"/>
      <c r="F276" s="4"/>
      <c r="G276" s="4"/>
    </row>
    <row r="277" spans="1:7">
      <c r="A277" s="4"/>
      <c r="B277" s="4"/>
      <c r="C277" s="4"/>
      <c r="D277" s="4"/>
      <c r="E277" s="12"/>
      <c r="F277" s="4"/>
      <c r="G277" s="4"/>
    </row>
    <row r="278" spans="1:7">
      <c r="A278" s="4"/>
      <c r="B278" s="4"/>
      <c r="C278" s="4"/>
      <c r="D278" s="4"/>
      <c r="E278" s="12"/>
      <c r="F278" s="4"/>
      <c r="G278" s="4"/>
    </row>
    <row r="279" spans="1:7">
      <c r="A279" s="4"/>
      <c r="B279" s="4"/>
      <c r="C279" s="4"/>
      <c r="D279" s="4"/>
      <c r="E279" s="12"/>
      <c r="F279" s="4"/>
      <c r="G279" s="4"/>
    </row>
    <row r="280" spans="1:7">
      <c r="A280" s="4"/>
      <c r="B280" s="4"/>
      <c r="C280" s="4"/>
      <c r="D280" s="4"/>
      <c r="E280" s="12"/>
      <c r="F280" s="4"/>
      <c r="G280" s="4"/>
    </row>
    <row r="281" spans="1:7">
      <c r="A281" s="4"/>
      <c r="B281" s="4"/>
      <c r="C281" s="4"/>
      <c r="D281" s="4"/>
      <c r="E281" s="12"/>
      <c r="F281" s="4"/>
      <c r="G281" s="4"/>
    </row>
    <row r="282" spans="1:7">
      <c r="A282" s="4"/>
      <c r="B282" s="4"/>
      <c r="C282" s="4"/>
      <c r="D282" s="4"/>
      <c r="E282" s="12"/>
      <c r="F282" s="4"/>
      <c r="G282" s="4"/>
    </row>
    <row r="283" spans="1:7">
      <c r="A283" s="4"/>
      <c r="B283" s="4"/>
      <c r="C283" s="4"/>
      <c r="D283" s="4"/>
      <c r="E283" s="12"/>
      <c r="F283" s="4"/>
      <c r="G283" s="4"/>
    </row>
    <row r="284" spans="1:7">
      <c r="A284" s="4"/>
      <c r="B284" s="4"/>
      <c r="C284" s="4"/>
      <c r="D284" s="4"/>
      <c r="E284" s="12"/>
      <c r="F284" s="4"/>
      <c r="G284" s="4"/>
    </row>
    <row r="285" spans="1:7">
      <c r="A285" s="4"/>
      <c r="B285" s="4"/>
      <c r="C285" s="4"/>
      <c r="D285" s="4"/>
      <c r="E285" s="12"/>
      <c r="F285" s="4"/>
      <c r="G285" s="4"/>
    </row>
    <row r="286" spans="1:7">
      <c r="A286" s="4"/>
      <c r="B286" s="4"/>
      <c r="C286" s="4"/>
      <c r="D286" s="4"/>
      <c r="E286" s="12"/>
      <c r="F286" s="4"/>
      <c r="G286" s="4"/>
    </row>
    <row r="287" spans="1:7">
      <c r="A287" s="4"/>
      <c r="B287" s="4"/>
      <c r="C287" s="4"/>
      <c r="D287" s="4"/>
      <c r="E287" s="12"/>
      <c r="F287" s="4"/>
      <c r="G287" s="4"/>
    </row>
    <row r="288" spans="1:7">
      <c r="A288" s="4"/>
      <c r="B288" s="4"/>
      <c r="C288" s="4"/>
      <c r="D288" s="4"/>
      <c r="E288" s="12"/>
      <c r="F288" s="4"/>
      <c r="G288" s="4"/>
    </row>
    <row r="289" spans="1:7">
      <c r="A289" s="4"/>
      <c r="B289" s="4"/>
      <c r="C289" s="4"/>
      <c r="D289" s="4"/>
      <c r="E289" s="12"/>
      <c r="F289" s="4"/>
      <c r="G289" s="4"/>
    </row>
    <row r="290" spans="1:7">
      <c r="A290" s="4"/>
      <c r="B290" s="4"/>
      <c r="C290" s="4"/>
      <c r="D290" s="4"/>
      <c r="E290" s="12"/>
      <c r="F290" s="4"/>
      <c r="G290" s="4"/>
    </row>
    <row r="291" spans="1:7">
      <c r="A291" s="4"/>
      <c r="B291" s="4"/>
      <c r="C291" s="4"/>
      <c r="D291" s="4"/>
      <c r="E291" s="12"/>
      <c r="F291" s="4"/>
      <c r="G291" s="4"/>
    </row>
    <row r="292" spans="1:7">
      <c r="A292" s="4"/>
      <c r="B292" s="4"/>
      <c r="C292" s="4"/>
      <c r="D292" s="4"/>
      <c r="E292" s="12"/>
      <c r="F292" s="4"/>
      <c r="G292" s="4"/>
    </row>
    <row r="293" spans="1:7">
      <c r="A293" s="4"/>
      <c r="B293" s="4"/>
      <c r="C293" s="4"/>
      <c r="D293" s="4"/>
      <c r="E293" s="12"/>
      <c r="F293" s="4"/>
      <c r="G293" s="4"/>
    </row>
    <row r="294" spans="1:7">
      <c r="A294" s="4"/>
      <c r="B294" s="4"/>
      <c r="C294" s="4"/>
      <c r="D294" s="4"/>
      <c r="E294" s="12"/>
      <c r="F294" s="4"/>
      <c r="G294" s="4"/>
    </row>
    <row r="295" spans="1:7">
      <c r="A295" s="4"/>
      <c r="B295" s="4"/>
      <c r="C295" s="4"/>
      <c r="D295" s="4"/>
      <c r="E295" s="12"/>
      <c r="F295" s="4"/>
      <c r="G295" s="4"/>
    </row>
    <row r="296" spans="1:7">
      <c r="A296" s="4"/>
      <c r="B296" s="4"/>
      <c r="C296" s="4"/>
      <c r="D296" s="4"/>
      <c r="E296" s="12"/>
      <c r="F296" s="4"/>
      <c r="G296" s="4"/>
    </row>
    <row r="297" spans="1:7">
      <c r="A297" s="4"/>
      <c r="B297" s="4"/>
      <c r="C297" s="4"/>
      <c r="D297" s="4"/>
      <c r="E297" s="12"/>
      <c r="F297" s="4"/>
      <c r="G297" s="4"/>
    </row>
    <row r="298" spans="1:7">
      <c r="A298" s="4"/>
      <c r="B298" s="4"/>
      <c r="C298" s="4"/>
      <c r="D298" s="4"/>
      <c r="E298" s="12"/>
      <c r="F298" s="4"/>
      <c r="G298" s="4"/>
    </row>
    <row r="299" spans="1:7">
      <c r="A299" s="4"/>
      <c r="B299" s="4"/>
      <c r="C299" s="4"/>
      <c r="D299" s="4"/>
      <c r="E299" s="12"/>
      <c r="F299" s="4"/>
      <c r="G299" s="4"/>
    </row>
    <row r="300" spans="1:7">
      <c r="A300" s="4"/>
      <c r="B300" s="4"/>
      <c r="C300" s="4"/>
      <c r="D300" s="4"/>
      <c r="E300" s="12"/>
      <c r="F300" s="4"/>
      <c r="G300" s="4"/>
    </row>
    <row r="301" spans="1:7">
      <c r="A301" s="4"/>
      <c r="B301" s="4"/>
      <c r="C301" s="4"/>
      <c r="D301" s="4"/>
      <c r="E301" s="12"/>
      <c r="F301" s="4"/>
      <c r="G301" s="4"/>
    </row>
    <row r="302" spans="1:7">
      <c r="A302" s="4"/>
      <c r="B302" s="4"/>
      <c r="C302" s="4"/>
      <c r="D302" s="4"/>
      <c r="E302" s="12"/>
      <c r="F302" s="4"/>
      <c r="G302" s="4"/>
    </row>
    <row r="303" spans="1:7">
      <c r="A303" s="4"/>
      <c r="B303" s="4"/>
      <c r="C303" s="4"/>
      <c r="D303" s="4"/>
      <c r="E303" s="12"/>
      <c r="F303" s="4"/>
      <c r="G303" s="4"/>
    </row>
    <row r="304" spans="1:7">
      <c r="A304" s="4"/>
      <c r="B304" s="4"/>
      <c r="C304" s="4"/>
      <c r="D304" s="4"/>
      <c r="E304" s="12"/>
      <c r="F304" s="4"/>
      <c r="G304" s="4"/>
    </row>
    <row r="305" spans="1:7">
      <c r="A305" s="4"/>
      <c r="B305" s="4"/>
      <c r="C305" s="4"/>
      <c r="D305" s="4"/>
      <c r="E305" s="12"/>
      <c r="F305" s="4"/>
      <c r="G305" s="4"/>
    </row>
    <row r="306" spans="1:7">
      <c r="A306" s="4"/>
      <c r="B306" s="4"/>
      <c r="C306" s="4"/>
      <c r="D306" s="4"/>
      <c r="E306" s="12"/>
      <c r="F306" s="4"/>
      <c r="G306" s="4"/>
    </row>
    <row r="307" spans="1:7">
      <c r="A307" s="4"/>
      <c r="B307" s="4"/>
      <c r="C307" s="4"/>
      <c r="D307" s="4"/>
      <c r="E307" s="12"/>
      <c r="F307" s="4"/>
      <c r="G307" s="4"/>
    </row>
    <row r="308" spans="1:7">
      <c r="A308" s="4"/>
      <c r="B308" s="4"/>
      <c r="C308" s="4"/>
      <c r="D308" s="4"/>
      <c r="E308" s="12"/>
      <c r="F308" s="4"/>
      <c r="G308" s="4"/>
    </row>
    <row r="309" spans="1:7">
      <c r="A309" s="4"/>
      <c r="B309" s="4"/>
      <c r="C309" s="4"/>
      <c r="D309" s="4"/>
      <c r="E309" s="12"/>
      <c r="F309" s="4"/>
      <c r="G309" s="4"/>
    </row>
    <row r="310" spans="1:7">
      <c r="A310" s="4"/>
      <c r="B310" s="4"/>
      <c r="C310" s="4"/>
      <c r="D310" s="4"/>
      <c r="E310" s="12"/>
      <c r="F310" s="4"/>
      <c r="G310" s="4"/>
    </row>
    <row r="311" spans="1:7">
      <c r="A311" s="4"/>
      <c r="B311" s="4"/>
      <c r="C311" s="4"/>
      <c r="D311" s="4"/>
      <c r="E311" s="12"/>
      <c r="F311" s="4"/>
      <c r="G311" s="4"/>
    </row>
    <row r="312" spans="1:7">
      <c r="A312" s="4"/>
      <c r="B312" s="4"/>
      <c r="C312" s="4"/>
      <c r="D312" s="4"/>
      <c r="E312" s="12"/>
      <c r="F312" s="4"/>
      <c r="G312" s="4"/>
    </row>
    <row r="313" spans="1:7">
      <c r="A313" s="4"/>
      <c r="B313" s="4"/>
      <c r="C313" s="4"/>
      <c r="D313" s="4"/>
      <c r="E313" s="12"/>
      <c r="F313" s="4"/>
      <c r="G313" s="4"/>
    </row>
    <row r="314" spans="1:7">
      <c r="A314" s="4"/>
      <c r="B314" s="4"/>
      <c r="C314" s="4"/>
      <c r="D314" s="4"/>
      <c r="E314" s="12"/>
      <c r="F314" s="4"/>
      <c r="G314" s="4"/>
    </row>
    <row r="315" spans="1:7">
      <c r="A315" s="4"/>
      <c r="B315" s="4"/>
      <c r="C315" s="4"/>
      <c r="D315" s="4"/>
      <c r="E315" s="12"/>
      <c r="F315" s="4"/>
      <c r="G315" s="4"/>
    </row>
    <row r="316" spans="1:7">
      <c r="A316" s="4"/>
      <c r="B316" s="4"/>
      <c r="C316" s="4"/>
      <c r="D316" s="4"/>
      <c r="E316" s="12"/>
      <c r="F316" s="4"/>
      <c r="G316" s="4"/>
    </row>
    <row r="317" spans="1:7">
      <c r="A317" s="4"/>
      <c r="B317" s="4"/>
      <c r="C317" s="4"/>
      <c r="D317" s="4"/>
      <c r="E317" s="12"/>
      <c r="F317" s="4"/>
      <c r="G317" s="4"/>
    </row>
    <row r="318" spans="1:7">
      <c r="A318" s="4"/>
      <c r="B318" s="4"/>
      <c r="C318" s="4"/>
      <c r="D318" s="4"/>
      <c r="E318" s="12"/>
      <c r="F318" s="4"/>
      <c r="G318" s="4"/>
    </row>
    <row r="319" spans="1:7">
      <c r="A319" s="4"/>
      <c r="B319" s="4"/>
      <c r="C319" s="4"/>
      <c r="D319" s="4"/>
      <c r="E319" s="12"/>
      <c r="F319" s="4"/>
      <c r="G319" s="4"/>
    </row>
    <row r="320" spans="1:7">
      <c r="A320" s="4"/>
      <c r="B320" s="4"/>
      <c r="C320" s="4"/>
      <c r="D320" s="4"/>
      <c r="E320" s="12"/>
      <c r="F320" s="4"/>
      <c r="G320" s="4"/>
    </row>
    <row r="321" spans="1:7">
      <c r="A321" s="4"/>
      <c r="B321" s="4"/>
      <c r="C321" s="4"/>
      <c r="D321" s="4"/>
      <c r="E321" s="12"/>
      <c r="F321" s="4"/>
      <c r="G321" s="4"/>
    </row>
    <row r="322" spans="1:7">
      <c r="A322" s="4"/>
      <c r="B322" s="4"/>
      <c r="C322" s="4"/>
      <c r="D322" s="4"/>
      <c r="E322" s="12"/>
      <c r="F322" s="4"/>
      <c r="G322" s="4"/>
    </row>
    <row r="323" spans="1:7">
      <c r="A323" s="4"/>
      <c r="B323" s="4"/>
      <c r="C323" s="4"/>
      <c r="D323" s="4"/>
      <c r="E323" s="12"/>
      <c r="F323" s="4"/>
      <c r="G323" s="4"/>
    </row>
    <row r="324" spans="1:7">
      <c r="A324" s="4"/>
      <c r="B324" s="4"/>
      <c r="C324" s="4"/>
      <c r="D324" s="4"/>
      <c r="E324" s="12"/>
      <c r="F324" s="4"/>
      <c r="G324" s="4"/>
    </row>
    <row r="325" spans="1:7">
      <c r="A325" s="4"/>
      <c r="B325" s="4"/>
      <c r="C325" s="4"/>
      <c r="D325" s="4"/>
      <c r="E325" s="12"/>
      <c r="F325" s="4"/>
      <c r="G325" s="4"/>
    </row>
    <row r="326" spans="1:7">
      <c r="A326" s="4"/>
      <c r="B326" s="4"/>
      <c r="C326" s="4"/>
      <c r="D326" s="4"/>
      <c r="E326" s="12"/>
      <c r="F326" s="4"/>
      <c r="G326" s="4"/>
    </row>
    <row r="327" spans="1:7">
      <c r="A327" s="4"/>
      <c r="B327" s="4"/>
      <c r="C327" s="4"/>
      <c r="D327" s="4"/>
      <c r="E327" s="12"/>
      <c r="F327" s="4"/>
      <c r="G327" s="4"/>
    </row>
    <row r="328" spans="1:7">
      <c r="A328" s="4"/>
      <c r="B328" s="4"/>
      <c r="C328" s="4"/>
      <c r="D328" s="4"/>
      <c r="E328" s="12"/>
      <c r="F328" s="4"/>
      <c r="G328" s="4"/>
    </row>
    <row r="329" spans="1:7">
      <c r="A329" s="4"/>
      <c r="B329" s="4"/>
      <c r="C329" s="4"/>
      <c r="D329" s="4"/>
      <c r="E329" s="12"/>
      <c r="F329" s="4"/>
      <c r="G329" s="4"/>
    </row>
    <row r="330" spans="1:7">
      <c r="A330" s="4"/>
      <c r="B330" s="4"/>
      <c r="C330" s="4"/>
      <c r="D330" s="4"/>
      <c r="E330" s="12"/>
      <c r="F330" s="4"/>
      <c r="G330" s="4"/>
    </row>
    <row r="331" spans="1:7">
      <c r="A331" s="4"/>
      <c r="B331" s="4"/>
      <c r="C331" s="4"/>
      <c r="D331" s="4"/>
      <c r="E331" s="12"/>
      <c r="F331" s="4"/>
      <c r="G331" s="4"/>
    </row>
    <row r="332" spans="1:7">
      <c r="A332" s="4"/>
      <c r="B332" s="4"/>
      <c r="C332" s="4"/>
      <c r="D332" s="4"/>
      <c r="E332" s="12"/>
      <c r="F332" s="4"/>
      <c r="G332" s="4"/>
    </row>
    <row r="333" spans="1:7">
      <c r="A333" s="4"/>
      <c r="B333" s="4"/>
      <c r="C333" s="4"/>
      <c r="D333" s="4"/>
      <c r="E333" s="12"/>
      <c r="F333" s="4"/>
      <c r="G333" s="4"/>
    </row>
    <row r="334" spans="1:7">
      <c r="A334" s="4"/>
      <c r="B334" s="4"/>
      <c r="C334" s="4"/>
      <c r="D334" s="4"/>
      <c r="E334" s="12"/>
      <c r="F334" s="4"/>
      <c r="G334" s="4"/>
    </row>
    <row r="335" spans="1:7">
      <c r="A335" s="4"/>
      <c r="B335" s="4"/>
      <c r="C335" s="4"/>
      <c r="D335" s="4"/>
      <c r="E335" s="12"/>
      <c r="F335" s="4"/>
      <c r="G335" s="4"/>
    </row>
    <row r="336" spans="1:7">
      <c r="A336" s="4"/>
      <c r="B336" s="4"/>
      <c r="C336" s="4"/>
      <c r="D336" s="4"/>
      <c r="E336" s="12"/>
      <c r="F336" s="4"/>
      <c r="G336" s="4"/>
    </row>
    <row r="337" spans="1:7">
      <c r="A337" s="4"/>
      <c r="B337" s="4"/>
      <c r="C337" s="4"/>
      <c r="D337" s="4"/>
      <c r="E337" s="12"/>
      <c r="F337" s="4"/>
      <c r="G337" s="4"/>
    </row>
    <row r="338" spans="1:7">
      <c r="A338" s="4"/>
      <c r="B338" s="4"/>
      <c r="C338" s="4"/>
      <c r="D338" s="4"/>
      <c r="E338" s="12"/>
      <c r="F338" s="4"/>
      <c r="G338" s="4"/>
    </row>
    <row r="339" spans="1:7">
      <c r="A339" s="4"/>
      <c r="B339" s="4"/>
      <c r="C339" s="4"/>
      <c r="D339" s="4"/>
      <c r="E339" s="12"/>
      <c r="F339" s="4"/>
      <c r="G339" s="4"/>
    </row>
    <row r="340" spans="1:7">
      <c r="A340" s="4"/>
      <c r="B340" s="4"/>
      <c r="C340" s="4"/>
      <c r="D340" s="4"/>
      <c r="E340" s="12"/>
      <c r="F340" s="4"/>
      <c r="G340" s="4"/>
    </row>
    <row r="341" spans="1:7">
      <c r="A341" s="4"/>
      <c r="B341" s="4"/>
      <c r="C341" s="4"/>
      <c r="D341" s="4"/>
      <c r="E341" s="12"/>
      <c r="F341" s="4"/>
      <c r="G341" s="4"/>
    </row>
    <row r="342" spans="1:7">
      <c r="A342" s="4"/>
      <c r="B342" s="4"/>
      <c r="C342" s="4"/>
      <c r="D342" s="4"/>
      <c r="E342" s="12"/>
      <c r="F342" s="4"/>
      <c r="G342" s="4"/>
    </row>
    <row r="343" spans="1:7">
      <c r="A343" s="4"/>
      <c r="B343" s="4"/>
      <c r="C343" s="4"/>
      <c r="D343" s="4"/>
      <c r="E343" s="12"/>
      <c r="F343" s="4"/>
      <c r="G343" s="4"/>
    </row>
    <row r="344" spans="1:7">
      <c r="A344" s="4"/>
      <c r="B344" s="4"/>
      <c r="C344" s="4"/>
      <c r="D344" s="4"/>
      <c r="E344" s="12"/>
      <c r="F344" s="4"/>
      <c r="G344" s="4"/>
    </row>
    <row r="345" spans="1:7">
      <c r="A345" s="4"/>
      <c r="B345" s="4"/>
      <c r="C345" s="4"/>
      <c r="D345" s="4"/>
      <c r="E345" s="12"/>
      <c r="F345" s="4"/>
      <c r="G345" s="4"/>
    </row>
    <row r="346" spans="1:7">
      <c r="A346" s="4"/>
      <c r="B346" s="4"/>
      <c r="C346" s="4"/>
      <c r="D346" s="4"/>
      <c r="E346" s="12"/>
      <c r="F346" s="4"/>
      <c r="G346" s="4"/>
    </row>
    <row r="347" spans="1:7">
      <c r="A347" s="4"/>
      <c r="B347" s="4"/>
      <c r="C347" s="4"/>
      <c r="D347" s="4"/>
      <c r="E347" s="12"/>
      <c r="F347" s="4"/>
      <c r="G347" s="4"/>
    </row>
    <row r="348" spans="1:7">
      <c r="A348" s="4"/>
      <c r="B348" s="4"/>
      <c r="C348" s="4"/>
      <c r="D348" s="4"/>
      <c r="E348" s="12"/>
      <c r="F348" s="4"/>
      <c r="G348" s="4"/>
    </row>
    <row r="349" spans="1:7">
      <c r="A349" s="4"/>
      <c r="B349" s="4"/>
      <c r="C349" s="4"/>
      <c r="D349" s="4"/>
      <c r="E349" s="12"/>
      <c r="F349" s="4"/>
      <c r="G349" s="4"/>
    </row>
    <row r="350" spans="1:7">
      <c r="A350" s="4"/>
      <c r="B350" s="4"/>
      <c r="C350" s="4"/>
      <c r="D350" s="4"/>
      <c r="E350" s="12"/>
      <c r="F350" s="4"/>
      <c r="G350" s="4"/>
    </row>
    <row r="351" spans="1:7">
      <c r="A351" s="4"/>
      <c r="B351" s="4"/>
      <c r="C351" s="4"/>
      <c r="D351" s="4"/>
      <c r="E351" s="12"/>
      <c r="F351" s="4"/>
      <c r="G351" s="4"/>
    </row>
    <row r="352" spans="1:7">
      <c r="A352" s="4"/>
      <c r="B352" s="4"/>
      <c r="C352" s="4"/>
      <c r="D352" s="4"/>
      <c r="E352" s="12"/>
      <c r="F352" s="4"/>
      <c r="G352" s="4"/>
    </row>
    <row r="353" spans="1:7">
      <c r="A353" s="4"/>
      <c r="B353" s="4"/>
      <c r="C353" s="4"/>
      <c r="D353" s="4"/>
      <c r="E353" s="12"/>
      <c r="F353" s="4"/>
      <c r="G353" s="4"/>
    </row>
    <row r="354" spans="1:7">
      <c r="A354" s="4"/>
      <c r="B354" s="4"/>
      <c r="C354" s="4"/>
      <c r="D354" s="4"/>
      <c r="E354" s="12"/>
      <c r="F354" s="4"/>
      <c r="G354" s="4"/>
    </row>
    <row r="355" spans="1:7">
      <c r="A355" s="4"/>
      <c r="B355" s="4"/>
      <c r="C355" s="4"/>
      <c r="D355" s="4"/>
      <c r="E355" s="12"/>
      <c r="F355" s="4"/>
      <c r="G355" s="4"/>
    </row>
    <row r="356" spans="1:7">
      <c r="A356" s="4"/>
      <c r="B356" s="4"/>
      <c r="C356" s="4"/>
      <c r="D356" s="4"/>
      <c r="E356" s="12"/>
      <c r="F356" s="4"/>
      <c r="G356" s="4"/>
    </row>
    <row r="357" spans="1:7">
      <c r="A357" s="4"/>
      <c r="B357" s="4"/>
      <c r="C357" s="4"/>
      <c r="D357" s="4"/>
      <c r="E357" s="12"/>
      <c r="F357" s="4"/>
      <c r="G357" s="4"/>
    </row>
    <row r="358" spans="1:7">
      <c r="A358" s="4"/>
      <c r="B358" s="4"/>
      <c r="C358" s="4"/>
      <c r="D358" s="4"/>
      <c r="E358" s="12"/>
      <c r="F358" s="4"/>
      <c r="G358" s="4"/>
    </row>
    <row r="359" spans="1:7">
      <c r="A359" s="4"/>
      <c r="B359" s="4"/>
      <c r="C359" s="4"/>
      <c r="D359" s="4"/>
      <c r="E359" s="12"/>
      <c r="F359" s="4"/>
      <c r="G359" s="4"/>
    </row>
    <row r="360" spans="1:7">
      <c r="A360" s="4"/>
      <c r="B360" s="4"/>
      <c r="C360" s="4"/>
      <c r="D360" s="4"/>
      <c r="E360" s="12"/>
      <c r="F360" s="4"/>
      <c r="G360" s="4"/>
    </row>
    <row r="361" spans="1:7">
      <c r="A361" s="4"/>
      <c r="B361" s="4"/>
      <c r="C361" s="4"/>
      <c r="D361" s="4"/>
      <c r="E361" s="12"/>
      <c r="F361" s="4"/>
      <c r="G361" s="4"/>
    </row>
    <row r="362" spans="1:7">
      <c r="A362" s="4"/>
      <c r="B362" s="4"/>
      <c r="C362" s="4"/>
      <c r="D362" s="4"/>
      <c r="E362" s="12"/>
      <c r="F362" s="4"/>
      <c r="G362" s="4"/>
    </row>
    <row r="363" spans="1:7">
      <c r="A363" s="4"/>
      <c r="B363" s="4"/>
      <c r="C363" s="4"/>
      <c r="D363" s="4"/>
      <c r="E363" s="12"/>
      <c r="F363" s="4"/>
      <c r="G363" s="4"/>
    </row>
    <row r="364" spans="1:7">
      <c r="A364" s="4"/>
      <c r="B364" s="4"/>
      <c r="C364" s="4"/>
      <c r="D364" s="4"/>
      <c r="E364" s="12"/>
      <c r="F364" s="4"/>
      <c r="G364" s="4"/>
    </row>
    <row r="365" spans="1:7">
      <c r="A365" s="4"/>
      <c r="B365" s="4"/>
      <c r="C365" s="4"/>
      <c r="D365" s="4"/>
      <c r="E365" s="12"/>
      <c r="F365" s="4"/>
      <c r="G365" s="4"/>
    </row>
    <row r="366" spans="1:7">
      <c r="A366" s="4"/>
      <c r="B366" s="4"/>
      <c r="C366" s="4"/>
      <c r="D366" s="4"/>
      <c r="E366" s="12"/>
      <c r="F366" s="4"/>
      <c r="G366" s="4"/>
    </row>
    <row r="367" spans="1:7">
      <c r="A367" s="4"/>
      <c r="B367" s="4"/>
      <c r="C367" s="4"/>
      <c r="D367" s="4"/>
      <c r="E367" s="12"/>
      <c r="F367" s="4"/>
      <c r="G367" s="4"/>
    </row>
    <row r="368" spans="1:7">
      <c r="A368" s="4"/>
      <c r="B368" s="4"/>
      <c r="C368" s="4"/>
      <c r="D368" s="4"/>
      <c r="E368" s="12"/>
      <c r="F368" s="4"/>
      <c r="G368" s="4"/>
    </row>
    <row r="369" spans="1:7">
      <c r="A369" s="4"/>
      <c r="B369" s="4"/>
      <c r="C369" s="4"/>
      <c r="D369" s="4"/>
      <c r="E369" s="12"/>
      <c r="F369" s="4"/>
      <c r="G369" s="4"/>
    </row>
    <row r="370" spans="1:7">
      <c r="A370" s="4"/>
      <c r="B370" s="4"/>
      <c r="C370" s="4"/>
      <c r="D370" s="4"/>
      <c r="E370" s="12"/>
      <c r="F370" s="4"/>
      <c r="G370" s="4"/>
    </row>
    <row r="371" spans="1:7">
      <c r="A371" s="4"/>
      <c r="B371" s="4"/>
      <c r="C371" s="4"/>
      <c r="D371" s="4"/>
      <c r="E371" s="12"/>
      <c r="F371" s="4"/>
      <c r="G371" s="4"/>
    </row>
    <row r="372" spans="1:7">
      <c r="A372" s="4"/>
      <c r="B372" s="4"/>
      <c r="C372" s="4"/>
      <c r="D372" s="4"/>
      <c r="E372" s="12"/>
      <c r="F372" s="4"/>
      <c r="G372" s="4"/>
    </row>
    <row r="373" spans="1:7">
      <c r="A373" s="4"/>
      <c r="B373" s="4"/>
      <c r="C373" s="4"/>
      <c r="D373" s="4"/>
      <c r="E373" s="12"/>
      <c r="F373" s="4"/>
      <c r="G373" s="4"/>
    </row>
    <row r="374" spans="1:7">
      <c r="A374" s="4"/>
      <c r="B374" s="4"/>
      <c r="C374" s="4"/>
      <c r="D374" s="4"/>
      <c r="E374" s="12"/>
      <c r="F374" s="4"/>
      <c r="G374" s="4"/>
    </row>
    <row r="375" spans="1:7">
      <c r="A375" s="4"/>
      <c r="B375" s="4"/>
      <c r="C375" s="4"/>
      <c r="D375" s="4"/>
      <c r="E375" s="12"/>
      <c r="F375" s="4"/>
      <c r="G375" s="4"/>
    </row>
    <row r="376" spans="1:7">
      <c r="A376" s="4"/>
      <c r="B376" s="4"/>
      <c r="C376" s="4"/>
      <c r="D376" s="4"/>
      <c r="E376" s="12"/>
      <c r="F376" s="4"/>
      <c r="G376" s="4"/>
    </row>
    <row r="377" spans="1:7">
      <c r="A377" s="4"/>
      <c r="B377" s="4"/>
      <c r="C377" s="4"/>
      <c r="D377" s="4"/>
      <c r="E377" s="12"/>
      <c r="F377" s="4"/>
      <c r="G377" s="4"/>
    </row>
    <row r="378" spans="1:7">
      <c r="A378" s="4"/>
      <c r="B378" s="4"/>
      <c r="C378" s="4"/>
      <c r="D378" s="4"/>
      <c r="E378" s="12"/>
      <c r="F378" s="4"/>
      <c r="G378" s="4"/>
    </row>
    <row r="379" spans="1:7">
      <c r="A379" s="4"/>
      <c r="B379" s="4"/>
      <c r="C379" s="4"/>
      <c r="D379" s="4"/>
      <c r="E379" s="12"/>
      <c r="F379" s="4"/>
      <c r="G379" s="4"/>
    </row>
    <row r="380" spans="1:7">
      <c r="A380" s="4"/>
      <c r="B380" s="4"/>
      <c r="C380" s="4"/>
      <c r="D380" s="4"/>
      <c r="E380" s="12"/>
      <c r="F380" s="4"/>
      <c r="G380" s="4"/>
    </row>
    <row r="381" spans="1:7">
      <c r="A381" s="4"/>
      <c r="B381" s="4"/>
      <c r="C381" s="4"/>
      <c r="D381" s="4"/>
      <c r="E381" s="12"/>
      <c r="F381" s="4"/>
      <c r="G381" s="4"/>
    </row>
    <row r="382" spans="1:7">
      <c r="A382" s="4"/>
      <c r="B382" s="4"/>
      <c r="C382" s="4"/>
      <c r="D382" s="4"/>
      <c r="E382" s="12"/>
      <c r="F382" s="4"/>
      <c r="G382" s="4"/>
    </row>
    <row r="383" spans="1:7">
      <c r="A383" s="4"/>
      <c r="B383" s="4"/>
      <c r="C383" s="4"/>
      <c r="D383" s="4"/>
      <c r="E383" s="12"/>
      <c r="F383" s="4"/>
      <c r="G383" s="4"/>
    </row>
    <row r="384" spans="1:7">
      <c r="A384" s="4"/>
      <c r="B384" s="4"/>
      <c r="C384" s="4"/>
      <c r="D384" s="4"/>
      <c r="E384" s="12"/>
      <c r="F384" s="4"/>
      <c r="G384" s="4"/>
    </row>
    <row r="385" spans="1:7">
      <c r="A385" s="4"/>
      <c r="B385" s="4"/>
      <c r="C385" s="4"/>
      <c r="D385" s="4"/>
      <c r="E385" s="12"/>
      <c r="F385" s="4"/>
      <c r="G385" s="4"/>
    </row>
    <row r="386" spans="1:7">
      <c r="A386" s="4"/>
      <c r="B386" s="4"/>
      <c r="C386" s="4"/>
      <c r="D386" s="4"/>
      <c r="E386" s="12"/>
      <c r="F386" s="4"/>
      <c r="G386" s="4"/>
    </row>
    <row r="387" spans="1:7">
      <c r="A387" s="4"/>
      <c r="B387" s="4"/>
      <c r="C387" s="4"/>
      <c r="D387" s="4"/>
      <c r="E387" s="12"/>
      <c r="F387" s="4"/>
      <c r="G387" s="4"/>
    </row>
    <row r="388" spans="1:7">
      <c r="A388" s="4"/>
      <c r="B388" s="4"/>
      <c r="C388" s="4"/>
      <c r="D388" s="4"/>
      <c r="E388" s="12"/>
      <c r="F388" s="4"/>
      <c r="G388" s="4"/>
    </row>
    <row r="389" spans="1:7">
      <c r="A389" s="4"/>
      <c r="B389" s="4"/>
      <c r="C389" s="4"/>
      <c r="D389" s="4"/>
      <c r="E389" s="12"/>
      <c r="F389" s="4"/>
      <c r="G389" s="4"/>
    </row>
    <row r="390" spans="1:7">
      <c r="A390" s="4"/>
      <c r="B390" s="4"/>
      <c r="C390" s="4"/>
      <c r="D390" s="4"/>
      <c r="E390" s="12"/>
      <c r="F390" s="4"/>
      <c r="G390" s="4"/>
    </row>
    <row r="391" spans="1:7">
      <c r="A391" s="4"/>
      <c r="B391" s="4"/>
      <c r="C391" s="4"/>
      <c r="D391" s="4"/>
      <c r="E391" s="12"/>
      <c r="F391" s="4"/>
      <c r="G391" s="4"/>
    </row>
    <row r="392" spans="1:7">
      <c r="A392" s="4"/>
      <c r="B392" s="4"/>
      <c r="C392" s="4"/>
      <c r="D392" s="4"/>
      <c r="E392" s="12"/>
      <c r="F392" s="4"/>
      <c r="G392" s="4"/>
    </row>
    <row r="393" spans="1:7">
      <c r="A393" s="4"/>
      <c r="B393" s="4"/>
      <c r="C393" s="4"/>
      <c r="D393" s="4"/>
      <c r="E393" s="12"/>
      <c r="F393" s="4"/>
      <c r="G393" s="4"/>
    </row>
    <row r="394" spans="1:7">
      <c r="A394" s="4"/>
      <c r="B394" s="4"/>
      <c r="C394" s="4"/>
      <c r="D394" s="4"/>
      <c r="E394" s="12"/>
      <c r="F394" s="4"/>
      <c r="G394" s="4"/>
    </row>
    <row r="395" spans="1:7">
      <c r="A395" s="4"/>
      <c r="B395" s="4"/>
      <c r="C395" s="4"/>
      <c r="D395" s="4"/>
      <c r="E395" s="12"/>
      <c r="F395" s="4"/>
      <c r="G395" s="4"/>
    </row>
    <row r="396" spans="1:7">
      <c r="A396" s="4"/>
      <c r="B396" s="4"/>
      <c r="C396" s="4"/>
      <c r="D396" s="4"/>
      <c r="E396" s="12"/>
      <c r="F396" s="4"/>
      <c r="G396" s="4"/>
    </row>
    <row r="397" spans="1:7">
      <c r="A397" s="4"/>
      <c r="B397" s="4"/>
      <c r="C397" s="4"/>
      <c r="D397" s="4"/>
      <c r="E397" s="12"/>
      <c r="F397" s="4"/>
      <c r="G397" s="4"/>
    </row>
    <row r="398" spans="1:7">
      <c r="A398" s="4"/>
      <c r="B398" s="4"/>
      <c r="C398" s="4"/>
      <c r="D398" s="4"/>
      <c r="E398" s="12"/>
      <c r="F398" s="4"/>
      <c r="G398" s="4"/>
    </row>
    <row r="399" spans="1:7">
      <c r="A399" s="4"/>
      <c r="B399" s="4"/>
      <c r="C399" s="4"/>
      <c r="D399" s="4"/>
      <c r="E399" s="12"/>
      <c r="F399" s="4"/>
      <c r="G399" s="4"/>
    </row>
    <row r="400" spans="1:7">
      <c r="A400" s="4"/>
      <c r="B400" s="4"/>
      <c r="C400" s="4"/>
      <c r="D400" s="4"/>
      <c r="E400" s="12"/>
      <c r="F400" s="4"/>
      <c r="G400" s="4"/>
    </row>
    <row r="401" spans="1:7">
      <c r="A401" s="4"/>
      <c r="B401" s="4"/>
      <c r="C401" s="4"/>
      <c r="D401" s="4"/>
      <c r="E401" s="12"/>
      <c r="F401" s="4"/>
      <c r="G401" s="4"/>
    </row>
    <row r="402" spans="1:7">
      <c r="A402" s="4"/>
      <c r="B402" s="4"/>
      <c r="C402" s="4"/>
      <c r="D402" s="4"/>
      <c r="E402" s="12"/>
      <c r="F402" s="4"/>
      <c r="G402" s="4"/>
    </row>
    <row r="403" spans="1:7">
      <c r="A403" s="4"/>
      <c r="B403" s="4"/>
      <c r="C403" s="4"/>
      <c r="D403" s="4"/>
      <c r="E403" s="12"/>
      <c r="F403" s="4"/>
      <c r="G403" s="4"/>
    </row>
    <row r="404" spans="1:7">
      <c r="A404" s="4"/>
      <c r="B404" s="4"/>
      <c r="C404" s="4"/>
      <c r="D404" s="4"/>
      <c r="E404" s="12"/>
      <c r="F404" s="4"/>
      <c r="G404" s="4"/>
    </row>
    <row r="405" spans="1:7">
      <c r="A405" s="4"/>
      <c r="B405" s="4"/>
      <c r="C405" s="4"/>
      <c r="D405" s="4"/>
      <c r="E405" s="12"/>
      <c r="F405" s="4"/>
      <c r="G405" s="4"/>
    </row>
    <row r="406" spans="1:7">
      <c r="A406" s="4"/>
      <c r="B406" s="4"/>
      <c r="C406" s="4"/>
      <c r="D406" s="4"/>
      <c r="E406" s="12"/>
      <c r="F406" s="4"/>
      <c r="G406" s="4"/>
    </row>
    <row r="407" spans="1:7">
      <c r="A407" s="4"/>
      <c r="B407" s="4"/>
      <c r="C407" s="4"/>
      <c r="D407" s="4"/>
      <c r="E407" s="12"/>
      <c r="F407" s="4"/>
      <c r="G407" s="4"/>
    </row>
    <row r="408" spans="1:7">
      <c r="A408" s="4"/>
      <c r="B408" s="4"/>
      <c r="C408" s="4"/>
      <c r="D408" s="4"/>
      <c r="E408" s="12"/>
      <c r="F408" s="4"/>
      <c r="G408" s="4"/>
    </row>
    <row r="409" spans="1:7">
      <c r="A409" s="4"/>
      <c r="B409" s="4"/>
      <c r="C409" s="4"/>
      <c r="D409" s="4"/>
      <c r="E409" s="12"/>
      <c r="F409" s="4"/>
      <c r="G409" s="4"/>
    </row>
    <row r="410" spans="1:7">
      <c r="A410" s="4"/>
      <c r="B410" s="4"/>
      <c r="C410" s="4"/>
      <c r="D410" s="4"/>
      <c r="E410" s="12"/>
      <c r="F410" s="4"/>
      <c r="G410" s="4"/>
    </row>
    <row r="411" spans="1:7">
      <c r="A411" s="4"/>
      <c r="B411" s="4"/>
      <c r="C411" s="4"/>
      <c r="D411" s="4"/>
      <c r="E411" s="12"/>
      <c r="F411" s="4"/>
      <c r="G411" s="4"/>
    </row>
    <row r="412" spans="1:7">
      <c r="A412" s="4"/>
      <c r="B412" s="4"/>
      <c r="C412" s="4"/>
      <c r="D412" s="4"/>
      <c r="E412" s="12"/>
      <c r="F412" s="4"/>
      <c r="G412" s="4"/>
    </row>
    <row r="413" spans="1:7">
      <c r="A413" s="4"/>
      <c r="B413" s="4"/>
      <c r="C413" s="4"/>
      <c r="D413" s="4"/>
      <c r="E413" s="12"/>
      <c r="F413" s="4"/>
      <c r="G413" s="4"/>
    </row>
    <row r="414" spans="1:7">
      <c r="A414" s="4"/>
      <c r="B414" s="4"/>
      <c r="C414" s="4"/>
      <c r="D414" s="4"/>
      <c r="E414" s="12"/>
      <c r="F414" s="4"/>
      <c r="G414" s="4"/>
    </row>
    <row r="415" spans="1:7">
      <c r="A415" s="4"/>
      <c r="B415" s="4"/>
      <c r="C415" s="4"/>
      <c r="D415" s="4"/>
      <c r="E415" s="12"/>
      <c r="F415" s="4"/>
      <c r="G415" s="4"/>
    </row>
    <row r="416" spans="1:7">
      <c r="A416" s="4"/>
      <c r="B416" s="4"/>
      <c r="C416" s="4"/>
      <c r="D416" s="4"/>
      <c r="E416" s="12"/>
      <c r="F416" s="4"/>
      <c r="G416" s="4"/>
    </row>
    <row r="417" spans="1:7">
      <c r="A417" s="4"/>
      <c r="B417" s="4"/>
      <c r="C417" s="4"/>
      <c r="D417" s="4"/>
      <c r="E417" s="12"/>
      <c r="F417" s="4"/>
      <c r="G417" s="4"/>
    </row>
    <row r="418" spans="1:7">
      <c r="A418" s="4"/>
      <c r="B418" s="4"/>
      <c r="C418" s="4"/>
      <c r="D418" s="4"/>
      <c r="E418" s="12"/>
      <c r="F418" s="4"/>
      <c r="G418" s="4"/>
    </row>
    <row r="419" spans="1:7">
      <c r="A419" s="4"/>
      <c r="B419" s="4"/>
      <c r="C419" s="4"/>
      <c r="D419" s="4"/>
      <c r="E419" s="12"/>
      <c r="F419" s="4"/>
      <c r="G419" s="4"/>
    </row>
    <row r="420" spans="1:7">
      <c r="A420" s="4"/>
      <c r="B420" s="4"/>
      <c r="C420" s="4"/>
      <c r="D420" s="4"/>
      <c r="E420" s="12"/>
      <c r="F420" s="4"/>
      <c r="G420" s="4"/>
    </row>
    <row r="421" spans="1:7">
      <c r="A421" s="4"/>
      <c r="B421" s="4"/>
      <c r="C421" s="4"/>
      <c r="D421" s="4"/>
      <c r="E421" s="12"/>
      <c r="F421" s="4"/>
      <c r="G421" s="4"/>
    </row>
    <row r="422" spans="1:7">
      <c r="A422" s="4"/>
      <c r="B422" s="4"/>
      <c r="C422" s="4"/>
      <c r="D422" s="4"/>
      <c r="E422" s="12"/>
      <c r="F422" s="4"/>
      <c r="G422" s="4"/>
    </row>
    <row r="423" spans="1:7">
      <c r="A423" s="4"/>
      <c r="B423" s="4"/>
      <c r="C423" s="4"/>
      <c r="D423" s="4"/>
      <c r="E423" s="12"/>
      <c r="F423" s="4"/>
      <c r="G423" s="4"/>
    </row>
    <row r="424" spans="1:7">
      <c r="A424" s="4"/>
      <c r="B424" s="4"/>
      <c r="C424" s="4"/>
      <c r="D424" s="4"/>
      <c r="E424" s="12"/>
      <c r="F424" s="4"/>
      <c r="G424" s="4"/>
    </row>
    <row r="425" spans="1:7">
      <c r="A425" s="4"/>
      <c r="B425" s="4"/>
      <c r="C425" s="4"/>
      <c r="D425" s="4"/>
      <c r="E425" s="12"/>
      <c r="F425" s="4"/>
      <c r="G425" s="4"/>
    </row>
    <row r="426" spans="1:7">
      <c r="A426" s="4"/>
      <c r="B426" s="4"/>
      <c r="C426" s="4"/>
      <c r="D426" s="4"/>
      <c r="E426" s="12"/>
      <c r="F426" s="4"/>
      <c r="G426" s="4"/>
    </row>
    <row r="427" spans="1:7">
      <c r="A427" s="4"/>
      <c r="B427" s="4"/>
      <c r="C427" s="4"/>
      <c r="D427" s="4"/>
      <c r="E427" s="12"/>
      <c r="F427" s="4"/>
      <c r="G427" s="4"/>
    </row>
    <row r="428" spans="1:7">
      <c r="A428" s="4"/>
      <c r="B428" s="4"/>
      <c r="C428" s="4"/>
      <c r="D428" s="4"/>
      <c r="E428" s="12"/>
      <c r="F428" s="4"/>
      <c r="G428" s="4"/>
    </row>
    <row r="429" spans="1:7">
      <c r="A429" s="4"/>
      <c r="B429" s="4"/>
      <c r="C429" s="4"/>
      <c r="D429" s="4"/>
      <c r="E429" s="12"/>
      <c r="F429" s="4"/>
      <c r="G429" s="4"/>
    </row>
    <row r="430" spans="1:7">
      <c r="A430" s="4"/>
      <c r="B430" s="4"/>
      <c r="C430" s="4"/>
      <c r="D430" s="4"/>
      <c r="E430" s="12"/>
      <c r="F430" s="4"/>
      <c r="G430" s="4"/>
    </row>
    <row r="431" spans="1:7">
      <c r="A431" s="4"/>
      <c r="B431" s="4"/>
      <c r="C431" s="4"/>
      <c r="D431" s="4"/>
      <c r="E431" s="12"/>
      <c r="F431" s="4"/>
      <c r="G431" s="4"/>
    </row>
    <row r="432" spans="1:7">
      <c r="A432" s="4"/>
      <c r="B432" s="4"/>
      <c r="C432" s="4"/>
      <c r="D432" s="4"/>
      <c r="E432" s="12"/>
      <c r="F432" s="4"/>
      <c r="G432" s="4"/>
    </row>
    <row r="433" spans="1:7">
      <c r="A433" s="4"/>
      <c r="B433" s="4"/>
      <c r="C433" s="4"/>
      <c r="D433" s="4"/>
      <c r="E433" s="12"/>
      <c r="F433" s="4"/>
      <c r="G433" s="4"/>
    </row>
    <row r="434" spans="1:7">
      <c r="A434" s="4"/>
      <c r="B434" s="4"/>
      <c r="C434" s="4"/>
      <c r="D434" s="4"/>
      <c r="E434" s="12"/>
      <c r="F434" s="4"/>
      <c r="G434" s="4"/>
    </row>
    <row r="435" spans="1:7">
      <c r="A435" s="4"/>
      <c r="B435" s="4"/>
      <c r="C435" s="4"/>
      <c r="D435" s="4"/>
      <c r="E435" s="12"/>
      <c r="F435" s="4"/>
      <c r="G435" s="4"/>
    </row>
    <row r="436" spans="1:7">
      <c r="A436" s="4"/>
      <c r="B436" s="4"/>
      <c r="C436" s="4"/>
      <c r="D436" s="4"/>
      <c r="E436" s="12"/>
      <c r="F436" s="4"/>
      <c r="G436" s="4"/>
    </row>
    <row r="437" spans="1:7">
      <c r="A437" s="4"/>
      <c r="B437" s="4"/>
      <c r="C437" s="4"/>
      <c r="D437" s="4"/>
      <c r="E437" s="12"/>
      <c r="F437" s="4"/>
      <c r="G437" s="4"/>
    </row>
    <row r="438" spans="1:7">
      <c r="A438" s="4"/>
      <c r="B438" s="4"/>
      <c r="C438" s="4"/>
      <c r="D438" s="4"/>
      <c r="E438" s="12"/>
      <c r="F438" s="4"/>
      <c r="G438" s="4"/>
    </row>
    <row r="439" spans="1:7">
      <c r="A439" s="4"/>
      <c r="B439" s="4"/>
      <c r="C439" s="4"/>
      <c r="D439" s="4"/>
      <c r="E439" s="12"/>
      <c r="F439" s="4"/>
      <c r="G439" s="4"/>
    </row>
    <row r="440" spans="1:7">
      <c r="A440" s="4"/>
      <c r="B440" s="4"/>
      <c r="C440" s="4"/>
      <c r="D440" s="4"/>
      <c r="E440" s="12"/>
      <c r="F440" s="4"/>
      <c r="G440" s="4"/>
    </row>
    <row r="441" spans="1:7">
      <c r="A441" s="4"/>
      <c r="B441" s="4"/>
      <c r="C441" s="4"/>
      <c r="D441" s="4"/>
      <c r="E441" s="12"/>
      <c r="F441" s="4"/>
      <c r="G441" s="4"/>
    </row>
    <row r="442" spans="1:7">
      <c r="A442" s="4"/>
      <c r="B442" s="4"/>
      <c r="C442" s="4"/>
      <c r="D442" s="4"/>
      <c r="E442" s="12"/>
      <c r="F442" s="4"/>
      <c r="G442" s="4"/>
    </row>
    <row r="443" spans="1:7">
      <c r="A443" s="4"/>
      <c r="B443" s="4"/>
      <c r="C443" s="4"/>
      <c r="D443" s="4"/>
      <c r="E443" s="12"/>
      <c r="F443" s="4"/>
      <c r="G443" s="4"/>
    </row>
    <row r="444" spans="1:7">
      <c r="A444" s="4"/>
      <c r="B444" s="4"/>
      <c r="C444" s="4"/>
      <c r="D444" s="4"/>
      <c r="E444" s="12"/>
      <c r="F444" s="4"/>
      <c r="G444" s="4"/>
    </row>
    <row r="445" spans="1:7">
      <c r="A445" s="4"/>
      <c r="B445" s="4"/>
      <c r="C445" s="4"/>
      <c r="D445" s="4"/>
      <c r="E445" s="12"/>
      <c r="F445" s="4"/>
      <c r="G445" s="4"/>
    </row>
    <row r="446" spans="1:7">
      <c r="A446" s="4"/>
      <c r="B446" s="4"/>
      <c r="C446" s="4"/>
      <c r="D446" s="4"/>
      <c r="E446" s="12"/>
      <c r="F446" s="4"/>
      <c r="G446" s="4"/>
    </row>
    <row r="447" spans="1:7">
      <c r="A447" s="4"/>
      <c r="B447" s="4"/>
      <c r="C447" s="4"/>
      <c r="D447" s="4"/>
      <c r="E447" s="12"/>
      <c r="F447" s="4"/>
      <c r="G447" s="4"/>
    </row>
    <row r="448" spans="1:7">
      <c r="A448" s="4"/>
      <c r="B448" s="4"/>
      <c r="C448" s="4"/>
      <c r="D448" s="4"/>
      <c r="E448" s="12"/>
      <c r="F448" s="4"/>
      <c r="G448" s="4"/>
    </row>
    <row r="449" spans="1:7">
      <c r="A449" s="4"/>
      <c r="B449" s="4"/>
      <c r="C449" s="4"/>
      <c r="D449" s="4"/>
      <c r="E449" s="12"/>
      <c r="F449" s="4"/>
      <c r="G449" s="4"/>
    </row>
    <row r="450" spans="1:7">
      <c r="A450" s="4"/>
      <c r="B450" s="4"/>
      <c r="C450" s="4"/>
      <c r="D450" s="4"/>
      <c r="E450" s="12"/>
      <c r="F450" s="4"/>
      <c r="G450" s="4"/>
    </row>
    <row r="451" spans="1:7">
      <c r="A451" s="4"/>
      <c r="B451" s="4"/>
      <c r="C451" s="4"/>
      <c r="D451" s="4"/>
      <c r="E451" s="12"/>
      <c r="F451" s="4"/>
      <c r="G451" s="4"/>
    </row>
    <row r="452" spans="1:7">
      <c r="A452" s="4"/>
      <c r="B452" s="4"/>
      <c r="C452" s="4"/>
      <c r="D452" s="4"/>
      <c r="E452" s="12"/>
      <c r="F452" s="4"/>
      <c r="G452" s="4"/>
    </row>
    <row r="453" spans="1:7">
      <c r="A453" s="4"/>
      <c r="B453" s="4"/>
      <c r="C453" s="4"/>
      <c r="D453" s="4"/>
      <c r="E453" s="12"/>
      <c r="F453" s="4"/>
      <c r="G453" s="4"/>
    </row>
    <row r="454" spans="1:7">
      <c r="A454" s="4"/>
      <c r="B454" s="4"/>
      <c r="C454" s="4"/>
      <c r="D454" s="4"/>
      <c r="E454" s="12"/>
      <c r="F454" s="4"/>
      <c r="G454" s="4"/>
    </row>
    <row r="455" spans="1:7">
      <c r="A455" s="4"/>
      <c r="B455" s="4"/>
      <c r="C455" s="4"/>
      <c r="D455" s="4"/>
      <c r="E455" s="12"/>
      <c r="F455" s="4"/>
      <c r="G455" s="4"/>
    </row>
    <row r="456" spans="1:7">
      <c r="A456" s="4"/>
      <c r="B456" s="4"/>
      <c r="C456" s="4"/>
      <c r="D456" s="4"/>
      <c r="E456" s="12"/>
      <c r="F456" s="4"/>
      <c r="G456" s="4"/>
    </row>
    <row r="457" spans="1:7">
      <c r="A457" s="4"/>
      <c r="B457" s="4"/>
      <c r="C457" s="4"/>
      <c r="D457" s="4"/>
      <c r="E457" s="12"/>
      <c r="F457" s="4"/>
      <c r="G457" s="4"/>
    </row>
    <row r="458" spans="1:7">
      <c r="A458" s="4"/>
      <c r="B458" s="4"/>
      <c r="C458" s="4"/>
      <c r="D458" s="4"/>
      <c r="E458" s="12"/>
      <c r="F458" s="4"/>
      <c r="G458" s="4"/>
    </row>
    <row r="459" spans="1:7">
      <c r="A459" s="4"/>
      <c r="B459" s="4"/>
      <c r="C459" s="4"/>
      <c r="D459" s="4"/>
      <c r="E459" s="12"/>
      <c r="F459" s="4"/>
      <c r="G459" s="4"/>
    </row>
    <row r="460" spans="1:7">
      <c r="A460" s="4"/>
      <c r="B460" s="4"/>
      <c r="C460" s="4"/>
      <c r="D460" s="4"/>
      <c r="E460" s="12"/>
      <c r="F460" s="4"/>
      <c r="G460" s="4"/>
    </row>
    <row r="461" spans="1:7">
      <c r="A461" s="4"/>
      <c r="B461" s="4"/>
      <c r="C461" s="4"/>
      <c r="D461" s="4"/>
      <c r="E461" s="12"/>
      <c r="F461" s="4"/>
      <c r="G461" s="4"/>
    </row>
    <row r="462" spans="1:7">
      <c r="A462" s="4"/>
      <c r="B462" s="4"/>
      <c r="C462" s="4"/>
      <c r="D462" s="4"/>
      <c r="E462" s="12"/>
      <c r="F462" s="4"/>
      <c r="G462" s="4"/>
    </row>
    <row r="463" spans="1:7">
      <c r="A463" s="4"/>
      <c r="B463" s="4"/>
      <c r="C463" s="4"/>
      <c r="D463" s="4"/>
      <c r="E463" s="12"/>
      <c r="F463" s="4"/>
      <c r="G463" s="4"/>
    </row>
    <row r="464" spans="1:7">
      <c r="A464" s="4"/>
      <c r="B464" s="4"/>
      <c r="C464" s="4"/>
      <c r="D464" s="4"/>
      <c r="E464" s="12"/>
      <c r="F464" s="4"/>
      <c r="G464" s="4"/>
    </row>
    <row r="465" spans="1:7">
      <c r="A465" s="4"/>
      <c r="B465" s="4"/>
      <c r="C465" s="4"/>
      <c r="D465" s="4"/>
      <c r="E465" s="12"/>
      <c r="F465" s="4"/>
      <c r="G465" s="4"/>
    </row>
    <row r="466" spans="1:7">
      <c r="A466" s="4"/>
      <c r="B466" s="4"/>
      <c r="C466" s="4"/>
      <c r="D466" s="4"/>
      <c r="E466" s="12"/>
      <c r="F466" s="4"/>
      <c r="G466" s="4"/>
    </row>
    <row r="467" spans="1:7">
      <c r="A467" s="4"/>
      <c r="B467" s="4"/>
      <c r="C467" s="4"/>
      <c r="D467" s="4"/>
      <c r="E467" s="12"/>
      <c r="F467" s="4"/>
      <c r="G467" s="4"/>
    </row>
    <row r="468" spans="1:7">
      <c r="A468" s="4"/>
      <c r="B468" s="4"/>
      <c r="C468" s="4"/>
      <c r="D468" s="4"/>
      <c r="E468" s="12"/>
      <c r="F468" s="4"/>
      <c r="G468" s="4"/>
    </row>
    <row r="469" spans="1:7">
      <c r="A469" s="4"/>
      <c r="B469" s="4"/>
      <c r="C469" s="4"/>
      <c r="D469" s="4"/>
      <c r="E469" s="12"/>
      <c r="F469" s="4"/>
      <c r="G469" s="4"/>
    </row>
    <row r="470" spans="1:7">
      <c r="A470" s="4"/>
      <c r="B470" s="4"/>
      <c r="C470" s="4"/>
      <c r="D470" s="4"/>
      <c r="E470" s="12"/>
      <c r="F470" s="4"/>
      <c r="G470" s="4"/>
    </row>
    <row r="471" spans="1:7">
      <c r="A471" s="4"/>
      <c r="B471" s="4"/>
      <c r="C471" s="4"/>
      <c r="D471" s="4"/>
      <c r="E471" s="12"/>
      <c r="F471" s="4"/>
      <c r="G471" s="4"/>
    </row>
    <row r="472" spans="1:7">
      <c r="A472" s="4"/>
      <c r="B472" s="4"/>
      <c r="C472" s="4"/>
      <c r="D472" s="4"/>
      <c r="E472" s="12"/>
      <c r="F472" s="4"/>
      <c r="G472" s="4"/>
    </row>
    <row r="473" spans="1:7">
      <c r="A473" s="4"/>
      <c r="B473" s="4"/>
      <c r="C473" s="4"/>
      <c r="D473" s="4"/>
      <c r="E473" s="12"/>
      <c r="F473" s="4"/>
      <c r="G473" s="4"/>
    </row>
  </sheetData>
  <mergeCells count="6">
    <mergeCell ref="A64:G64"/>
    <mergeCell ref="C5:C6"/>
    <mergeCell ref="D5:D6"/>
    <mergeCell ref="E5:E6"/>
    <mergeCell ref="F5:F6"/>
    <mergeCell ref="A62:F62"/>
  </mergeCells>
  <pageMargins left="0.59055118110236227" right="0" top="0.39370078740157483" bottom="0" header="0" footer="0"/>
  <pageSetup paperSize="9" scale="68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D4B7B-2DE2-461D-B0DE-595C43C6FB3B}">
  <sheetPr codeName="Sheet19">
    <tabColor indexed="51"/>
  </sheetPr>
  <dimension ref="A1:I470"/>
  <sheetViews>
    <sheetView showGridLines="0" zoomScaleNormal="100" zoomScaleSheetLayoutView="100" workbookViewId="0">
      <selection activeCell="D1" sqref="D1"/>
    </sheetView>
  </sheetViews>
  <sheetFormatPr defaultColWidth="9.109375" defaultRowHeight="15"/>
  <cols>
    <col min="1" max="1" width="9.6640625" style="3" customWidth="1"/>
    <col min="2" max="2" width="10.6640625" style="3" customWidth="1"/>
    <col min="3" max="3" width="70.6640625" style="3" customWidth="1"/>
    <col min="4" max="4" width="6.6640625" style="3" customWidth="1"/>
    <col min="5" max="5" width="8.6640625" style="13" customWidth="1"/>
    <col min="6" max="6" width="11.6640625" style="3" customWidth="1"/>
    <col min="7" max="7" width="15.6640625" style="3" customWidth="1"/>
    <col min="8" max="8" width="1.6640625" style="3" customWidth="1"/>
    <col min="9" max="16384" width="9.109375" style="3"/>
  </cols>
  <sheetData>
    <row r="1" spans="1:9" ht="21.9" customHeight="1">
      <c r="A1" s="150" t="str">
        <f>+works!A1</f>
        <v>Project no. :MHLM/MIG/03/2024/25</v>
      </c>
      <c r="B1" s="159"/>
      <c r="C1" s="159"/>
      <c r="D1" s="160"/>
      <c r="E1" s="160"/>
      <c r="F1" s="160"/>
      <c r="G1" s="161"/>
    </row>
    <row r="2" spans="1:9" ht="30" customHeight="1">
      <c r="A2" s="153" t="str">
        <f>+works!A2</f>
        <v>MAQUASSI HILLS</v>
      </c>
      <c r="B2" s="162"/>
      <c r="C2" s="162"/>
      <c r="D2" s="162"/>
      <c r="E2" s="163"/>
      <c r="F2" s="163"/>
      <c r="G2" s="164"/>
    </row>
    <row r="3" spans="1:9" ht="21.9" customHeight="1" thickBot="1">
      <c r="A3" s="156" t="str">
        <f>+works!A3</f>
        <v xml:space="preserve">CONSTRUCTION OF RECREATIONAL FACILITIES AT THE WITPOORT DAM-PHASE 1
</v>
      </c>
      <c r="B3" s="165"/>
      <c r="C3" s="165"/>
      <c r="D3" s="166"/>
      <c r="E3" s="166"/>
      <c r="F3" s="166"/>
      <c r="G3" s="167"/>
    </row>
    <row r="4" spans="1:9" ht="9.9" customHeight="1" thickBot="1">
      <c r="A4" s="7"/>
      <c r="B4" s="7"/>
      <c r="C4" s="7"/>
      <c r="D4" s="7"/>
      <c r="E4" s="10"/>
      <c r="F4" s="7"/>
      <c r="G4" s="7"/>
    </row>
    <row r="5" spans="1:9" ht="18" customHeight="1">
      <c r="A5" s="45" t="s">
        <v>3</v>
      </c>
      <c r="B5" s="69" t="s">
        <v>2</v>
      </c>
      <c r="C5" s="353" t="s">
        <v>4</v>
      </c>
      <c r="D5" s="355" t="s">
        <v>5</v>
      </c>
      <c r="E5" s="351" t="s">
        <v>22</v>
      </c>
      <c r="F5" s="357" t="s">
        <v>6</v>
      </c>
      <c r="G5" s="46" t="s">
        <v>7</v>
      </c>
    </row>
    <row r="6" spans="1:9" ht="18" customHeight="1" thickBot="1">
      <c r="A6" s="47" t="s">
        <v>19</v>
      </c>
      <c r="B6" s="70" t="s">
        <v>20</v>
      </c>
      <c r="C6" s="354"/>
      <c r="D6" s="356"/>
      <c r="E6" s="352"/>
      <c r="F6" s="358"/>
      <c r="G6" s="48" t="s">
        <v>21</v>
      </c>
    </row>
    <row r="7" spans="1:9" ht="21.9" customHeight="1">
      <c r="A7" s="14"/>
      <c r="B7" s="68" t="s">
        <v>1</v>
      </c>
      <c r="C7" s="15" t="str">
        <f>+'Schedule 2 - 3'!C7</f>
        <v>Schedule 2 continued</v>
      </c>
      <c r="D7" s="16"/>
      <c r="E7" s="19"/>
      <c r="F7" s="16"/>
      <c r="G7" s="17"/>
    </row>
    <row r="8" spans="1:9" ht="21.9" customHeight="1">
      <c r="A8" s="14"/>
      <c r="B8" s="68" t="s">
        <v>8</v>
      </c>
      <c r="C8" s="18" t="str">
        <f>+'Schedule 2 - 3'!C8</f>
        <v>Main entrance building</v>
      </c>
      <c r="D8" s="16"/>
      <c r="E8" s="19"/>
      <c r="F8" s="16"/>
      <c r="G8" s="17"/>
      <c r="I8" s="49"/>
    </row>
    <row r="9" spans="1:9" ht="15" customHeight="1" thickBot="1">
      <c r="A9" s="14"/>
      <c r="B9" s="68"/>
      <c r="C9" s="73"/>
      <c r="D9" s="16"/>
      <c r="E9" s="19"/>
      <c r="F9" s="16"/>
      <c r="G9" s="17"/>
    </row>
    <row r="10" spans="1:9" ht="17.100000000000001" customHeight="1">
      <c r="A10" s="143" t="s">
        <v>450</v>
      </c>
      <c r="B10" s="144"/>
      <c r="C10" s="145"/>
      <c r="D10" s="144"/>
      <c r="E10" s="146"/>
      <c r="F10" s="147"/>
      <c r="G10" s="83"/>
    </row>
    <row r="11" spans="1:9" ht="17.100000000000001" customHeight="1">
      <c r="A11" s="20"/>
      <c r="B11" s="26"/>
      <c r="C11" s="21"/>
      <c r="D11" s="22"/>
      <c r="E11" s="41"/>
      <c r="F11" s="24"/>
      <c r="G11" s="25"/>
    </row>
    <row r="12" spans="1:9" ht="17.100000000000001" customHeight="1">
      <c r="A12" s="50">
        <v>2.9</v>
      </c>
      <c r="B12" s="188"/>
      <c r="C12" s="51" t="s">
        <v>254</v>
      </c>
      <c r="D12" s="52"/>
      <c r="E12" s="53"/>
      <c r="F12" s="54"/>
      <c r="G12" s="55"/>
    </row>
    <row r="13" spans="1:9" ht="17.100000000000001" customHeight="1">
      <c r="A13" s="20"/>
      <c r="B13" s="35"/>
      <c r="C13" s="21"/>
      <c r="D13" s="22"/>
      <c r="E13" s="23"/>
      <c r="F13" s="27"/>
      <c r="G13" s="25"/>
    </row>
    <row r="14" spans="1:9" ht="17.100000000000001" customHeight="1">
      <c r="A14" s="20" t="s">
        <v>247</v>
      </c>
      <c r="B14" s="35"/>
      <c r="C14" s="21" t="s">
        <v>255</v>
      </c>
      <c r="D14" s="22" t="s">
        <v>13</v>
      </c>
      <c r="E14" s="41">
        <v>40</v>
      </c>
      <c r="F14" s="27"/>
      <c r="G14" s="25"/>
    </row>
    <row r="15" spans="1:9" ht="17.100000000000001" customHeight="1">
      <c r="A15" s="20" t="s">
        <v>248</v>
      </c>
      <c r="B15" s="35"/>
      <c r="C15" s="21" t="s">
        <v>256</v>
      </c>
      <c r="D15" s="22" t="s">
        <v>17</v>
      </c>
      <c r="E15" s="41">
        <v>30</v>
      </c>
      <c r="F15" s="27"/>
      <c r="G15" s="25"/>
    </row>
    <row r="16" spans="1:9" ht="17.100000000000001" customHeight="1">
      <c r="A16" s="20"/>
      <c r="B16" s="35"/>
      <c r="C16" s="21" t="s">
        <v>257</v>
      </c>
      <c r="D16" s="22"/>
      <c r="E16" s="41"/>
      <c r="F16" s="27"/>
      <c r="G16" s="25"/>
    </row>
    <row r="17" spans="1:7" ht="17.100000000000001" customHeight="1">
      <c r="A17" s="20"/>
      <c r="B17" s="35"/>
      <c r="C17" s="21" t="s">
        <v>258</v>
      </c>
      <c r="D17" s="22"/>
      <c r="E17" s="41"/>
      <c r="F17" s="27"/>
      <c r="G17" s="25"/>
    </row>
    <row r="18" spans="1:7" ht="17.100000000000001" customHeight="1">
      <c r="A18" s="20" t="s">
        <v>260</v>
      </c>
      <c r="B18" s="35"/>
      <c r="C18" s="21" t="s">
        <v>88</v>
      </c>
      <c r="D18" s="22" t="s">
        <v>23</v>
      </c>
      <c r="E18" s="41">
        <v>1</v>
      </c>
      <c r="F18" s="27"/>
      <c r="G18" s="25"/>
    </row>
    <row r="19" spans="1:7" ht="17.100000000000001" customHeight="1">
      <c r="A19" s="20"/>
      <c r="B19" s="35"/>
      <c r="C19" s="21" t="s">
        <v>89</v>
      </c>
      <c r="D19" s="22"/>
      <c r="E19" s="41"/>
      <c r="F19" s="27"/>
      <c r="G19" s="25"/>
    </row>
    <row r="20" spans="1:7" ht="17.100000000000001" customHeight="1">
      <c r="A20" s="20"/>
      <c r="B20" s="35"/>
      <c r="C20" s="21" t="s">
        <v>90</v>
      </c>
      <c r="D20" s="22"/>
      <c r="E20" s="23"/>
      <c r="F20" s="27"/>
      <c r="G20" s="25"/>
    </row>
    <row r="21" spans="1:7" ht="17.100000000000001" customHeight="1">
      <c r="A21" s="20"/>
      <c r="B21" s="67"/>
      <c r="C21" s="38"/>
      <c r="D21" s="39"/>
      <c r="E21" s="178"/>
      <c r="F21" s="27"/>
      <c r="G21" s="25"/>
    </row>
    <row r="22" spans="1:7" ht="17.100000000000001" customHeight="1">
      <c r="A22" s="189" t="s">
        <v>249</v>
      </c>
      <c r="B22" s="188"/>
      <c r="C22" s="51" t="s">
        <v>259</v>
      </c>
      <c r="D22" s="52"/>
      <c r="E22" s="53"/>
      <c r="F22" s="54"/>
      <c r="G22" s="55"/>
    </row>
    <row r="23" spans="1:7" ht="17.100000000000001" customHeight="1">
      <c r="A23" s="20"/>
      <c r="B23" s="35"/>
      <c r="C23" s="21"/>
      <c r="D23" s="22"/>
      <c r="E23" s="23"/>
      <c r="F23" s="27"/>
      <c r="G23" s="25"/>
    </row>
    <row r="24" spans="1:7" ht="17.100000000000001" customHeight="1">
      <c r="A24" s="20" t="s">
        <v>261</v>
      </c>
      <c r="B24" s="35"/>
      <c r="C24" s="21" t="s">
        <v>398</v>
      </c>
      <c r="D24" s="22" t="s">
        <v>17</v>
      </c>
      <c r="E24" s="41">
        <v>25</v>
      </c>
      <c r="F24" s="27"/>
      <c r="G24" s="25"/>
    </row>
    <row r="25" spans="1:7" ht="17.100000000000001" customHeight="1">
      <c r="A25" s="20"/>
      <c r="B25" s="35"/>
      <c r="C25" s="21" t="s">
        <v>397</v>
      </c>
      <c r="D25" s="22"/>
      <c r="E25" s="41"/>
      <c r="F25" s="27"/>
      <c r="G25" s="25"/>
    </row>
    <row r="26" spans="1:7" ht="17.100000000000001" customHeight="1">
      <c r="A26" s="20"/>
      <c r="B26" s="35"/>
      <c r="C26" s="21"/>
      <c r="D26" s="22"/>
      <c r="E26" s="41"/>
      <c r="F26" s="27"/>
      <c r="G26" s="25"/>
    </row>
    <row r="27" spans="1:7" ht="17.100000000000001" customHeight="1">
      <c r="A27" s="20" t="s">
        <v>262</v>
      </c>
      <c r="B27" s="35"/>
      <c r="C27" s="21" t="s">
        <v>263</v>
      </c>
      <c r="D27" s="22" t="s">
        <v>13</v>
      </c>
      <c r="E27" s="41">
        <v>65</v>
      </c>
      <c r="F27" s="27"/>
      <c r="G27" s="37"/>
    </row>
    <row r="28" spans="1:7" ht="17.100000000000001" customHeight="1">
      <c r="A28" s="20"/>
      <c r="B28" s="35"/>
      <c r="C28" s="21" t="s">
        <v>264</v>
      </c>
      <c r="D28" s="22"/>
      <c r="E28" s="23"/>
      <c r="F28" s="27"/>
      <c r="G28" s="25"/>
    </row>
    <row r="29" spans="1:7" ht="17.100000000000001" customHeight="1">
      <c r="A29" s="20" t="s">
        <v>265</v>
      </c>
      <c r="B29" s="67"/>
      <c r="C29" s="38" t="s">
        <v>399</v>
      </c>
      <c r="D29" s="39" t="s">
        <v>17</v>
      </c>
      <c r="E29" s="178">
        <v>1</v>
      </c>
      <c r="F29" s="27"/>
      <c r="G29" s="25"/>
    </row>
    <row r="30" spans="1:7" ht="17.100000000000001" customHeight="1">
      <c r="A30" s="20"/>
      <c r="B30" s="67"/>
      <c r="C30" s="38"/>
      <c r="D30" s="39"/>
      <c r="E30" s="178"/>
      <c r="F30" s="27"/>
      <c r="G30" s="25"/>
    </row>
    <row r="31" spans="1:7" ht="17.100000000000001" customHeight="1">
      <c r="A31" s="20"/>
      <c r="B31" s="67"/>
      <c r="C31" s="38"/>
      <c r="D31" s="39"/>
      <c r="E31" s="178"/>
      <c r="F31" s="27"/>
      <c r="G31" s="25"/>
    </row>
    <row r="32" spans="1:7" ht="17.100000000000001" customHeight="1">
      <c r="A32" s="50">
        <v>2.11</v>
      </c>
      <c r="B32" s="188"/>
      <c r="C32" s="51" t="s">
        <v>267</v>
      </c>
      <c r="D32" s="52"/>
      <c r="E32" s="53"/>
      <c r="F32" s="54"/>
      <c r="G32" s="55"/>
    </row>
    <row r="33" spans="1:7" ht="17.100000000000001" customHeight="1">
      <c r="A33" s="20"/>
      <c r="B33" s="26"/>
      <c r="C33" s="21"/>
      <c r="D33" s="22"/>
      <c r="E33" s="23"/>
      <c r="F33" s="27"/>
      <c r="G33" s="25"/>
    </row>
    <row r="34" spans="1:7" ht="17.100000000000001" customHeight="1">
      <c r="A34" s="20" t="s">
        <v>268</v>
      </c>
      <c r="B34" s="26"/>
      <c r="C34" s="21" t="s">
        <v>266</v>
      </c>
      <c r="D34" s="22" t="s">
        <v>23</v>
      </c>
      <c r="E34" s="41">
        <v>1</v>
      </c>
      <c r="F34" s="27"/>
      <c r="G34" s="25"/>
    </row>
    <row r="35" spans="1:7" ht="17.100000000000001" customHeight="1">
      <c r="A35" s="20"/>
      <c r="B35" s="26"/>
      <c r="C35" s="21" t="s">
        <v>400</v>
      </c>
      <c r="D35" s="22"/>
      <c r="E35" s="41"/>
      <c r="F35" s="27"/>
      <c r="G35" s="25"/>
    </row>
    <row r="36" spans="1:7" ht="17.100000000000001" customHeight="1">
      <c r="A36" s="20" t="s">
        <v>408</v>
      </c>
      <c r="B36" s="26"/>
      <c r="C36" s="21" t="s">
        <v>409</v>
      </c>
      <c r="D36" s="22" t="s">
        <v>23</v>
      </c>
      <c r="E36" s="41">
        <v>2</v>
      </c>
      <c r="F36" s="27"/>
      <c r="G36" s="25"/>
    </row>
    <row r="37" spans="1:7" ht="17.100000000000001" customHeight="1">
      <c r="A37" s="20"/>
      <c r="B37" s="26"/>
      <c r="C37" s="21" t="s">
        <v>410</v>
      </c>
      <c r="D37" s="22"/>
      <c r="E37" s="41"/>
      <c r="F37" s="27"/>
      <c r="G37" s="25"/>
    </row>
    <row r="38" spans="1:7" ht="17.100000000000001" customHeight="1">
      <c r="A38" s="20"/>
      <c r="B38" s="26"/>
      <c r="C38" s="21"/>
      <c r="D38" s="22"/>
      <c r="E38" s="41"/>
      <c r="F38" s="27"/>
      <c r="G38" s="25"/>
    </row>
    <row r="39" spans="1:7" ht="17.100000000000001" customHeight="1">
      <c r="A39" s="50">
        <v>2.12</v>
      </c>
      <c r="B39" s="188"/>
      <c r="C39" s="51" t="s">
        <v>271</v>
      </c>
      <c r="D39" s="52"/>
      <c r="E39" s="64"/>
      <c r="F39" s="54"/>
      <c r="G39" s="55"/>
    </row>
    <row r="40" spans="1:7" ht="17.100000000000001" customHeight="1">
      <c r="A40" s="20"/>
      <c r="B40" s="35"/>
      <c r="C40" s="21"/>
      <c r="D40" s="22"/>
      <c r="E40" s="41"/>
      <c r="F40" s="27"/>
      <c r="G40" s="25"/>
    </row>
    <row r="41" spans="1:7" ht="17.100000000000001" customHeight="1">
      <c r="A41" s="20" t="s">
        <v>269</v>
      </c>
      <c r="B41" s="35"/>
      <c r="C41" s="21" t="s">
        <v>411</v>
      </c>
      <c r="D41" s="22" t="s">
        <v>23</v>
      </c>
      <c r="E41" s="41">
        <v>3</v>
      </c>
      <c r="F41" s="27"/>
      <c r="G41" s="25"/>
    </row>
    <row r="42" spans="1:7" ht="17.100000000000001" customHeight="1">
      <c r="A42" s="20"/>
      <c r="B42" s="26"/>
      <c r="C42" s="21"/>
      <c r="D42" s="22"/>
      <c r="E42" s="41"/>
      <c r="F42" s="27"/>
      <c r="G42" s="25"/>
    </row>
    <row r="43" spans="1:7" ht="17.100000000000001" customHeight="1">
      <c r="A43" s="20" t="s">
        <v>270</v>
      </c>
      <c r="B43" s="26"/>
      <c r="C43" s="21" t="s">
        <v>402</v>
      </c>
      <c r="D43" s="22" t="s">
        <v>23</v>
      </c>
      <c r="E43" s="41">
        <v>1</v>
      </c>
      <c r="F43" s="27"/>
      <c r="G43" s="25"/>
    </row>
    <row r="44" spans="1:7" ht="17.100000000000001" customHeight="1">
      <c r="A44" s="20" t="s">
        <v>272</v>
      </c>
      <c r="B44" s="67"/>
      <c r="C44" s="21" t="s">
        <v>401</v>
      </c>
      <c r="D44" s="39" t="s">
        <v>23</v>
      </c>
      <c r="E44" s="178">
        <v>1</v>
      </c>
      <c r="F44" s="27"/>
      <c r="G44" s="25"/>
    </row>
    <row r="45" spans="1:7" ht="17.100000000000001" customHeight="1">
      <c r="A45" s="20"/>
      <c r="B45" s="67"/>
      <c r="C45" s="21"/>
      <c r="D45" s="39"/>
      <c r="E45" s="178"/>
      <c r="F45" s="27"/>
      <c r="G45" s="25"/>
    </row>
    <row r="46" spans="1:7" ht="17.100000000000001" customHeight="1">
      <c r="A46" s="20" t="s">
        <v>273</v>
      </c>
      <c r="B46" s="67"/>
      <c r="C46" s="21" t="s">
        <v>274</v>
      </c>
      <c r="D46" s="39" t="s">
        <v>23</v>
      </c>
      <c r="E46" s="178">
        <v>1</v>
      </c>
      <c r="F46" s="27"/>
      <c r="G46" s="25"/>
    </row>
    <row r="47" spans="1:7" ht="17.100000000000001" customHeight="1">
      <c r="A47" s="20"/>
      <c r="B47" s="67"/>
      <c r="C47" s="21" t="s">
        <v>275</v>
      </c>
      <c r="D47" s="39"/>
      <c r="E47" s="178"/>
      <c r="F47" s="27"/>
      <c r="G47" s="25"/>
    </row>
    <row r="48" spans="1:7" ht="17.100000000000001" customHeight="1">
      <c r="A48" s="20" t="s">
        <v>276</v>
      </c>
      <c r="B48" s="67"/>
      <c r="C48" s="21" t="s">
        <v>277</v>
      </c>
      <c r="D48" s="22" t="s">
        <v>23</v>
      </c>
      <c r="E48" s="178">
        <v>1</v>
      </c>
      <c r="F48" s="27"/>
      <c r="G48" s="25"/>
    </row>
    <row r="49" spans="1:7" ht="17.100000000000001" customHeight="1">
      <c r="A49" s="20" t="s">
        <v>278</v>
      </c>
      <c r="B49" s="67"/>
      <c r="C49" s="21" t="s">
        <v>403</v>
      </c>
      <c r="D49" s="39" t="s">
        <v>23</v>
      </c>
      <c r="E49" s="178">
        <v>3</v>
      </c>
      <c r="F49" s="27"/>
      <c r="G49" s="25"/>
    </row>
    <row r="50" spans="1:7" ht="17.100000000000001" customHeight="1">
      <c r="A50" s="20"/>
      <c r="B50" s="67"/>
      <c r="C50" s="21"/>
      <c r="D50" s="39"/>
      <c r="E50" s="178"/>
      <c r="F50" s="27"/>
      <c r="G50" s="25"/>
    </row>
    <row r="51" spans="1:7" ht="17.100000000000001" customHeight="1">
      <c r="A51" s="20" t="s">
        <v>279</v>
      </c>
      <c r="B51" s="67"/>
      <c r="C51" s="21" t="s">
        <v>280</v>
      </c>
      <c r="D51" s="39" t="s">
        <v>23</v>
      </c>
      <c r="E51" s="178">
        <v>1</v>
      </c>
      <c r="F51" s="27"/>
      <c r="G51" s="25"/>
    </row>
    <row r="52" spans="1:7" ht="17.100000000000001" customHeight="1">
      <c r="A52" s="20"/>
      <c r="B52" s="67"/>
      <c r="C52" s="21" t="s">
        <v>83</v>
      </c>
      <c r="D52" s="39"/>
      <c r="E52" s="178"/>
      <c r="F52" s="27"/>
      <c r="G52" s="25"/>
    </row>
    <row r="53" spans="1:7" ht="17.100000000000001" customHeight="1">
      <c r="A53" s="20"/>
      <c r="B53" s="67"/>
      <c r="C53" s="21" t="s">
        <v>281</v>
      </c>
      <c r="D53" s="39"/>
      <c r="E53" s="178"/>
      <c r="F53" s="27"/>
      <c r="G53" s="25"/>
    </row>
    <row r="54" spans="1:7" ht="16.5" customHeight="1">
      <c r="A54" s="20"/>
      <c r="B54" s="67"/>
      <c r="C54" s="21"/>
      <c r="D54" s="22"/>
      <c r="E54" s="41"/>
      <c r="F54" s="27"/>
      <c r="G54" s="25"/>
    </row>
    <row r="55" spans="1:7" ht="17.100000000000001" customHeight="1">
      <c r="A55" s="20"/>
      <c r="B55" s="67"/>
      <c r="C55" s="21"/>
      <c r="D55" s="22"/>
      <c r="E55" s="41"/>
      <c r="F55" s="27"/>
      <c r="G55" s="25"/>
    </row>
    <row r="56" spans="1:7" ht="17.100000000000001" customHeight="1">
      <c r="A56" s="20"/>
      <c r="B56" s="67"/>
      <c r="C56" s="38"/>
      <c r="D56" s="39"/>
      <c r="E56" s="178"/>
      <c r="F56" s="27"/>
      <c r="G56" s="25"/>
    </row>
    <row r="57" spans="1:7" ht="17.100000000000001" customHeight="1">
      <c r="A57" s="20"/>
      <c r="B57" s="67"/>
      <c r="C57" s="21"/>
      <c r="D57" s="22"/>
      <c r="E57" s="23"/>
      <c r="F57" s="27"/>
      <c r="G57" s="25"/>
    </row>
    <row r="58" spans="1:7" ht="17.100000000000001" customHeight="1" thickBot="1">
      <c r="A58" s="29"/>
      <c r="B58" s="42"/>
      <c r="C58" s="30"/>
      <c r="D58" s="31"/>
      <c r="E58" s="43"/>
      <c r="F58" s="44"/>
      <c r="G58" s="34"/>
    </row>
    <row r="59" spans="1:7" ht="24.9" customHeight="1" thickBot="1">
      <c r="A59" s="361" t="s">
        <v>446</v>
      </c>
      <c r="B59" s="362"/>
      <c r="C59" s="362"/>
      <c r="D59" s="362"/>
      <c r="E59" s="362"/>
      <c r="F59" s="362"/>
      <c r="G59" s="134"/>
    </row>
    <row r="60" spans="1:7" ht="9.9" customHeight="1" thickBot="1">
      <c r="A60" s="8"/>
      <c r="B60" s="8"/>
      <c r="C60" s="8"/>
      <c r="D60" s="8"/>
      <c r="E60" s="11"/>
      <c r="F60" s="8"/>
      <c r="G60" s="8"/>
    </row>
    <row r="61" spans="1:7" ht="24.9" customHeight="1" thickBot="1">
      <c r="A61" s="348">
        <f>+'Schedule 2 - 3'!A64:G64+1</f>
        <v>6</v>
      </c>
      <c r="B61" s="349"/>
      <c r="C61" s="349"/>
      <c r="D61" s="349"/>
      <c r="E61" s="349"/>
      <c r="F61" s="349"/>
      <c r="G61" s="350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12"/>
      <c r="F66" s="4"/>
      <c r="G66" s="4"/>
    </row>
    <row r="67" spans="1:7">
      <c r="A67" s="4"/>
      <c r="B67" s="4"/>
      <c r="C67" s="4"/>
      <c r="D67" s="4"/>
      <c r="E67" s="12"/>
      <c r="F67" s="4"/>
      <c r="G67" s="4"/>
    </row>
    <row r="68" spans="1:7">
      <c r="A68" s="4"/>
      <c r="B68" s="4"/>
      <c r="C68" s="4"/>
      <c r="D68" s="4"/>
      <c r="E68" s="12"/>
      <c r="F68" s="4"/>
      <c r="G68" s="4"/>
    </row>
    <row r="69" spans="1:7">
      <c r="A69" s="4"/>
      <c r="B69" s="4"/>
      <c r="C69" s="4"/>
      <c r="D69" s="4"/>
      <c r="E69" s="12"/>
      <c r="F69" s="4"/>
      <c r="G69" s="4"/>
    </row>
    <row r="70" spans="1:7">
      <c r="A70" s="4"/>
      <c r="B70" s="4"/>
      <c r="C70" s="4"/>
      <c r="D70" s="4"/>
      <c r="E70" s="12"/>
      <c r="F70" s="4"/>
      <c r="G70" s="4"/>
    </row>
    <row r="71" spans="1:7">
      <c r="A71" s="4"/>
      <c r="B71" s="4"/>
      <c r="C71" s="4"/>
      <c r="D71" s="4"/>
      <c r="E71" s="12"/>
      <c r="F71" s="4"/>
      <c r="G71" s="4"/>
    </row>
    <row r="72" spans="1:7">
      <c r="A72" s="4"/>
      <c r="B72" s="4"/>
      <c r="C72" s="4"/>
      <c r="D72" s="4"/>
      <c r="E72" s="12"/>
      <c r="F72" s="4"/>
      <c r="G72" s="4"/>
    </row>
    <row r="73" spans="1:7">
      <c r="A73" s="4"/>
      <c r="B73" s="4"/>
      <c r="C73" s="4"/>
      <c r="D73" s="4"/>
      <c r="E73" s="12"/>
      <c r="F73" s="4"/>
      <c r="G73" s="4"/>
    </row>
    <row r="74" spans="1:7">
      <c r="A74" s="4"/>
      <c r="B74" s="4"/>
      <c r="C74" s="4"/>
      <c r="D74" s="4"/>
      <c r="E74" s="12"/>
      <c r="F74" s="4"/>
      <c r="G74" s="4"/>
    </row>
    <row r="75" spans="1:7">
      <c r="A75" s="4"/>
      <c r="B75" s="4"/>
      <c r="C75" s="4"/>
      <c r="D75" s="4"/>
      <c r="E75" s="12"/>
      <c r="F75" s="4"/>
      <c r="G75" s="4"/>
    </row>
    <row r="76" spans="1:7">
      <c r="A76" s="4"/>
      <c r="B76" s="4"/>
      <c r="C76" s="4"/>
      <c r="D76" s="4"/>
      <c r="E76" s="12"/>
      <c r="F76" s="4"/>
      <c r="G76" s="4"/>
    </row>
    <row r="77" spans="1:7">
      <c r="A77" s="4"/>
      <c r="B77" s="4"/>
      <c r="C77" s="4"/>
      <c r="D77" s="4"/>
      <c r="E77" s="12"/>
      <c r="F77" s="4"/>
      <c r="G77" s="4"/>
    </row>
    <row r="78" spans="1:7">
      <c r="A78" s="4"/>
      <c r="B78" s="4"/>
      <c r="C78" s="4"/>
      <c r="D78" s="4"/>
      <c r="E78" s="12"/>
      <c r="F78" s="4"/>
      <c r="G78" s="4"/>
    </row>
    <row r="79" spans="1:7">
      <c r="A79" s="4"/>
      <c r="B79" s="4"/>
      <c r="C79" s="4"/>
      <c r="D79" s="4"/>
      <c r="E79" s="12"/>
      <c r="F79" s="4"/>
      <c r="G79" s="4"/>
    </row>
    <row r="80" spans="1:7">
      <c r="A80" s="4"/>
      <c r="B80" s="4"/>
      <c r="C80" s="4"/>
      <c r="D80" s="4"/>
      <c r="E80" s="12"/>
      <c r="F80" s="4"/>
      <c r="G80" s="4"/>
    </row>
    <row r="81" spans="1:7">
      <c r="A81" s="4"/>
      <c r="B81" s="4"/>
      <c r="C81" s="4"/>
      <c r="D81" s="4"/>
      <c r="E81" s="12"/>
      <c r="F81" s="4"/>
      <c r="G81" s="4"/>
    </row>
    <row r="82" spans="1:7">
      <c r="A82" s="4"/>
      <c r="B82" s="4"/>
      <c r="C82" s="4"/>
      <c r="D82" s="4"/>
      <c r="E82" s="12"/>
      <c r="F82" s="4"/>
      <c r="G82" s="4"/>
    </row>
    <row r="83" spans="1:7">
      <c r="A83" s="4"/>
      <c r="B83" s="4"/>
      <c r="C83" s="4"/>
      <c r="D83" s="4"/>
      <c r="E83" s="12"/>
      <c r="F83" s="4"/>
      <c r="G83" s="4"/>
    </row>
    <row r="84" spans="1:7">
      <c r="A84" s="4"/>
      <c r="B84" s="4"/>
      <c r="C84" s="4"/>
      <c r="D84" s="4"/>
      <c r="E84" s="12"/>
      <c r="F84" s="4"/>
      <c r="G84" s="4"/>
    </row>
    <row r="85" spans="1:7">
      <c r="A85" s="4"/>
      <c r="B85" s="4"/>
      <c r="C85" s="4"/>
      <c r="D85" s="4"/>
      <c r="E85" s="12"/>
      <c r="F85" s="4"/>
      <c r="G85" s="4"/>
    </row>
    <row r="86" spans="1:7">
      <c r="A86" s="4"/>
      <c r="B86" s="4"/>
      <c r="C86" s="4"/>
      <c r="D86" s="4"/>
      <c r="E86" s="12"/>
      <c r="F86" s="4"/>
      <c r="G86" s="4"/>
    </row>
    <row r="87" spans="1:7">
      <c r="A87" s="4"/>
      <c r="B87" s="4"/>
      <c r="C87" s="4"/>
      <c r="D87" s="4"/>
      <c r="E87" s="12"/>
      <c r="F87" s="4"/>
      <c r="G87" s="4"/>
    </row>
    <row r="88" spans="1:7">
      <c r="A88" s="4"/>
      <c r="B88" s="4"/>
      <c r="C88" s="4"/>
      <c r="D88" s="4"/>
      <c r="E88" s="12"/>
      <c r="F88" s="4"/>
      <c r="G88" s="4"/>
    </row>
    <row r="89" spans="1:7">
      <c r="A89" s="4"/>
      <c r="B89" s="4"/>
      <c r="C89" s="4"/>
      <c r="D89" s="4"/>
      <c r="E89" s="12"/>
      <c r="F89" s="4"/>
      <c r="G89" s="4"/>
    </row>
    <row r="90" spans="1:7">
      <c r="A90" s="4"/>
      <c r="B90" s="4"/>
      <c r="C90" s="4"/>
      <c r="D90" s="4"/>
      <c r="E90" s="12"/>
      <c r="F90" s="4"/>
      <c r="G90" s="4"/>
    </row>
    <row r="91" spans="1:7">
      <c r="A91" s="4"/>
      <c r="B91" s="4"/>
      <c r="C91" s="4"/>
      <c r="D91" s="4"/>
      <c r="E91" s="12"/>
      <c r="F91" s="4"/>
      <c r="G91" s="4"/>
    </row>
    <row r="92" spans="1:7">
      <c r="A92" s="4"/>
      <c r="B92" s="4"/>
      <c r="C92" s="4"/>
      <c r="D92" s="4"/>
      <c r="E92" s="12"/>
      <c r="F92" s="4"/>
      <c r="G92" s="4"/>
    </row>
    <row r="93" spans="1:7">
      <c r="A93" s="4"/>
      <c r="B93" s="4"/>
      <c r="C93" s="4"/>
      <c r="D93" s="4"/>
      <c r="E93" s="12"/>
      <c r="F93" s="4"/>
      <c r="G93" s="4"/>
    </row>
    <row r="94" spans="1:7">
      <c r="A94" s="4"/>
      <c r="B94" s="4"/>
      <c r="C94" s="4"/>
      <c r="D94" s="4"/>
      <c r="E94" s="12"/>
      <c r="F94" s="4"/>
      <c r="G94" s="4"/>
    </row>
    <row r="95" spans="1:7">
      <c r="A95" s="4"/>
      <c r="B95" s="4"/>
      <c r="C95" s="4"/>
      <c r="D95" s="4"/>
      <c r="E95" s="12"/>
      <c r="F95" s="4"/>
      <c r="G95" s="4"/>
    </row>
    <row r="96" spans="1:7">
      <c r="A96" s="4"/>
      <c r="B96" s="4"/>
      <c r="C96" s="4"/>
      <c r="D96" s="4"/>
      <c r="E96" s="12"/>
      <c r="F96" s="4"/>
      <c r="G96" s="4"/>
    </row>
    <row r="97" spans="1:7">
      <c r="A97" s="4"/>
      <c r="B97" s="4"/>
      <c r="C97" s="4"/>
      <c r="D97" s="4"/>
      <c r="E97" s="12"/>
      <c r="F97" s="4"/>
      <c r="G97" s="4"/>
    </row>
    <row r="98" spans="1:7">
      <c r="A98" s="4"/>
      <c r="B98" s="4"/>
      <c r="C98" s="4"/>
      <c r="D98" s="4"/>
      <c r="E98" s="12"/>
      <c r="F98" s="4"/>
      <c r="G98" s="4"/>
    </row>
    <row r="99" spans="1:7">
      <c r="A99" s="4"/>
      <c r="B99" s="4"/>
      <c r="C99" s="4"/>
      <c r="D99" s="4"/>
      <c r="E99" s="12"/>
      <c r="F99" s="4"/>
      <c r="G99" s="4"/>
    </row>
    <row r="100" spans="1:7">
      <c r="A100" s="4"/>
      <c r="B100" s="4"/>
      <c r="C100" s="4"/>
      <c r="D100" s="4"/>
      <c r="E100" s="12"/>
      <c r="F100" s="4"/>
      <c r="G100" s="4"/>
    </row>
    <row r="101" spans="1:7">
      <c r="A101" s="4"/>
      <c r="B101" s="4"/>
      <c r="C101" s="4"/>
      <c r="D101" s="4"/>
      <c r="E101" s="12"/>
      <c r="F101" s="4"/>
      <c r="G101" s="4"/>
    </row>
    <row r="102" spans="1:7">
      <c r="A102" s="4"/>
      <c r="B102" s="4"/>
      <c r="C102" s="4"/>
      <c r="D102" s="4"/>
      <c r="E102" s="12"/>
      <c r="F102" s="4"/>
      <c r="G102" s="4"/>
    </row>
    <row r="103" spans="1:7">
      <c r="A103" s="4"/>
      <c r="B103" s="4"/>
      <c r="C103" s="4"/>
      <c r="D103" s="4"/>
      <c r="E103" s="12"/>
      <c r="F103" s="4"/>
      <c r="G103" s="4"/>
    </row>
    <row r="104" spans="1:7">
      <c r="A104" s="4"/>
      <c r="B104" s="4"/>
      <c r="C104" s="4"/>
      <c r="D104" s="4"/>
      <c r="E104" s="12"/>
      <c r="F104" s="4"/>
      <c r="G104" s="4"/>
    </row>
    <row r="105" spans="1:7">
      <c r="A105" s="4"/>
      <c r="B105" s="4"/>
      <c r="C105" s="4"/>
      <c r="D105" s="4"/>
      <c r="E105" s="12"/>
      <c r="F105" s="4"/>
      <c r="G105" s="4"/>
    </row>
    <row r="106" spans="1:7">
      <c r="A106" s="4"/>
      <c r="B106" s="4"/>
      <c r="C106" s="4"/>
      <c r="D106" s="4"/>
      <c r="E106" s="12"/>
      <c r="F106" s="4"/>
      <c r="G106" s="4"/>
    </row>
    <row r="107" spans="1:7">
      <c r="A107" s="4"/>
      <c r="B107" s="4"/>
      <c r="C107" s="4"/>
      <c r="D107" s="4"/>
      <c r="E107" s="12"/>
      <c r="F107" s="4"/>
      <c r="G107" s="4"/>
    </row>
    <row r="108" spans="1:7">
      <c r="A108" s="4"/>
      <c r="B108" s="4"/>
      <c r="C108" s="4"/>
      <c r="D108" s="4"/>
      <c r="E108" s="12"/>
      <c r="F108" s="4"/>
      <c r="G108" s="4"/>
    </row>
    <row r="109" spans="1:7">
      <c r="A109" s="4"/>
      <c r="B109" s="4"/>
      <c r="C109" s="4"/>
      <c r="D109" s="4"/>
      <c r="E109" s="12"/>
      <c r="F109" s="4"/>
      <c r="G109" s="4"/>
    </row>
    <row r="110" spans="1:7">
      <c r="A110" s="4"/>
      <c r="B110" s="4"/>
      <c r="C110" s="4"/>
      <c r="D110" s="4"/>
      <c r="E110" s="12"/>
      <c r="F110" s="4"/>
      <c r="G110" s="4"/>
    </row>
    <row r="111" spans="1:7">
      <c r="A111" s="4"/>
      <c r="B111" s="4"/>
      <c r="C111" s="4"/>
      <c r="D111" s="4"/>
      <c r="E111" s="12"/>
      <c r="F111" s="4"/>
      <c r="G111" s="4"/>
    </row>
    <row r="112" spans="1:7">
      <c r="A112" s="4"/>
      <c r="B112" s="4"/>
      <c r="C112" s="4"/>
      <c r="D112" s="4"/>
      <c r="E112" s="12"/>
      <c r="F112" s="4"/>
      <c r="G112" s="4"/>
    </row>
    <row r="113" spans="1:7">
      <c r="A113" s="4"/>
      <c r="B113" s="4"/>
      <c r="C113" s="4"/>
      <c r="D113" s="4"/>
      <c r="E113" s="12"/>
      <c r="F113" s="4"/>
      <c r="G113" s="4"/>
    </row>
    <row r="114" spans="1:7">
      <c r="A114" s="4"/>
      <c r="B114" s="4"/>
      <c r="C114" s="4"/>
      <c r="D114" s="4"/>
      <c r="E114" s="12"/>
      <c r="F114" s="4"/>
      <c r="G114" s="4"/>
    </row>
    <row r="115" spans="1:7">
      <c r="A115" s="4"/>
      <c r="B115" s="4"/>
      <c r="C115" s="4"/>
      <c r="D115" s="4"/>
      <c r="E115" s="12"/>
      <c r="F115" s="4"/>
      <c r="G115" s="4"/>
    </row>
    <row r="116" spans="1:7">
      <c r="A116" s="4"/>
      <c r="B116" s="4"/>
      <c r="C116" s="4"/>
      <c r="D116" s="4"/>
      <c r="E116" s="12"/>
      <c r="F116" s="4"/>
      <c r="G116" s="4"/>
    </row>
    <row r="117" spans="1:7">
      <c r="A117" s="4"/>
      <c r="B117" s="4"/>
      <c r="C117" s="4"/>
      <c r="D117" s="4"/>
      <c r="E117" s="12"/>
      <c r="F117" s="4"/>
      <c r="G117" s="4"/>
    </row>
    <row r="118" spans="1:7">
      <c r="A118" s="4"/>
      <c r="B118" s="4"/>
      <c r="C118" s="4"/>
      <c r="D118" s="4"/>
      <c r="E118" s="12"/>
      <c r="F118" s="4"/>
      <c r="G118" s="4"/>
    </row>
    <row r="119" spans="1:7">
      <c r="A119" s="4"/>
      <c r="B119" s="4"/>
      <c r="C119" s="4"/>
      <c r="D119" s="4"/>
      <c r="E119" s="12"/>
      <c r="F119" s="4"/>
      <c r="G119" s="4"/>
    </row>
    <row r="120" spans="1:7">
      <c r="A120" s="4"/>
      <c r="B120" s="4"/>
      <c r="C120" s="4"/>
      <c r="D120" s="4"/>
      <c r="E120" s="12"/>
      <c r="F120" s="4"/>
      <c r="G120" s="4"/>
    </row>
    <row r="121" spans="1:7">
      <c r="A121" s="4"/>
      <c r="B121" s="4"/>
      <c r="C121" s="4"/>
      <c r="D121" s="4"/>
      <c r="E121" s="12"/>
      <c r="F121" s="4"/>
      <c r="G121" s="4"/>
    </row>
    <row r="122" spans="1:7">
      <c r="A122" s="4"/>
      <c r="B122" s="4"/>
      <c r="C122" s="4"/>
      <c r="D122" s="4"/>
      <c r="E122" s="12"/>
      <c r="F122" s="4"/>
      <c r="G122" s="4"/>
    </row>
    <row r="123" spans="1:7">
      <c r="A123" s="4"/>
      <c r="B123" s="4"/>
      <c r="C123" s="4"/>
      <c r="D123" s="4"/>
      <c r="E123" s="12"/>
      <c r="F123" s="4"/>
      <c r="G123" s="4"/>
    </row>
    <row r="124" spans="1:7">
      <c r="A124" s="4"/>
      <c r="B124" s="4"/>
      <c r="C124" s="4"/>
      <c r="D124" s="4"/>
      <c r="E124" s="12"/>
      <c r="F124" s="4"/>
      <c r="G124" s="4"/>
    </row>
    <row r="125" spans="1:7">
      <c r="A125" s="4"/>
      <c r="B125" s="4"/>
      <c r="C125" s="4"/>
      <c r="D125" s="4"/>
      <c r="E125" s="12"/>
      <c r="F125" s="4"/>
      <c r="G125" s="4"/>
    </row>
    <row r="126" spans="1:7">
      <c r="A126" s="4"/>
      <c r="B126" s="4"/>
      <c r="C126" s="4"/>
      <c r="D126" s="4"/>
      <c r="E126" s="12"/>
      <c r="F126" s="4"/>
      <c r="G126" s="4"/>
    </row>
    <row r="127" spans="1:7">
      <c r="A127" s="4"/>
      <c r="B127" s="4"/>
      <c r="C127" s="4"/>
      <c r="D127" s="4"/>
      <c r="E127" s="12"/>
      <c r="F127" s="4"/>
      <c r="G127" s="4"/>
    </row>
    <row r="128" spans="1:7">
      <c r="A128" s="4"/>
      <c r="B128" s="4"/>
      <c r="C128" s="4"/>
      <c r="D128" s="4"/>
      <c r="E128" s="12"/>
      <c r="F128" s="4"/>
      <c r="G128" s="4"/>
    </row>
    <row r="129" spans="1:7">
      <c r="A129" s="4"/>
      <c r="B129" s="4"/>
      <c r="C129" s="4"/>
      <c r="D129" s="4"/>
      <c r="E129" s="12"/>
      <c r="F129" s="4"/>
      <c r="G129" s="4"/>
    </row>
    <row r="130" spans="1:7">
      <c r="A130" s="4"/>
      <c r="B130" s="4"/>
      <c r="C130" s="4"/>
      <c r="D130" s="4"/>
      <c r="E130" s="12"/>
      <c r="F130" s="4"/>
      <c r="G130" s="4"/>
    </row>
    <row r="131" spans="1:7">
      <c r="A131" s="4"/>
      <c r="B131" s="4"/>
      <c r="C131" s="4"/>
      <c r="D131" s="4"/>
      <c r="E131" s="12"/>
      <c r="F131" s="4"/>
      <c r="G131" s="4"/>
    </row>
    <row r="132" spans="1:7">
      <c r="A132" s="4"/>
      <c r="B132" s="4"/>
      <c r="C132" s="4"/>
      <c r="D132" s="4"/>
      <c r="E132" s="12"/>
      <c r="F132" s="4"/>
      <c r="G132" s="4"/>
    </row>
    <row r="133" spans="1:7">
      <c r="A133" s="4"/>
      <c r="B133" s="4"/>
      <c r="C133" s="4"/>
      <c r="D133" s="4"/>
      <c r="E133" s="12"/>
      <c r="F133" s="4"/>
      <c r="G133" s="4"/>
    </row>
    <row r="134" spans="1:7">
      <c r="A134" s="4"/>
      <c r="B134" s="4"/>
      <c r="C134" s="4"/>
      <c r="D134" s="4"/>
      <c r="E134" s="12"/>
      <c r="F134" s="4"/>
      <c r="G134" s="4"/>
    </row>
    <row r="135" spans="1:7">
      <c r="A135" s="4"/>
      <c r="B135" s="4"/>
      <c r="C135" s="4"/>
      <c r="D135" s="4"/>
      <c r="E135" s="12"/>
      <c r="F135" s="4"/>
      <c r="G135" s="4"/>
    </row>
    <row r="136" spans="1:7">
      <c r="A136" s="4"/>
      <c r="B136" s="4"/>
      <c r="C136" s="4"/>
      <c r="D136" s="4"/>
      <c r="E136" s="12"/>
      <c r="F136" s="4"/>
      <c r="G136" s="4"/>
    </row>
    <row r="137" spans="1:7">
      <c r="A137" s="4"/>
      <c r="B137" s="4"/>
      <c r="C137" s="4"/>
      <c r="D137" s="4"/>
      <c r="E137" s="12"/>
      <c r="F137" s="4"/>
      <c r="G137" s="4"/>
    </row>
    <row r="138" spans="1:7">
      <c r="A138" s="4"/>
      <c r="B138" s="4"/>
      <c r="C138" s="4"/>
      <c r="D138" s="4"/>
      <c r="E138" s="12"/>
      <c r="F138" s="4"/>
      <c r="G138" s="4"/>
    </row>
    <row r="139" spans="1:7">
      <c r="A139" s="4"/>
      <c r="B139" s="4"/>
      <c r="C139" s="4"/>
      <c r="D139" s="4"/>
      <c r="E139" s="12"/>
      <c r="F139" s="4"/>
      <c r="G139" s="4"/>
    </row>
    <row r="140" spans="1:7">
      <c r="A140" s="4"/>
      <c r="B140" s="4"/>
      <c r="C140" s="4"/>
      <c r="D140" s="4"/>
      <c r="E140" s="12"/>
      <c r="F140" s="4"/>
      <c r="G140" s="4"/>
    </row>
    <row r="141" spans="1:7">
      <c r="A141" s="4"/>
      <c r="B141" s="4"/>
      <c r="C141" s="4"/>
      <c r="D141" s="4"/>
      <c r="E141" s="12"/>
      <c r="F141" s="4"/>
      <c r="G141" s="4"/>
    </row>
    <row r="142" spans="1:7">
      <c r="A142" s="4"/>
      <c r="B142" s="4"/>
      <c r="C142" s="4"/>
      <c r="D142" s="4"/>
      <c r="E142" s="12"/>
      <c r="F142" s="4"/>
      <c r="G142" s="4"/>
    </row>
    <row r="143" spans="1:7">
      <c r="A143" s="4"/>
      <c r="B143" s="4"/>
      <c r="C143" s="4"/>
      <c r="D143" s="4"/>
      <c r="E143" s="12"/>
      <c r="F143" s="4"/>
      <c r="G143" s="4"/>
    </row>
    <row r="144" spans="1:7">
      <c r="A144" s="4"/>
      <c r="B144" s="4"/>
      <c r="C144" s="4"/>
      <c r="D144" s="4"/>
      <c r="E144" s="12"/>
      <c r="F144" s="4"/>
      <c r="G144" s="4"/>
    </row>
    <row r="145" spans="1:7">
      <c r="A145" s="4"/>
      <c r="B145" s="4"/>
      <c r="C145" s="4"/>
      <c r="D145" s="4"/>
      <c r="E145" s="12"/>
      <c r="F145" s="4"/>
      <c r="G145" s="4"/>
    </row>
    <row r="146" spans="1:7">
      <c r="A146" s="4"/>
      <c r="B146" s="4"/>
      <c r="C146" s="4"/>
      <c r="D146" s="4"/>
      <c r="E146" s="12"/>
      <c r="F146" s="4"/>
      <c r="G146" s="4"/>
    </row>
    <row r="147" spans="1:7">
      <c r="A147" s="4"/>
      <c r="B147" s="4"/>
      <c r="C147" s="4"/>
      <c r="D147" s="4"/>
      <c r="E147" s="12"/>
      <c r="F147" s="4"/>
      <c r="G147" s="4"/>
    </row>
    <row r="148" spans="1:7">
      <c r="A148" s="4"/>
      <c r="B148" s="4"/>
      <c r="C148" s="4"/>
      <c r="D148" s="4"/>
      <c r="E148" s="12"/>
      <c r="F148" s="4"/>
      <c r="G148" s="4"/>
    </row>
    <row r="149" spans="1:7">
      <c r="A149" s="4"/>
      <c r="B149" s="4"/>
      <c r="C149" s="4"/>
      <c r="D149" s="4"/>
      <c r="E149" s="12"/>
      <c r="F149" s="4"/>
      <c r="G149" s="4"/>
    </row>
    <row r="150" spans="1:7">
      <c r="A150" s="4"/>
      <c r="B150" s="4"/>
      <c r="C150" s="4"/>
      <c r="D150" s="4"/>
      <c r="E150" s="12"/>
      <c r="F150" s="4"/>
      <c r="G150" s="4"/>
    </row>
    <row r="151" spans="1:7">
      <c r="A151" s="4"/>
      <c r="B151" s="4"/>
      <c r="C151" s="4"/>
      <c r="D151" s="4"/>
      <c r="E151" s="12"/>
      <c r="F151" s="4"/>
      <c r="G151" s="4"/>
    </row>
    <row r="152" spans="1:7">
      <c r="A152" s="4"/>
      <c r="B152" s="4"/>
      <c r="C152" s="4"/>
      <c r="D152" s="4"/>
      <c r="E152" s="12"/>
      <c r="F152" s="4"/>
      <c r="G152" s="4"/>
    </row>
    <row r="153" spans="1:7">
      <c r="A153" s="4"/>
      <c r="B153" s="4"/>
      <c r="C153" s="4"/>
      <c r="D153" s="4"/>
      <c r="E153" s="12"/>
      <c r="F153" s="4"/>
      <c r="G153" s="4"/>
    </row>
    <row r="154" spans="1:7">
      <c r="A154" s="4"/>
      <c r="B154" s="4"/>
      <c r="C154" s="4"/>
      <c r="D154" s="4"/>
      <c r="E154" s="12"/>
      <c r="F154" s="4"/>
      <c r="G154" s="4"/>
    </row>
    <row r="155" spans="1:7">
      <c r="A155" s="4"/>
      <c r="B155" s="4"/>
      <c r="C155" s="4"/>
      <c r="D155" s="4"/>
      <c r="E155" s="12"/>
      <c r="F155" s="4"/>
      <c r="G155" s="4"/>
    </row>
    <row r="156" spans="1:7">
      <c r="A156" s="4"/>
      <c r="B156" s="4"/>
      <c r="C156" s="4"/>
      <c r="D156" s="4"/>
      <c r="E156" s="12"/>
      <c r="F156" s="4"/>
      <c r="G156" s="4"/>
    </row>
    <row r="157" spans="1:7">
      <c r="A157" s="4"/>
      <c r="B157" s="4"/>
      <c r="C157" s="4"/>
      <c r="D157" s="4"/>
      <c r="E157" s="12"/>
      <c r="F157" s="4"/>
      <c r="G157" s="4"/>
    </row>
    <row r="158" spans="1:7">
      <c r="A158" s="4"/>
      <c r="B158" s="4"/>
      <c r="C158" s="4"/>
      <c r="D158" s="4"/>
      <c r="E158" s="12"/>
      <c r="F158" s="4"/>
      <c r="G158" s="4"/>
    </row>
    <row r="159" spans="1:7">
      <c r="A159" s="4"/>
      <c r="B159" s="4"/>
      <c r="C159" s="4"/>
      <c r="D159" s="4"/>
      <c r="E159" s="12"/>
      <c r="F159" s="4"/>
      <c r="G159" s="4"/>
    </row>
    <row r="160" spans="1:7">
      <c r="A160" s="4"/>
      <c r="B160" s="4"/>
      <c r="C160" s="4"/>
      <c r="D160" s="4"/>
      <c r="E160" s="12"/>
      <c r="F160" s="4"/>
      <c r="G160" s="4"/>
    </row>
    <row r="161" spans="1:7">
      <c r="A161" s="4"/>
      <c r="B161" s="4"/>
      <c r="C161" s="4"/>
      <c r="D161" s="4"/>
      <c r="E161" s="12"/>
      <c r="F161" s="4"/>
      <c r="G161" s="4"/>
    </row>
    <row r="162" spans="1:7">
      <c r="A162" s="4"/>
      <c r="B162" s="4"/>
      <c r="C162" s="4"/>
      <c r="D162" s="4"/>
      <c r="E162" s="12"/>
      <c r="F162" s="4"/>
      <c r="G162" s="4"/>
    </row>
    <row r="163" spans="1:7">
      <c r="A163" s="4"/>
      <c r="B163" s="4"/>
      <c r="C163" s="4"/>
      <c r="D163" s="4"/>
      <c r="E163" s="12"/>
      <c r="F163" s="4"/>
      <c r="G163" s="4"/>
    </row>
    <row r="164" spans="1:7">
      <c r="A164" s="4"/>
      <c r="B164" s="4"/>
      <c r="C164" s="4"/>
      <c r="D164" s="4"/>
      <c r="E164" s="12"/>
      <c r="F164" s="4"/>
      <c r="G164" s="4"/>
    </row>
    <row r="165" spans="1:7">
      <c r="A165" s="4"/>
      <c r="B165" s="4"/>
      <c r="C165" s="4"/>
      <c r="D165" s="4"/>
      <c r="E165" s="12"/>
      <c r="F165" s="4"/>
      <c r="G165" s="4"/>
    </row>
    <row r="166" spans="1:7">
      <c r="A166" s="4"/>
      <c r="B166" s="4"/>
      <c r="C166" s="4"/>
      <c r="D166" s="4"/>
      <c r="E166" s="12"/>
      <c r="F166" s="4"/>
      <c r="G166" s="4"/>
    </row>
    <row r="167" spans="1:7">
      <c r="A167" s="4"/>
      <c r="B167" s="4"/>
      <c r="C167" s="4"/>
      <c r="D167" s="4"/>
      <c r="E167" s="12"/>
      <c r="F167" s="4"/>
      <c r="G167" s="4"/>
    </row>
    <row r="168" spans="1:7">
      <c r="A168" s="4"/>
      <c r="B168" s="4"/>
      <c r="C168" s="4"/>
      <c r="D168" s="4"/>
      <c r="E168" s="12"/>
      <c r="F168" s="4"/>
      <c r="G168" s="4"/>
    </row>
    <row r="169" spans="1:7">
      <c r="A169" s="4"/>
      <c r="B169" s="4"/>
      <c r="C169" s="4"/>
      <c r="D169" s="4"/>
      <c r="E169" s="12"/>
      <c r="F169" s="4"/>
      <c r="G169" s="4"/>
    </row>
    <row r="170" spans="1:7">
      <c r="A170" s="4"/>
      <c r="B170" s="4"/>
      <c r="C170" s="4"/>
      <c r="D170" s="4"/>
      <c r="E170" s="12"/>
      <c r="F170" s="4"/>
      <c r="G170" s="4"/>
    </row>
    <row r="171" spans="1:7">
      <c r="A171" s="4"/>
      <c r="B171" s="4"/>
      <c r="C171" s="4"/>
      <c r="D171" s="4"/>
      <c r="E171" s="12"/>
      <c r="F171" s="4"/>
      <c r="G171" s="4"/>
    </row>
    <row r="172" spans="1:7">
      <c r="A172" s="4"/>
      <c r="B172" s="4"/>
      <c r="C172" s="4"/>
      <c r="D172" s="4"/>
      <c r="E172" s="12"/>
      <c r="F172" s="4"/>
      <c r="G172" s="4"/>
    </row>
    <row r="173" spans="1:7">
      <c r="A173" s="4"/>
      <c r="B173" s="4"/>
      <c r="C173" s="4"/>
      <c r="D173" s="4"/>
      <c r="E173" s="12"/>
      <c r="F173" s="4"/>
      <c r="G173" s="4"/>
    </row>
    <row r="174" spans="1:7">
      <c r="A174" s="4"/>
      <c r="B174" s="4"/>
      <c r="C174" s="4"/>
      <c r="D174" s="4"/>
      <c r="E174" s="12"/>
      <c r="F174" s="4"/>
      <c r="G174" s="4"/>
    </row>
    <row r="175" spans="1:7">
      <c r="A175" s="4"/>
      <c r="B175" s="4"/>
      <c r="C175" s="4"/>
      <c r="D175" s="4"/>
      <c r="E175" s="12"/>
      <c r="F175" s="4"/>
      <c r="G175" s="4"/>
    </row>
    <row r="176" spans="1:7">
      <c r="A176" s="4"/>
      <c r="B176" s="4"/>
      <c r="C176" s="4"/>
      <c r="D176" s="4"/>
      <c r="E176" s="12"/>
      <c r="F176" s="4"/>
      <c r="G176" s="4"/>
    </row>
    <row r="177" spans="1:7">
      <c r="A177" s="4"/>
      <c r="B177" s="4"/>
      <c r="C177" s="4"/>
      <c r="D177" s="4"/>
      <c r="E177" s="12"/>
      <c r="F177" s="4"/>
      <c r="G177" s="4"/>
    </row>
    <row r="178" spans="1:7">
      <c r="A178" s="4"/>
      <c r="B178" s="4"/>
      <c r="C178" s="4"/>
      <c r="D178" s="4"/>
      <c r="E178" s="12"/>
      <c r="F178" s="4"/>
      <c r="G178" s="4"/>
    </row>
    <row r="179" spans="1:7">
      <c r="A179" s="4"/>
      <c r="B179" s="4"/>
      <c r="C179" s="4"/>
      <c r="D179" s="4"/>
      <c r="E179" s="12"/>
      <c r="F179" s="4"/>
      <c r="G179" s="4"/>
    </row>
    <row r="180" spans="1:7">
      <c r="A180" s="4"/>
      <c r="B180" s="4"/>
      <c r="C180" s="4"/>
      <c r="D180" s="4"/>
      <c r="E180" s="12"/>
      <c r="F180" s="4"/>
      <c r="G180" s="4"/>
    </row>
    <row r="181" spans="1:7">
      <c r="A181" s="4"/>
      <c r="B181" s="4"/>
      <c r="C181" s="4"/>
      <c r="D181" s="4"/>
      <c r="E181" s="12"/>
      <c r="F181" s="4"/>
      <c r="G181" s="4"/>
    </row>
    <row r="182" spans="1:7">
      <c r="A182" s="4"/>
      <c r="B182" s="4"/>
      <c r="C182" s="4"/>
      <c r="D182" s="4"/>
      <c r="E182" s="12"/>
      <c r="F182" s="4"/>
      <c r="G182" s="4"/>
    </row>
    <row r="183" spans="1:7">
      <c r="A183" s="4"/>
      <c r="B183" s="4"/>
      <c r="C183" s="4"/>
      <c r="D183" s="4"/>
      <c r="E183" s="12"/>
      <c r="F183" s="4"/>
      <c r="G183" s="4"/>
    </row>
    <row r="184" spans="1:7">
      <c r="A184" s="4"/>
      <c r="B184" s="4"/>
      <c r="C184" s="4"/>
      <c r="D184" s="4"/>
      <c r="E184" s="12"/>
      <c r="F184" s="4"/>
      <c r="G184" s="4"/>
    </row>
    <row r="185" spans="1:7">
      <c r="A185" s="4"/>
      <c r="B185" s="4"/>
      <c r="C185" s="4"/>
      <c r="D185" s="4"/>
      <c r="E185" s="12"/>
      <c r="F185" s="4"/>
      <c r="G185" s="4"/>
    </row>
    <row r="186" spans="1:7">
      <c r="A186" s="4"/>
      <c r="B186" s="4"/>
      <c r="C186" s="4"/>
      <c r="D186" s="4"/>
      <c r="E186" s="12"/>
      <c r="F186" s="4"/>
      <c r="G186" s="4"/>
    </row>
    <row r="187" spans="1:7">
      <c r="A187" s="4"/>
      <c r="B187" s="4"/>
      <c r="C187" s="4"/>
      <c r="D187" s="4"/>
      <c r="E187" s="12"/>
      <c r="F187" s="4"/>
      <c r="G187" s="4"/>
    </row>
    <row r="188" spans="1:7">
      <c r="A188" s="4"/>
      <c r="B188" s="4"/>
      <c r="C188" s="4"/>
      <c r="D188" s="4"/>
      <c r="E188" s="12"/>
      <c r="F188" s="4"/>
      <c r="G188" s="4"/>
    </row>
    <row r="189" spans="1:7">
      <c r="A189" s="4"/>
      <c r="B189" s="4"/>
      <c r="C189" s="4"/>
      <c r="D189" s="4"/>
      <c r="E189" s="12"/>
      <c r="F189" s="4"/>
      <c r="G189" s="4"/>
    </row>
    <row r="190" spans="1:7">
      <c r="A190" s="4"/>
      <c r="B190" s="4"/>
      <c r="C190" s="4"/>
      <c r="D190" s="4"/>
      <c r="E190" s="12"/>
      <c r="F190" s="4"/>
      <c r="G190" s="4"/>
    </row>
    <row r="191" spans="1:7">
      <c r="A191" s="4"/>
      <c r="B191" s="4"/>
      <c r="C191" s="4"/>
      <c r="D191" s="4"/>
      <c r="E191" s="12"/>
      <c r="F191" s="4"/>
      <c r="G191" s="4"/>
    </row>
    <row r="192" spans="1:7">
      <c r="A192" s="4"/>
      <c r="B192" s="4"/>
      <c r="C192" s="4"/>
      <c r="D192" s="4"/>
      <c r="E192" s="12"/>
      <c r="F192" s="4"/>
      <c r="G192" s="4"/>
    </row>
    <row r="193" spans="1:7">
      <c r="A193" s="4"/>
      <c r="B193" s="4"/>
      <c r="C193" s="4"/>
      <c r="D193" s="4"/>
      <c r="E193" s="12"/>
      <c r="F193" s="4"/>
      <c r="G193" s="4"/>
    </row>
    <row r="194" spans="1:7">
      <c r="A194" s="4"/>
      <c r="B194" s="4"/>
      <c r="C194" s="4"/>
      <c r="D194" s="4"/>
      <c r="E194" s="12"/>
      <c r="F194" s="4"/>
      <c r="G194" s="4"/>
    </row>
    <row r="195" spans="1:7">
      <c r="A195" s="4"/>
      <c r="B195" s="4"/>
      <c r="C195" s="4"/>
      <c r="D195" s="4"/>
      <c r="E195" s="12"/>
      <c r="F195" s="4"/>
      <c r="G195" s="4"/>
    </row>
    <row r="196" spans="1:7">
      <c r="A196" s="4"/>
      <c r="B196" s="4"/>
      <c r="C196" s="4"/>
      <c r="D196" s="4"/>
      <c r="E196" s="12"/>
      <c r="F196" s="4"/>
      <c r="G196" s="4"/>
    </row>
    <row r="197" spans="1:7">
      <c r="A197" s="4"/>
      <c r="B197" s="4"/>
      <c r="C197" s="4"/>
      <c r="D197" s="4"/>
      <c r="E197" s="12"/>
      <c r="F197" s="4"/>
      <c r="G197" s="4"/>
    </row>
    <row r="198" spans="1:7">
      <c r="A198" s="4"/>
      <c r="B198" s="4"/>
      <c r="C198" s="4"/>
      <c r="D198" s="4"/>
      <c r="E198" s="12"/>
      <c r="F198" s="4"/>
      <c r="G198" s="4"/>
    </row>
    <row r="199" spans="1:7">
      <c r="A199" s="4"/>
      <c r="B199" s="4"/>
      <c r="C199" s="4"/>
      <c r="D199" s="4"/>
      <c r="E199" s="12"/>
      <c r="F199" s="4"/>
      <c r="G199" s="4"/>
    </row>
    <row r="200" spans="1:7">
      <c r="A200" s="4"/>
      <c r="B200" s="4"/>
      <c r="C200" s="4"/>
      <c r="D200" s="4"/>
      <c r="E200" s="12"/>
      <c r="F200" s="4"/>
      <c r="G200" s="4"/>
    </row>
    <row r="201" spans="1:7">
      <c r="A201" s="4"/>
      <c r="B201" s="4"/>
      <c r="C201" s="4"/>
      <c r="D201" s="4"/>
      <c r="E201" s="12"/>
      <c r="F201" s="4"/>
      <c r="G201" s="4"/>
    </row>
    <row r="202" spans="1:7">
      <c r="A202" s="4"/>
      <c r="B202" s="4"/>
      <c r="C202" s="4"/>
      <c r="D202" s="4"/>
      <c r="E202" s="12"/>
      <c r="F202" s="4"/>
      <c r="G202" s="4"/>
    </row>
    <row r="203" spans="1:7">
      <c r="A203" s="4"/>
      <c r="B203" s="4"/>
      <c r="C203" s="4"/>
      <c r="D203" s="4"/>
      <c r="E203" s="12"/>
      <c r="F203" s="4"/>
      <c r="G203" s="4"/>
    </row>
    <row r="204" spans="1:7">
      <c r="A204" s="4"/>
      <c r="B204" s="4"/>
      <c r="C204" s="4"/>
      <c r="D204" s="4"/>
      <c r="E204" s="12"/>
      <c r="F204" s="4"/>
      <c r="G204" s="4"/>
    </row>
    <row r="205" spans="1:7">
      <c r="A205" s="4"/>
      <c r="B205" s="4"/>
      <c r="C205" s="4"/>
      <c r="D205" s="4"/>
      <c r="E205" s="12"/>
      <c r="F205" s="4"/>
      <c r="G205" s="4"/>
    </row>
    <row r="206" spans="1:7">
      <c r="A206" s="4"/>
      <c r="B206" s="4"/>
      <c r="C206" s="4"/>
      <c r="D206" s="4"/>
      <c r="E206" s="12"/>
      <c r="F206" s="4"/>
      <c r="G206" s="4"/>
    </row>
    <row r="207" spans="1:7">
      <c r="A207" s="4"/>
      <c r="B207" s="4"/>
      <c r="C207" s="4"/>
      <c r="D207" s="4"/>
      <c r="E207" s="12"/>
      <c r="F207" s="4"/>
      <c r="G207" s="4"/>
    </row>
    <row r="208" spans="1:7">
      <c r="A208" s="4"/>
      <c r="B208" s="4"/>
      <c r="C208" s="4"/>
      <c r="D208" s="4"/>
      <c r="E208" s="12"/>
      <c r="F208" s="4"/>
      <c r="G208" s="4"/>
    </row>
    <row r="209" spans="1:7">
      <c r="A209" s="4"/>
      <c r="B209" s="4"/>
      <c r="C209" s="4"/>
      <c r="D209" s="4"/>
      <c r="E209" s="12"/>
      <c r="F209" s="4"/>
      <c r="G209" s="4"/>
    </row>
    <row r="210" spans="1:7">
      <c r="A210" s="4"/>
      <c r="B210" s="4"/>
      <c r="C210" s="4"/>
      <c r="D210" s="4"/>
      <c r="E210" s="12"/>
      <c r="F210" s="4"/>
      <c r="G210" s="4"/>
    </row>
    <row r="211" spans="1:7">
      <c r="A211" s="4"/>
      <c r="B211" s="4"/>
      <c r="C211" s="4"/>
      <c r="D211" s="4"/>
      <c r="E211" s="12"/>
      <c r="F211" s="4"/>
      <c r="G211" s="4"/>
    </row>
    <row r="212" spans="1:7">
      <c r="A212" s="4"/>
      <c r="B212" s="4"/>
      <c r="C212" s="4"/>
      <c r="D212" s="4"/>
      <c r="E212" s="12"/>
      <c r="F212" s="4"/>
      <c r="G212" s="4"/>
    </row>
    <row r="213" spans="1:7">
      <c r="A213" s="4"/>
      <c r="B213" s="4"/>
      <c r="C213" s="4"/>
      <c r="D213" s="4"/>
      <c r="E213" s="12"/>
      <c r="F213" s="4"/>
      <c r="G213" s="4"/>
    </row>
    <row r="214" spans="1:7">
      <c r="A214" s="4"/>
      <c r="B214" s="4"/>
      <c r="C214" s="4"/>
      <c r="D214" s="4"/>
      <c r="E214" s="12"/>
      <c r="F214" s="4"/>
      <c r="G214" s="4"/>
    </row>
    <row r="215" spans="1:7">
      <c r="A215" s="4"/>
      <c r="B215" s="4"/>
      <c r="C215" s="4"/>
      <c r="D215" s="4"/>
      <c r="E215" s="12"/>
      <c r="F215" s="4"/>
      <c r="G215" s="4"/>
    </row>
    <row r="216" spans="1:7">
      <c r="A216" s="4"/>
      <c r="B216" s="4"/>
      <c r="C216" s="4"/>
      <c r="D216" s="4"/>
      <c r="E216" s="12"/>
      <c r="F216" s="4"/>
      <c r="G216" s="4"/>
    </row>
    <row r="217" spans="1:7">
      <c r="A217" s="4"/>
      <c r="B217" s="4"/>
      <c r="C217" s="4"/>
      <c r="D217" s="4"/>
      <c r="E217" s="12"/>
      <c r="F217" s="4"/>
      <c r="G217" s="4"/>
    </row>
    <row r="218" spans="1:7">
      <c r="A218" s="4"/>
      <c r="B218" s="4"/>
      <c r="C218" s="4"/>
      <c r="D218" s="4"/>
      <c r="E218" s="12"/>
      <c r="F218" s="4"/>
      <c r="G218" s="4"/>
    </row>
    <row r="219" spans="1:7">
      <c r="A219" s="4"/>
      <c r="B219" s="4"/>
      <c r="C219" s="4"/>
      <c r="D219" s="4"/>
      <c r="E219" s="12"/>
      <c r="F219" s="4"/>
      <c r="G219" s="4"/>
    </row>
    <row r="220" spans="1:7">
      <c r="A220" s="4"/>
      <c r="B220" s="4"/>
      <c r="C220" s="4"/>
      <c r="D220" s="4"/>
      <c r="E220" s="12"/>
      <c r="F220" s="4"/>
      <c r="G220" s="4"/>
    </row>
    <row r="221" spans="1:7">
      <c r="A221" s="4"/>
      <c r="B221" s="4"/>
      <c r="C221" s="4"/>
      <c r="D221" s="4"/>
      <c r="E221" s="12"/>
      <c r="F221" s="4"/>
      <c r="G221" s="4"/>
    </row>
    <row r="222" spans="1:7">
      <c r="A222" s="4"/>
      <c r="B222" s="4"/>
      <c r="C222" s="4"/>
      <c r="D222" s="4"/>
      <c r="E222" s="12"/>
      <c r="F222" s="4"/>
      <c r="G222" s="4"/>
    </row>
    <row r="223" spans="1:7">
      <c r="A223" s="4"/>
      <c r="B223" s="4"/>
      <c r="C223" s="4"/>
      <c r="D223" s="4"/>
      <c r="E223" s="12"/>
      <c r="F223" s="4"/>
      <c r="G223" s="4"/>
    </row>
    <row r="224" spans="1:7">
      <c r="A224" s="4"/>
      <c r="B224" s="4"/>
      <c r="C224" s="4"/>
      <c r="D224" s="4"/>
      <c r="E224" s="12"/>
      <c r="F224" s="4"/>
      <c r="G224" s="4"/>
    </row>
    <row r="225" spans="1:7">
      <c r="A225" s="4"/>
      <c r="B225" s="4"/>
      <c r="C225" s="4"/>
      <c r="D225" s="4"/>
      <c r="E225" s="12"/>
      <c r="F225" s="4"/>
      <c r="G225" s="4"/>
    </row>
    <row r="226" spans="1:7">
      <c r="A226" s="4"/>
      <c r="B226" s="4"/>
      <c r="C226" s="4"/>
      <c r="D226" s="4"/>
      <c r="E226" s="12"/>
      <c r="F226" s="4"/>
      <c r="G226" s="4"/>
    </row>
    <row r="227" spans="1:7">
      <c r="A227" s="4"/>
      <c r="B227" s="4"/>
      <c r="C227" s="4"/>
      <c r="D227" s="4"/>
      <c r="E227" s="12"/>
      <c r="F227" s="4"/>
      <c r="G227" s="4"/>
    </row>
    <row r="228" spans="1:7">
      <c r="A228" s="4"/>
      <c r="B228" s="4"/>
      <c r="C228" s="4"/>
      <c r="D228" s="4"/>
      <c r="E228" s="12"/>
      <c r="F228" s="4"/>
      <c r="G228" s="4"/>
    </row>
    <row r="229" spans="1:7">
      <c r="A229" s="4"/>
      <c r="B229" s="4"/>
      <c r="C229" s="4"/>
      <c r="D229" s="4"/>
      <c r="E229" s="12"/>
      <c r="F229" s="4"/>
      <c r="G229" s="4"/>
    </row>
    <row r="230" spans="1:7">
      <c r="A230" s="4"/>
      <c r="B230" s="4"/>
      <c r="C230" s="4"/>
      <c r="D230" s="4"/>
      <c r="E230" s="12"/>
      <c r="F230" s="4"/>
      <c r="G230" s="4"/>
    </row>
    <row r="231" spans="1:7">
      <c r="A231" s="4"/>
      <c r="B231" s="4"/>
      <c r="C231" s="4"/>
      <c r="D231" s="4"/>
      <c r="E231" s="12"/>
      <c r="F231" s="4"/>
      <c r="G231" s="4"/>
    </row>
    <row r="232" spans="1:7">
      <c r="A232" s="4"/>
      <c r="B232" s="4"/>
      <c r="C232" s="4"/>
      <c r="D232" s="4"/>
      <c r="E232" s="12"/>
      <c r="F232" s="4"/>
      <c r="G232" s="4"/>
    </row>
    <row r="233" spans="1:7">
      <c r="A233" s="4"/>
      <c r="B233" s="4"/>
      <c r="C233" s="4"/>
      <c r="D233" s="4"/>
      <c r="E233" s="12"/>
      <c r="F233" s="4"/>
      <c r="G233" s="4"/>
    </row>
    <row r="234" spans="1:7">
      <c r="A234" s="4"/>
      <c r="B234" s="4"/>
      <c r="C234" s="4"/>
      <c r="D234" s="4"/>
      <c r="E234" s="12"/>
      <c r="F234" s="4"/>
      <c r="G234" s="4"/>
    </row>
    <row r="235" spans="1:7">
      <c r="A235" s="4"/>
      <c r="B235" s="4"/>
      <c r="C235" s="4"/>
      <c r="D235" s="4"/>
      <c r="E235" s="12"/>
      <c r="F235" s="4"/>
      <c r="G235" s="4"/>
    </row>
    <row r="236" spans="1:7">
      <c r="A236" s="4"/>
      <c r="B236" s="4"/>
      <c r="C236" s="4"/>
      <c r="D236" s="4"/>
      <c r="E236" s="12"/>
      <c r="F236" s="4"/>
      <c r="G236" s="4"/>
    </row>
    <row r="237" spans="1:7">
      <c r="A237" s="4"/>
      <c r="B237" s="4"/>
      <c r="C237" s="4"/>
      <c r="D237" s="4"/>
      <c r="E237" s="12"/>
      <c r="F237" s="4"/>
      <c r="G237" s="4"/>
    </row>
    <row r="238" spans="1:7">
      <c r="A238" s="4"/>
      <c r="B238" s="4"/>
      <c r="C238" s="4"/>
      <c r="D238" s="4"/>
      <c r="E238" s="12"/>
      <c r="F238" s="4"/>
      <c r="G238" s="4"/>
    </row>
    <row r="239" spans="1:7">
      <c r="A239" s="4"/>
      <c r="B239" s="4"/>
      <c r="C239" s="4"/>
      <c r="D239" s="4"/>
      <c r="E239" s="12"/>
      <c r="F239" s="4"/>
      <c r="G239" s="4"/>
    </row>
    <row r="240" spans="1:7">
      <c r="A240" s="4"/>
      <c r="B240" s="4"/>
      <c r="C240" s="4"/>
      <c r="D240" s="4"/>
      <c r="E240" s="12"/>
      <c r="F240" s="4"/>
      <c r="G240" s="4"/>
    </row>
    <row r="241" spans="1:7">
      <c r="A241" s="4"/>
      <c r="B241" s="4"/>
      <c r="C241" s="4"/>
      <c r="D241" s="4"/>
      <c r="E241" s="12"/>
      <c r="F241" s="4"/>
      <c r="G241" s="4"/>
    </row>
    <row r="242" spans="1:7">
      <c r="A242" s="4"/>
      <c r="B242" s="4"/>
      <c r="C242" s="4"/>
      <c r="D242" s="4"/>
      <c r="E242" s="12"/>
      <c r="F242" s="4"/>
      <c r="G242" s="4"/>
    </row>
    <row r="243" spans="1:7">
      <c r="A243" s="4"/>
      <c r="B243" s="4"/>
      <c r="C243" s="4"/>
      <c r="D243" s="4"/>
      <c r="E243" s="12"/>
      <c r="F243" s="4"/>
      <c r="G243" s="4"/>
    </row>
    <row r="244" spans="1:7">
      <c r="A244" s="4"/>
      <c r="B244" s="4"/>
      <c r="C244" s="4"/>
      <c r="D244" s="4"/>
      <c r="E244" s="12"/>
      <c r="F244" s="4"/>
      <c r="G244" s="4"/>
    </row>
    <row r="245" spans="1:7">
      <c r="A245" s="4"/>
      <c r="B245" s="4"/>
      <c r="C245" s="4"/>
      <c r="D245" s="4"/>
      <c r="E245" s="12"/>
      <c r="F245" s="4"/>
      <c r="G245" s="4"/>
    </row>
    <row r="246" spans="1:7">
      <c r="A246" s="4"/>
      <c r="B246" s="4"/>
      <c r="C246" s="4"/>
      <c r="D246" s="4"/>
      <c r="E246" s="12"/>
      <c r="F246" s="4"/>
      <c r="G246" s="4"/>
    </row>
    <row r="247" spans="1:7">
      <c r="A247" s="4"/>
      <c r="B247" s="4"/>
      <c r="C247" s="4"/>
      <c r="D247" s="4"/>
      <c r="E247" s="12"/>
      <c r="F247" s="4"/>
      <c r="G247" s="4"/>
    </row>
    <row r="248" spans="1:7">
      <c r="A248" s="4"/>
      <c r="B248" s="4"/>
      <c r="C248" s="4"/>
      <c r="D248" s="4"/>
      <c r="E248" s="12"/>
      <c r="F248" s="4"/>
      <c r="G248" s="4"/>
    </row>
    <row r="249" spans="1:7">
      <c r="A249" s="4"/>
      <c r="B249" s="4"/>
      <c r="C249" s="4"/>
      <c r="D249" s="4"/>
      <c r="E249" s="12"/>
      <c r="F249" s="4"/>
      <c r="G249" s="4"/>
    </row>
    <row r="250" spans="1:7">
      <c r="A250" s="4"/>
      <c r="B250" s="4"/>
      <c r="C250" s="4"/>
      <c r="D250" s="4"/>
      <c r="E250" s="12"/>
      <c r="F250" s="4"/>
      <c r="G250" s="4"/>
    </row>
    <row r="251" spans="1:7">
      <c r="A251" s="4"/>
      <c r="B251" s="4"/>
      <c r="C251" s="4"/>
      <c r="D251" s="4"/>
      <c r="E251" s="12"/>
      <c r="F251" s="4"/>
      <c r="G251" s="4"/>
    </row>
    <row r="252" spans="1:7">
      <c r="A252" s="4"/>
      <c r="B252" s="4"/>
      <c r="C252" s="4"/>
      <c r="D252" s="4"/>
      <c r="E252" s="12"/>
      <c r="F252" s="4"/>
      <c r="G252" s="4"/>
    </row>
    <row r="253" spans="1:7">
      <c r="A253" s="4"/>
      <c r="B253" s="4"/>
      <c r="C253" s="4"/>
      <c r="D253" s="4"/>
      <c r="E253" s="12"/>
      <c r="F253" s="4"/>
      <c r="G253" s="4"/>
    </row>
    <row r="254" spans="1:7">
      <c r="A254" s="4"/>
      <c r="B254" s="4"/>
      <c r="C254" s="4"/>
      <c r="D254" s="4"/>
      <c r="E254" s="12"/>
      <c r="F254" s="4"/>
      <c r="G254" s="4"/>
    </row>
    <row r="255" spans="1:7">
      <c r="A255" s="4"/>
      <c r="B255" s="4"/>
      <c r="C255" s="4"/>
      <c r="D255" s="4"/>
      <c r="E255" s="12"/>
      <c r="F255" s="4"/>
      <c r="G255" s="4"/>
    </row>
    <row r="256" spans="1:7">
      <c r="A256" s="4"/>
      <c r="B256" s="4"/>
      <c r="C256" s="4"/>
      <c r="D256" s="4"/>
      <c r="E256" s="12"/>
      <c r="F256" s="4"/>
      <c r="G256" s="4"/>
    </row>
    <row r="257" spans="1:7">
      <c r="A257" s="4"/>
      <c r="B257" s="4"/>
      <c r="C257" s="4"/>
      <c r="D257" s="4"/>
      <c r="E257" s="12"/>
      <c r="F257" s="4"/>
      <c r="G257" s="4"/>
    </row>
    <row r="258" spans="1:7">
      <c r="A258" s="4"/>
      <c r="B258" s="4"/>
      <c r="C258" s="4"/>
      <c r="D258" s="4"/>
      <c r="E258" s="12"/>
      <c r="F258" s="4"/>
      <c r="G258" s="4"/>
    </row>
    <row r="259" spans="1:7">
      <c r="A259" s="4"/>
      <c r="B259" s="4"/>
      <c r="C259" s="4"/>
      <c r="D259" s="4"/>
      <c r="E259" s="12"/>
      <c r="F259" s="4"/>
      <c r="G259" s="4"/>
    </row>
    <row r="260" spans="1:7">
      <c r="A260" s="4"/>
      <c r="B260" s="4"/>
      <c r="C260" s="4"/>
      <c r="D260" s="4"/>
      <c r="E260" s="12"/>
      <c r="F260" s="4"/>
      <c r="G260" s="4"/>
    </row>
    <row r="261" spans="1:7">
      <c r="A261" s="4"/>
      <c r="B261" s="4"/>
      <c r="C261" s="4"/>
      <c r="D261" s="4"/>
      <c r="E261" s="12"/>
      <c r="F261" s="4"/>
      <c r="G261" s="4"/>
    </row>
    <row r="262" spans="1:7">
      <c r="A262" s="4"/>
      <c r="B262" s="4"/>
      <c r="C262" s="4"/>
      <c r="D262" s="4"/>
      <c r="E262" s="12"/>
      <c r="F262" s="4"/>
      <c r="G262" s="4"/>
    </row>
    <row r="263" spans="1:7">
      <c r="A263" s="4"/>
      <c r="B263" s="4"/>
      <c r="C263" s="4"/>
      <c r="D263" s="4"/>
      <c r="E263" s="12"/>
      <c r="F263" s="4"/>
      <c r="G263" s="4"/>
    </row>
    <row r="264" spans="1:7">
      <c r="A264" s="4"/>
      <c r="B264" s="4"/>
      <c r="C264" s="4"/>
      <c r="D264" s="4"/>
      <c r="E264" s="12"/>
      <c r="F264" s="4"/>
      <c r="G264" s="4"/>
    </row>
    <row r="265" spans="1:7">
      <c r="A265" s="4"/>
      <c r="B265" s="4"/>
      <c r="C265" s="4"/>
      <c r="D265" s="4"/>
      <c r="E265" s="12"/>
      <c r="F265" s="4"/>
      <c r="G265" s="4"/>
    </row>
    <row r="266" spans="1:7">
      <c r="A266" s="4"/>
      <c r="B266" s="4"/>
      <c r="C266" s="4"/>
      <c r="D266" s="4"/>
      <c r="E266" s="12"/>
      <c r="F266" s="4"/>
      <c r="G266" s="4"/>
    </row>
    <row r="267" spans="1:7">
      <c r="A267" s="4"/>
      <c r="B267" s="4"/>
      <c r="C267" s="4"/>
      <c r="D267" s="4"/>
      <c r="E267" s="12"/>
      <c r="F267" s="4"/>
      <c r="G267" s="4"/>
    </row>
    <row r="268" spans="1:7">
      <c r="A268" s="4"/>
      <c r="B268" s="4"/>
      <c r="C268" s="4"/>
      <c r="D268" s="4"/>
      <c r="E268" s="12"/>
      <c r="F268" s="4"/>
      <c r="G268" s="4"/>
    </row>
    <row r="269" spans="1:7">
      <c r="A269" s="4"/>
      <c r="B269" s="4"/>
      <c r="C269" s="4"/>
      <c r="D269" s="4"/>
      <c r="E269" s="12"/>
      <c r="F269" s="4"/>
      <c r="G269" s="4"/>
    </row>
    <row r="270" spans="1:7">
      <c r="A270" s="4"/>
      <c r="B270" s="4"/>
      <c r="C270" s="4"/>
      <c r="D270" s="4"/>
      <c r="E270" s="12"/>
      <c r="F270" s="4"/>
      <c r="G270" s="4"/>
    </row>
    <row r="271" spans="1:7">
      <c r="A271" s="4"/>
      <c r="B271" s="4"/>
      <c r="C271" s="4"/>
      <c r="D271" s="4"/>
      <c r="E271" s="12"/>
      <c r="F271" s="4"/>
      <c r="G271" s="4"/>
    </row>
    <row r="272" spans="1:7">
      <c r="A272" s="4"/>
      <c r="B272" s="4"/>
      <c r="C272" s="4"/>
      <c r="D272" s="4"/>
      <c r="E272" s="12"/>
      <c r="F272" s="4"/>
      <c r="G272" s="4"/>
    </row>
    <row r="273" spans="1:7">
      <c r="A273" s="4"/>
      <c r="B273" s="4"/>
      <c r="C273" s="4"/>
      <c r="D273" s="4"/>
      <c r="E273" s="12"/>
      <c r="F273" s="4"/>
      <c r="G273" s="4"/>
    </row>
    <row r="274" spans="1:7">
      <c r="A274" s="4"/>
      <c r="B274" s="4"/>
      <c r="C274" s="4"/>
      <c r="D274" s="4"/>
      <c r="E274" s="12"/>
      <c r="F274" s="4"/>
      <c r="G274" s="4"/>
    </row>
    <row r="275" spans="1:7">
      <c r="A275" s="4"/>
      <c r="B275" s="4"/>
      <c r="C275" s="4"/>
      <c r="D275" s="4"/>
      <c r="E275" s="12"/>
      <c r="F275" s="4"/>
      <c r="G275" s="4"/>
    </row>
    <row r="276" spans="1:7">
      <c r="A276" s="4"/>
      <c r="B276" s="4"/>
      <c r="C276" s="4"/>
      <c r="D276" s="4"/>
      <c r="E276" s="12"/>
      <c r="F276" s="4"/>
      <c r="G276" s="4"/>
    </row>
    <row r="277" spans="1:7">
      <c r="A277" s="4"/>
      <c r="B277" s="4"/>
      <c r="C277" s="4"/>
      <c r="D277" s="4"/>
      <c r="E277" s="12"/>
      <c r="F277" s="4"/>
      <c r="G277" s="4"/>
    </row>
    <row r="278" spans="1:7">
      <c r="A278" s="4"/>
      <c r="B278" s="4"/>
      <c r="C278" s="4"/>
      <c r="D278" s="4"/>
      <c r="E278" s="12"/>
      <c r="F278" s="4"/>
      <c r="G278" s="4"/>
    </row>
    <row r="279" spans="1:7">
      <c r="A279" s="4"/>
      <c r="B279" s="4"/>
      <c r="C279" s="4"/>
      <c r="D279" s="4"/>
      <c r="E279" s="12"/>
      <c r="F279" s="4"/>
      <c r="G279" s="4"/>
    </row>
    <row r="280" spans="1:7">
      <c r="A280" s="4"/>
      <c r="B280" s="4"/>
      <c r="C280" s="4"/>
      <c r="D280" s="4"/>
      <c r="E280" s="12"/>
      <c r="F280" s="4"/>
      <c r="G280" s="4"/>
    </row>
    <row r="281" spans="1:7">
      <c r="A281" s="4"/>
      <c r="B281" s="4"/>
      <c r="C281" s="4"/>
      <c r="D281" s="4"/>
      <c r="E281" s="12"/>
      <c r="F281" s="4"/>
      <c r="G281" s="4"/>
    </row>
    <row r="282" spans="1:7">
      <c r="A282" s="4"/>
      <c r="B282" s="4"/>
      <c r="C282" s="4"/>
      <c r="D282" s="4"/>
      <c r="E282" s="12"/>
      <c r="F282" s="4"/>
      <c r="G282" s="4"/>
    </row>
    <row r="283" spans="1:7">
      <c r="A283" s="4"/>
      <c r="B283" s="4"/>
      <c r="C283" s="4"/>
      <c r="D283" s="4"/>
      <c r="E283" s="12"/>
      <c r="F283" s="4"/>
      <c r="G283" s="4"/>
    </row>
    <row r="284" spans="1:7">
      <c r="A284" s="4"/>
      <c r="B284" s="4"/>
      <c r="C284" s="4"/>
      <c r="D284" s="4"/>
      <c r="E284" s="12"/>
      <c r="F284" s="4"/>
      <c r="G284" s="4"/>
    </row>
    <row r="285" spans="1:7">
      <c r="A285" s="4"/>
      <c r="B285" s="4"/>
      <c r="C285" s="4"/>
      <c r="D285" s="4"/>
      <c r="E285" s="12"/>
      <c r="F285" s="4"/>
      <c r="G285" s="4"/>
    </row>
    <row r="286" spans="1:7">
      <c r="A286" s="4"/>
      <c r="B286" s="4"/>
      <c r="C286" s="4"/>
      <c r="D286" s="4"/>
      <c r="E286" s="12"/>
      <c r="F286" s="4"/>
      <c r="G286" s="4"/>
    </row>
    <row r="287" spans="1:7">
      <c r="A287" s="4"/>
      <c r="B287" s="4"/>
      <c r="C287" s="4"/>
      <c r="D287" s="4"/>
      <c r="E287" s="12"/>
      <c r="F287" s="4"/>
      <c r="G287" s="4"/>
    </row>
    <row r="288" spans="1:7">
      <c r="A288" s="4"/>
      <c r="B288" s="4"/>
      <c r="C288" s="4"/>
      <c r="D288" s="4"/>
      <c r="E288" s="12"/>
      <c r="F288" s="4"/>
      <c r="G288" s="4"/>
    </row>
    <row r="289" spans="1:7">
      <c r="A289" s="4"/>
      <c r="B289" s="4"/>
      <c r="C289" s="4"/>
      <c r="D289" s="4"/>
      <c r="E289" s="12"/>
      <c r="F289" s="4"/>
      <c r="G289" s="4"/>
    </row>
    <row r="290" spans="1:7">
      <c r="A290" s="4"/>
      <c r="B290" s="4"/>
      <c r="C290" s="4"/>
      <c r="D290" s="4"/>
      <c r="E290" s="12"/>
      <c r="F290" s="4"/>
      <c r="G290" s="4"/>
    </row>
    <row r="291" spans="1:7">
      <c r="A291" s="4"/>
      <c r="B291" s="4"/>
      <c r="C291" s="4"/>
      <c r="D291" s="4"/>
      <c r="E291" s="12"/>
      <c r="F291" s="4"/>
      <c r="G291" s="4"/>
    </row>
    <row r="292" spans="1:7">
      <c r="A292" s="4"/>
      <c r="B292" s="4"/>
      <c r="C292" s="4"/>
      <c r="D292" s="4"/>
      <c r="E292" s="12"/>
      <c r="F292" s="4"/>
      <c r="G292" s="4"/>
    </row>
    <row r="293" spans="1:7">
      <c r="A293" s="4"/>
      <c r="B293" s="4"/>
      <c r="C293" s="4"/>
      <c r="D293" s="4"/>
      <c r="E293" s="12"/>
      <c r="F293" s="4"/>
      <c r="G293" s="4"/>
    </row>
    <row r="294" spans="1:7">
      <c r="A294" s="4"/>
      <c r="B294" s="4"/>
      <c r="C294" s="4"/>
      <c r="D294" s="4"/>
      <c r="E294" s="12"/>
      <c r="F294" s="4"/>
      <c r="G294" s="4"/>
    </row>
    <row r="295" spans="1:7">
      <c r="A295" s="4"/>
      <c r="B295" s="4"/>
      <c r="C295" s="4"/>
      <c r="D295" s="4"/>
      <c r="E295" s="12"/>
      <c r="F295" s="4"/>
      <c r="G295" s="4"/>
    </row>
    <row r="296" spans="1:7">
      <c r="A296" s="4"/>
      <c r="B296" s="4"/>
      <c r="C296" s="4"/>
      <c r="D296" s="4"/>
      <c r="E296" s="12"/>
      <c r="F296" s="4"/>
      <c r="G296" s="4"/>
    </row>
    <row r="297" spans="1:7">
      <c r="A297" s="4"/>
      <c r="B297" s="4"/>
      <c r="C297" s="4"/>
      <c r="D297" s="4"/>
      <c r="E297" s="12"/>
      <c r="F297" s="4"/>
      <c r="G297" s="4"/>
    </row>
    <row r="298" spans="1:7">
      <c r="A298" s="4"/>
      <c r="B298" s="4"/>
      <c r="C298" s="4"/>
      <c r="D298" s="4"/>
      <c r="E298" s="12"/>
      <c r="F298" s="4"/>
      <c r="G298" s="4"/>
    </row>
    <row r="299" spans="1:7">
      <c r="A299" s="4"/>
      <c r="B299" s="4"/>
      <c r="C299" s="4"/>
      <c r="D299" s="4"/>
      <c r="E299" s="12"/>
      <c r="F299" s="4"/>
      <c r="G299" s="4"/>
    </row>
    <row r="300" spans="1:7">
      <c r="A300" s="4"/>
      <c r="B300" s="4"/>
      <c r="C300" s="4"/>
      <c r="D300" s="4"/>
      <c r="E300" s="12"/>
      <c r="F300" s="4"/>
      <c r="G300" s="4"/>
    </row>
    <row r="301" spans="1:7">
      <c r="A301" s="4"/>
      <c r="B301" s="4"/>
      <c r="C301" s="4"/>
      <c r="D301" s="4"/>
      <c r="E301" s="12"/>
      <c r="F301" s="4"/>
      <c r="G301" s="4"/>
    </row>
    <row r="302" spans="1:7">
      <c r="A302" s="4"/>
      <c r="B302" s="4"/>
      <c r="C302" s="4"/>
      <c r="D302" s="4"/>
      <c r="E302" s="12"/>
      <c r="F302" s="4"/>
      <c r="G302" s="4"/>
    </row>
    <row r="303" spans="1:7">
      <c r="A303" s="4"/>
      <c r="B303" s="4"/>
      <c r="C303" s="4"/>
      <c r="D303" s="4"/>
      <c r="E303" s="12"/>
      <c r="F303" s="4"/>
      <c r="G303" s="4"/>
    </row>
    <row r="304" spans="1:7">
      <c r="A304" s="4"/>
      <c r="B304" s="4"/>
      <c r="C304" s="4"/>
      <c r="D304" s="4"/>
      <c r="E304" s="12"/>
      <c r="F304" s="4"/>
      <c r="G304" s="4"/>
    </row>
    <row r="305" spans="1:7">
      <c r="A305" s="4"/>
      <c r="B305" s="4"/>
      <c r="C305" s="4"/>
      <c r="D305" s="4"/>
      <c r="E305" s="12"/>
      <c r="F305" s="4"/>
      <c r="G305" s="4"/>
    </row>
    <row r="306" spans="1:7">
      <c r="A306" s="4"/>
      <c r="B306" s="4"/>
      <c r="C306" s="4"/>
      <c r="D306" s="4"/>
      <c r="E306" s="12"/>
      <c r="F306" s="4"/>
      <c r="G306" s="4"/>
    </row>
    <row r="307" spans="1:7">
      <c r="A307" s="4"/>
      <c r="B307" s="4"/>
      <c r="C307" s="4"/>
      <c r="D307" s="4"/>
      <c r="E307" s="12"/>
      <c r="F307" s="4"/>
      <c r="G307" s="4"/>
    </row>
    <row r="308" spans="1:7">
      <c r="A308" s="4"/>
      <c r="B308" s="4"/>
      <c r="C308" s="4"/>
      <c r="D308" s="4"/>
      <c r="E308" s="12"/>
      <c r="F308" s="4"/>
      <c r="G308" s="4"/>
    </row>
    <row r="309" spans="1:7">
      <c r="A309" s="4"/>
      <c r="B309" s="4"/>
      <c r="C309" s="4"/>
      <c r="D309" s="4"/>
      <c r="E309" s="12"/>
      <c r="F309" s="4"/>
      <c r="G309" s="4"/>
    </row>
    <row r="310" spans="1:7">
      <c r="A310" s="4"/>
      <c r="B310" s="4"/>
      <c r="C310" s="4"/>
      <c r="D310" s="4"/>
      <c r="E310" s="12"/>
      <c r="F310" s="4"/>
      <c r="G310" s="4"/>
    </row>
    <row r="311" spans="1:7">
      <c r="A311" s="4"/>
      <c r="B311" s="4"/>
      <c r="C311" s="4"/>
      <c r="D311" s="4"/>
      <c r="E311" s="12"/>
      <c r="F311" s="4"/>
      <c r="G311" s="4"/>
    </row>
    <row r="312" spans="1:7">
      <c r="A312" s="4"/>
      <c r="B312" s="4"/>
      <c r="C312" s="4"/>
      <c r="D312" s="4"/>
      <c r="E312" s="12"/>
      <c r="F312" s="4"/>
      <c r="G312" s="4"/>
    </row>
    <row r="313" spans="1:7">
      <c r="A313" s="4"/>
      <c r="B313" s="4"/>
      <c r="C313" s="4"/>
      <c r="D313" s="4"/>
      <c r="E313" s="12"/>
      <c r="F313" s="4"/>
      <c r="G313" s="4"/>
    </row>
    <row r="314" spans="1:7">
      <c r="A314" s="4"/>
      <c r="B314" s="4"/>
      <c r="C314" s="4"/>
      <c r="D314" s="4"/>
      <c r="E314" s="12"/>
      <c r="F314" s="4"/>
      <c r="G314" s="4"/>
    </row>
    <row r="315" spans="1:7">
      <c r="A315" s="4"/>
      <c r="B315" s="4"/>
      <c r="C315" s="4"/>
      <c r="D315" s="4"/>
      <c r="E315" s="12"/>
      <c r="F315" s="4"/>
      <c r="G315" s="4"/>
    </row>
    <row r="316" spans="1:7">
      <c r="A316" s="4"/>
      <c r="B316" s="4"/>
      <c r="C316" s="4"/>
      <c r="D316" s="4"/>
      <c r="E316" s="12"/>
      <c r="F316" s="4"/>
      <c r="G316" s="4"/>
    </row>
    <row r="317" spans="1:7">
      <c r="A317" s="4"/>
      <c r="B317" s="4"/>
      <c r="C317" s="4"/>
      <c r="D317" s="4"/>
      <c r="E317" s="12"/>
      <c r="F317" s="4"/>
      <c r="G317" s="4"/>
    </row>
    <row r="318" spans="1:7">
      <c r="A318" s="4"/>
      <c r="B318" s="4"/>
      <c r="C318" s="4"/>
      <c r="D318" s="4"/>
      <c r="E318" s="12"/>
      <c r="F318" s="4"/>
      <c r="G318" s="4"/>
    </row>
    <row r="319" spans="1:7">
      <c r="A319" s="4"/>
      <c r="B319" s="4"/>
      <c r="C319" s="4"/>
      <c r="D319" s="4"/>
      <c r="E319" s="12"/>
      <c r="F319" s="4"/>
      <c r="G319" s="4"/>
    </row>
    <row r="320" spans="1:7">
      <c r="A320" s="4"/>
      <c r="B320" s="4"/>
      <c r="C320" s="4"/>
      <c r="D320" s="4"/>
      <c r="E320" s="12"/>
      <c r="F320" s="4"/>
      <c r="G320" s="4"/>
    </row>
    <row r="321" spans="1:7">
      <c r="A321" s="4"/>
      <c r="B321" s="4"/>
      <c r="C321" s="4"/>
      <c r="D321" s="4"/>
      <c r="E321" s="12"/>
      <c r="F321" s="4"/>
      <c r="G321" s="4"/>
    </row>
    <row r="322" spans="1:7">
      <c r="A322" s="4"/>
      <c r="B322" s="4"/>
      <c r="C322" s="4"/>
      <c r="D322" s="4"/>
      <c r="E322" s="12"/>
      <c r="F322" s="4"/>
      <c r="G322" s="4"/>
    </row>
    <row r="323" spans="1:7">
      <c r="A323" s="4"/>
      <c r="B323" s="4"/>
      <c r="C323" s="4"/>
      <c r="D323" s="4"/>
      <c r="E323" s="12"/>
      <c r="F323" s="4"/>
      <c r="G323" s="4"/>
    </row>
    <row r="324" spans="1:7">
      <c r="A324" s="4"/>
      <c r="B324" s="4"/>
      <c r="C324" s="4"/>
      <c r="D324" s="4"/>
      <c r="E324" s="12"/>
      <c r="F324" s="4"/>
      <c r="G324" s="4"/>
    </row>
    <row r="325" spans="1:7">
      <c r="A325" s="4"/>
      <c r="B325" s="4"/>
      <c r="C325" s="4"/>
      <c r="D325" s="4"/>
      <c r="E325" s="12"/>
      <c r="F325" s="4"/>
      <c r="G325" s="4"/>
    </row>
    <row r="326" spans="1:7">
      <c r="A326" s="4"/>
      <c r="B326" s="4"/>
      <c r="C326" s="4"/>
      <c r="D326" s="4"/>
      <c r="E326" s="12"/>
      <c r="F326" s="4"/>
      <c r="G326" s="4"/>
    </row>
    <row r="327" spans="1:7">
      <c r="A327" s="4"/>
      <c r="B327" s="4"/>
      <c r="C327" s="4"/>
      <c r="D327" s="4"/>
      <c r="E327" s="12"/>
      <c r="F327" s="4"/>
      <c r="G327" s="4"/>
    </row>
    <row r="328" spans="1:7">
      <c r="A328" s="4"/>
      <c r="B328" s="4"/>
      <c r="C328" s="4"/>
      <c r="D328" s="4"/>
      <c r="E328" s="12"/>
      <c r="F328" s="4"/>
      <c r="G328" s="4"/>
    </row>
    <row r="329" spans="1:7">
      <c r="A329" s="4"/>
      <c r="B329" s="4"/>
      <c r="C329" s="4"/>
      <c r="D329" s="4"/>
      <c r="E329" s="12"/>
      <c r="F329" s="4"/>
      <c r="G329" s="4"/>
    </row>
    <row r="330" spans="1:7">
      <c r="A330" s="4"/>
      <c r="B330" s="4"/>
      <c r="C330" s="4"/>
      <c r="D330" s="4"/>
      <c r="E330" s="12"/>
      <c r="F330" s="4"/>
      <c r="G330" s="4"/>
    </row>
    <row r="331" spans="1:7">
      <c r="A331" s="4"/>
      <c r="B331" s="4"/>
      <c r="C331" s="4"/>
      <c r="D331" s="4"/>
      <c r="E331" s="12"/>
      <c r="F331" s="4"/>
      <c r="G331" s="4"/>
    </row>
    <row r="332" spans="1:7">
      <c r="A332" s="4"/>
      <c r="B332" s="4"/>
      <c r="C332" s="4"/>
      <c r="D332" s="4"/>
      <c r="E332" s="12"/>
      <c r="F332" s="4"/>
      <c r="G332" s="4"/>
    </row>
    <row r="333" spans="1:7">
      <c r="A333" s="4"/>
      <c r="B333" s="4"/>
      <c r="C333" s="4"/>
      <c r="D333" s="4"/>
      <c r="E333" s="12"/>
      <c r="F333" s="4"/>
      <c r="G333" s="4"/>
    </row>
    <row r="334" spans="1:7">
      <c r="A334" s="4"/>
      <c r="B334" s="4"/>
      <c r="C334" s="4"/>
      <c r="D334" s="4"/>
      <c r="E334" s="12"/>
      <c r="F334" s="4"/>
      <c r="G334" s="4"/>
    </row>
    <row r="335" spans="1:7">
      <c r="A335" s="4"/>
      <c r="B335" s="4"/>
      <c r="C335" s="4"/>
      <c r="D335" s="4"/>
      <c r="E335" s="12"/>
      <c r="F335" s="4"/>
      <c r="G335" s="4"/>
    </row>
    <row r="336" spans="1:7">
      <c r="A336" s="4"/>
      <c r="B336" s="4"/>
      <c r="C336" s="4"/>
      <c r="D336" s="4"/>
      <c r="E336" s="12"/>
      <c r="F336" s="4"/>
      <c r="G336" s="4"/>
    </row>
    <row r="337" spans="1:7">
      <c r="A337" s="4"/>
      <c r="B337" s="4"/>
      <c r="C337" s="4"/>
      <c r="D337" s="4"/>
      <c r="E337" s="12"/>
      <c r="F337" s="4"/>
      <c r="G337" s="4"/>
    </row>
    <row r="338" spans="1:7">
      <c r="A338" s="4"/>
      <c r="B338" s="4"/>
      <c r="C338" s="4"/>
      <c r="D338" s="4"/>
      <c r="E338" s="12"/>
      <c r="F338" s="4"/>
      <c r="G338" s="4"/>
    </row>
    <row r="339" spans="1:7">
      <c r="A339" s="4"/>
      <c r="B339" s="4"/>
      <c r="C339" s="4"/>
      <c r="D339" s="4"/>
      <c r="E339" s="12"/>
      <c r="F339" s="4"/>
      <c r="G339" s="4"/>
    </row>
    <row r="340" spans="1:7">
      <c r="A340" s="4"/>
      <c r="B340" s="4"/>
      <c r="C340" s="4"/>
      <c r="D340" s="4"/>
      <c r="E340" s="12"/>
      <c r="F340" s="4"/>
      <c r="G340" s="4"/>
    </row>
    <row r="341" spans="1:7">
      <c r="A341" s="4"/>
      <c r="B341" s="4"/>
      <c r="C341" s="4"/>
      <c r="D341" s="4"/>
      <c r="E341" s="12"/>
      <c r="F341" s="4"/>
      <c r="G341" s="4"/>
    </row>
    <row r="342" spans="1:7">
      <c r="A342" s="4"/>
      <c r="B342" s="4"/>
      <c r="C342" s="4"/>
      <c r="D342" s="4"/>
      <c r="E342" s="12"/>
      <c r="F342" s="4"/>
      <c r="G342" s="4"/>
    </row>
    <row r="343" spans="1:7">
      <c r="A343" s="4"/>
      <c r="B343" s="4"/>
      <c r="C343" s="4"/>
      <c r="D343" s="4"/>
      <c r="E343" s="12"/>
      <c r="F343" s="4"/>
      <c r="G343" s="4"/>
    </row>
    <row r="344" spans="1:7">
      <c r="A344" s="4"/>
      <c r="B344" s="4"/>
      <c r="C344" s="4"/>
      <c r="D344" s="4"/>
      <c r="E344" s="12"/>
      <c r="F344" s="4"/>
      <c r="G344" s="4"/>
    </row>
    <row r="345" spans="1:7">
      <c r="A345" s="4"/>
      <c r="B345" s="4"/>
      <c r="C345" s="4"/>
      <c r="D345" s="4"/>
      <c r="E345" s="12"/>
      <c r="F345" s="4"/>
      <c r="G345" s="4"/>
    </row>
    <row r="346" spans="1:7">
      <c r="A346" s="4"/>
      <c r="B346" s="4"/>
      <c r="C346" s="4"/>
      <c r="D346" s="4"/>
      <c r="E346" s="12"/>
      <c r="F346" s="4"/>
      <c r="G346" s="4"/>
    </row>
    <row r="347" spans="1:7">
      <c r="A347" s="4"/>
      <c r="B347" s="4"/>
      <c r="C347" s="4"/>
      <c r="D347" s="4"/>
      <c r="E347" s="12"/>
      <c r="F347" s="4"/>
      <c r="G347" s="4"/>
    </row>
    <row r="348" spans="1:7">
      <c r="A348" s="4"/>
      <c r="B348" s="4"/>
      <c r="C348" s="4"/>
      <c r="D348" s="4"/>
      <c r="E348" s="12"/>
      <c r="F348" s="4"/>
      <c r="G348" s="4"/>
    </row>
    <row r="349" spans="1:7">
      <c r="A349" s="4"/>
      <c r="B349" s="4"/>
      <c r="C349" s="4"/>
      <c r="D349" s="4"/>
      <c r="E349" s="12"/>
      <c r="F349" s="4"/>
      <c r="G349" s="4"/>
    </row>
    <row r="350" spans="1:7">
      <c r="A350" s="4"/>
      <c r="B350" s="4"/>
      <c r="C350" s="4"/>
      <c r="D350" s="4"/>
      <c r="E350" s="12"/>
      <c r="F350" s="4"/>
      <c r="G350" s="4"/>
    </row>
    <row r="351" spans="1:7">
      <c r="A351" s="4"/>
      <c r="B351" s="4"/>
      <c r="C351" s="4"/>
      <c r="D351" s="4"/>
      <c r="E351" s="12"/>
      <c r="F351" s="4"/>
      <c r="G351" s="4"/>
    </row>
    <row r="352" spans="1:7">
      <c r="A352" s="4"/>
      <c r="B352" s="4"/>
      <c r="C352" s="4"/>
      <c r="D352" s="4"/>
      <c r="E352" s="12"/>
      <c r="F352" s="4"/>
      <c r="G352" s="4"/>
    </row>
    <row r="353" spans="1:7">
      <c r="A353" s="4"/>
      <c r="B353" s="4"/>
      <c r="C353" s="4"/>
      <c r="D353" s="4"/>
      <c r="E353" s="12"/>
      <c r="F353" s="4"/>
      <c r="G353" s="4"/>
    </row>
    <row r="354" spans="1:7">
      <c r="A354" s="4"/>
      <c r="B354" s="4"/>
      <c r="C354" s="4"/>
      <c r="D354" s="4"/>
      <c r="E354" s="12"/>
      <c r="F354" s="4"/>
      <c r="G354" s="4"/>
    </row>
    <row r="355" spans="1:7">
      <c r="A355" s="4"/>
      <c r="B355" s="4"/>
      <c r="C355" s="4"/>
      <c r="D355" s="4"/>
      <c r="E355" s="12"/>
      <c r="F355" s="4"/>
      <c r="G355" s="4"/>
    </row>
    <row r="356" spans="1:7">
      <c r="A356" s="4"/>
      <c r="B356" s="4"/>
      <c r="C356" s="4"/>
      <c r="D356" s="4"/>
      <c r="E356" s="12"/>
      <c r="F356" s="4"/>
      <c r="G356" s="4"/>
    </row>
    <row r="357" spans="1:7">
      <c r="A357" s="4"/>
      <c r="B357" s="4"/>
      <c r="C357" s="4"/>
      <c r="D357" s="4"/>
      <c r="E357" s="12"/>
      <c r="F357" s="4"/>
      <c r="G357" s="4"/>
    </row>
    <row r="358" spans="1:7">
      <c r="A358" s="4"/>
      <c r="B358" s="4"/>
      <c r="C358" s="4"/>
      <c r="D358" s="4"/>
      <c r="E358" s="12"/>
      <c r="F358" s="4"/>
      <c r="G358" s="4"/>
    </row>
    <row r="359" spans="1:7">
      <c r="A359" s="4"/>
      <c r="B359" s="4"/>
      <c r="C359" s="4"/>
      <c r="D359" s="4"/>
      <c r="E359" s="12"/>
      <c r="F359" s="4"/>
      <c r="G359" s="4"/>
    </row>
    <row r="360" spans="1:7">
      <c r="A360" s="4"/>
      <c r="B360" s="4"/>
      <c r="C360" s="4"/>
      <c r="D360" s="4"/>
      <c r="E360" s="12"/>
      <c r="F360" s="4"/>
      <c r="G360" s="4"/>
    </row>
    <row r="361" spans="1:7">
      <c r="A361" s="4"/>
      <c r="B361" s="4"/>
      <c r="C361" s="4"/>
      <c r="D361" s="4"/>
      <c r="E361" s="12"/>
      <c r="F361" s="4"/>
      <c r="G361" s="4"/>
    </row>
    <row r="362" spans="1:7">
      <c r="A362" s="4"/>
      <c r="B362" s="4"/>
      <c r="C362" s="4"/>
      <c r="D362" s="4"/>
      <c r="E362" s="12"/>
      <c r="F362" s="4"/>
      <c r="G362" s="4"/>
    </row>
    <row r="363" spans="1:7">
      <c r="A363" s="4"/>
      <c r="B363" s="4"/>
      <c r="C363" s="4"/>
      <c r="D363" s="4"/>
      <c r="E363" s="12"/>
      <c r="F363" s="4"/>
      <c r="G363" s="4"/>
    </row>
    <row r="364" spans="1:7">
      <c r="A364" s="4"/>
      <c r="B364" s="4"/>
      <c r="C364" s="4"/>
      <c r="D364" s="4"/>
      <c r="E364" s="12"/>
      <c r="F364" s="4"/>
      <c r="G364" s="4"/>
    </row>
    <row r="365" spans="1:7">
      <c r="A365" s="4"/>
      <c r="B365" s="4"/>
      <c r="C365" s="4"/>
      <c r="D365" s="4"/>
      <c r="E365" s="12"/>
      <c r="F365" s="4"/>
      <c r="G365" s="4"/>
    </row>
    <row r="366" spans="1:7">
      <c r="A366" s="4"/>
      <c r="B366" s="4"/>
      <c r="C366" s="4"/>
      <c r="D366" s="4"/>
      <c r="E366" s="12"/>
      <c r="F366" s="4"/>
      <c r="G366" s="4"/>
    </row>
    <row r="367" spans="1:7">
      <c r="A367" s="4"/>
      <c r="B367" s="4"/>
      <c r="C367" s="4"/>
      <c r="D367" s="4"/>
      <c r="E367" s="12"/>
      <c r="F367" s="4"/>
      <c r="G367" s="4"/>
    </row>
    <row r="368" spans="1:7">
      <c r="A368" s="4"/>
      <c r="B368" s="4"/>
      <c r="C368" s="4"/>
      <c r="D368" s="4"/>
      <c r="E368" s="12"/>
      <c r="F368" s="4"/>
      <c r="G368" s="4"/>
    </row>
    <row r="369" spans="1:7">
      <c r="A369" s="4"/>
      <c r="B369" s="4"/>
      <c r="C369" s="4"/>
      <c r="D369" s="4"/>
      <c r="E369" s="12"/>
      <c r="F369" s="4"/>
      <c r="G369" s="4"/>
    </row>
    <row r="370" spans="1:7">
      <c r="A370" s="4"/>
      <c r="B370" s="4"/>
      <c r="C370" s="4"/>
      <c r="D370" s="4"/>
      <c r="E370" s="12"/>
      <c r="F370" s="4"/>
      <c r="G370" s="4"/>
    </row>
    <row r="371" spans="1:7">
      <c r="A371" s="4"/>
      <c r="B371" s="4"/>
      <c r="C371" s="4"/>
      <c r="D371" s="4"/>
      <c r="E371" s="12"/>
      <c r="F371" s="4"/>
      <c r="G371" s="4"/>
    </row>
    <row r="372" spans="1:7">
      <c r="A372" s="4"/>
      <c r="B372" s="4"/>
      <c r="C372" s="4"/>
      <c r="D372" s="4"/>
      <c r="E372" s="12"/>
      <c r="F372" s="4"/>
      <c r="G372" s="4"/>
    </row>
    <row r="373" spans="1:7">
      <c r="A373" s="4"/>
      <c r="B373" s="4"/>
      <c r="C373" s="4"/>
      <c r="D373" s="4"/>
      <c r="E373" s="12"/>
      <c r="F373" s="4"/>
      <c r="G373" s="4"/>
    </row>
    <row r="374" spans="1:7">
      <c r="A374" s="4"/>
      <c r="B374" s="4"/>
      <c r="C374" s="4"/>
      <c r="D374" s="4"/>
      <c r="E374" s="12"/>
      <c r="F374" s="4"/>
      <c r="G374" s="4"/>
    </row>
    <row r="375" spans="1:7">
      <c r="A375" s="4"/>
      <c r="B375" s="4"/>
      <c r="C375" s="4"/>
      <c r="D375" s="4"/>
      <c r="E375" s="12"/>
      <c r="F375" s="4"/>
      <c r="G375" s="4"/>
    </row>
    <row r="376" spans="1:7">
      <c r="A376" s="4"/>
      <c r="B376" s="4"/>
      <c r="C376" s="4"/>
      <c r="D376" s="4"/>
      <c r="E376" s="12"/>
      <c r="F376" s="4"/>
      <c r="G376" s="4"/>
    </row>
    <row r="377" spans="1:7">
      <c r="A377" s="4"/>
      <c r="B377" s="4"/>
      <c r="C377" s="4"/>
      <c r="D377" s="4"/>
      <c r="E377" s="12"/>
      <c r="F377" s="4"/>
      <c r="G377" s="4"/>
    </row>
    <row r="378" spans="1:7">
      <c r="A378" s="4"/>
      <c r="B378" s="4"/>
      <c r="C378" s="4"/>
      <c r="D378" s="4"/>
      <c r="E378" s="12"/>
      <c r="F378" s="4"/>
      <c r="G378" s="4"/>
    </row>
    <row r="379" spans="1:7">
      <c r="A379" s="4"/>
      <c r="B379" s="4"/>
      <c r="C379" s="4"/>
      <c r="D379" s="4"/>
      <c r="E379" s="12"/>
      <c r="F379" s="4"/>
      <c r="G379" s="4"/>
    </row>
    <row r="380" spans="1:7">
      <c r="A380" s="4"/>
      <c r="B380" s="4"/>
      <c r="C380" s="4"/>
      <c r="D380" s="4"/>
      <c r="E380" s="12"/>
      <c r="F380" s="4"/>
      <c r="G380" s="4"/>
    </row>
    <row r="381" spans="1:7">
      <c r="A381" s="4"/>
      <c r="B381" s="4"/>
      <c r="C381" s="4"/>
      <c r="D381" s="4"/>
      <c r="E381" s="12"/>
      <c r="F381" s="4"/>
      <c r="G381" s="4"/>
    </row>
    <row r="382" spans="1:7">
      <c r="A382" s="4"/>
      <c r="B382" s="4"/>
      <c r="C382" s="4"/>
      <c r="D382" s="4"/>
      <c r="E382" s="12"/>
      <c r="F382" s="4"/>
      <c r="G382" s="4"/>
    </row>
    <row r="383" spans="1:7">
      <c r="A383" s="4"/>
      <c r="B383" s="4"/>
      <c r="C383" s="4"/>
      <c r="D383" s="4"/>
      <c r="E383" s="12"/>
      <c r="F383" s="4"/>
      <c r="G383" s="4"/>
    </row>
    <row r="384" spans="1:7">
      <c r="A384" s="4"/>
      <c r="B384" s="4"/>
      <c r="C384" s="4"/>
      <c r="D384" s="4"/>
      <c r="E384" s="12"/>
      <c r="F384" s="4"/>
      <c r="G384" s="4"/>
    </row>
    <row r="385" spans="1:7">
      <c r="A385" s="4"/>
      <c r="B385" s="4"/>
      <c r="C385" s="4"/>
      <c r="D385" s="4"/>
      <c r="E385" s="12"/>
      <c r="F385" s="4"/>
      <c r="G385" s="4"/>
    </row>
    <row r="386" spans="1:7">
      <c r="A386" s="4"/>
      <c r="B386" s="4"/>
      <c r="C386" s="4"/>
      <c r="D386" s="4"/>
      <c r="E386" s="12"/>
      <c r="F386" s="4"/>
      <c r="G386" s="4"/>
    </row>
    <row r="387" spans="1:7">
      <c r="A387" s="4"/>
      <c r="B387" s="4"/>
      <c r="C387" s="4"/>
      <c r="D387" s="4"/>
      <c r="E387" s="12"/>
      <c r="F387" s="4"/>
      <c r="G387" s="4"/>
    </row>
    <row r="388" spans="1:7">
      <c r="A388" s="4"/>
      <c r="B388" s="4"/>
      <c r="C388" s="4"/>
      <c r="D388" s="4"/>
      <c r="E388" s="12"/>
      <c r="F388" s="4"/>
      <c r="G388" s="4"/>
    </row>
    <row r="389" spans="1:7">
      <c r="A389" s="4"/>
      <c r="B389" s="4"/>
      <c r="C389" s="4"/>
      <c r="D389" s="4"/>
      <c r="E389" s="12"/>
      <c r="F389" s="4"/>
      <c r="G389" s="4"/>
    </row>
    <row r="390" spans="1:7">
      <c r="A390" s="4"/>
      <c r="B390" s="4"/>
      <c r="C390" s="4"/>
      <c r="D390" s="4"/>
      <c r="E390" s="12"/>
      <c r="F390" s="4"/>
      <c r="G390" s="4"/>
    </row>
    <row r="391" spans="1:7">
      <c r="A391" s="4"/>
      <c r="B391" s="4"/>
      <c r="C391" s="4"/>
      <c r="D391" s="4"/>
      <c r="E391" s="12"/>
      <c r="F391" s="4"/>
      <c r="G391" s="4"/>
    </row>
    <row r="392" spans="1:7">
      <c r="A392" s="4"/>
      <c r="B392" s="4"/>
      <c r="C392" s="4"/>
      <c r="D392" s="4"/>
      <c r="E392" s="12"/>
      <c r="F392" s="4"/>
      <c r="G392" s="4"/>
    </row>
    <row r="393" spans="1:7">
      <c r="A393" s="4"/>
      <c r="B393" s="4"/>
      <c r="C393" s="4"/>
      <c r="D393" s="4"/>
      <c r="E393" s="12"/>
      <c r="F393" s="4"/>
      <c r="G393" s="4"/>
    </row>
    <row r="394" spans="1:7">
      <c r="A394" s="4"/>
      <c r="B394" s="4"/>
      <c r="C394" s="4"/>
      <c r="D394" s="4"/>
      <c r="E394" s="12"/>
      <c r="F394" s="4"/>
      <c r="G394" s="4"/>
    </row>
    <row r="395" spans="1:7">
      <c r="A395" s="4"/>
      <c r="B395" s="4"/>
      <c r="C395" s="4"/>
      <c r="D395" s="4"/>
      <c r="E395" s="12"/>
      <c r="F395" s="4"/>
      <c r="G395" s="4"/>
    </row>
    <row r="396" spans="1:7">
      <c r="A396" s="4"/>
      <c r="B396" s="4"/>
      <c r="C396" s="4"/>
      <c r="D396" s="4"/>
      <c r="E396" s="12"/>
      <c r="F396" s="4"/>
      <c r="G396" s="4"/>
    </row>
    <row r="397" spans="1:7">
      <c r="A397" s="4"/>
      <c r="B397" s="4"/>
      <c r="C397" s="4"/>
      <c r="D397" s="4"/>
      <c r="E397" s="12"/>
      <c r="F397" s="4"/>
      <c r="G397" s="4"/>
    </row>
    <row r="398" spans="1:7">
      <c r="A398" s="4"/>
      <c r="B398" s="4"/>
      <c r="C398" s="4"/>
      <c r="D398" s="4"/>
      <c r="E398" s="12"/>
      <c r="F398" s="4"/>
      <c r="G398" s="4"/>
    </row>
    <row r="399" spans="1:7">
      <c r="A399" s="4"/>
      <c r="B399" s="4"/>
      <c r="C399" s="4"/>
      <c r="D399" s="4"/>
      <c r="E399" s="12"/>
      <c r="F399" s="4"/>
      <c r="G399" s="4"/>
    </row>
    <row r="400" spans="1:7">
      <c r="A400" s="4"/>
      <c r="B400" s="4"/>
      <c r="C400" s="4"/>
      <c r="D400" s="4"/>
      <c r="E400" s="12"/>
      <c r="F400" s="4"/>
      <c r="G400" s="4"/>
    </row>
    <row r="401" spans="1:7">
      <c r="A401" s="4"/>
      <c r="B401" s="4"/>
      <c r="C401" s="4"/>
      <c r="D401" s="4"/>
      <c r="E401" s="12"/>
      <c r="F401" s="4"/>
      <c r="G401" s="4"/>
    </row>
    <row r="402" spans="1:7">
      <c r="A402" s="4"/>
      <c r="B402" s="4"/>
      <c r="C402" s="4"/>
      <c r="D402" s="4"/>
      <c r="E402" s="12"/>
      <c r="F402" s="4"/>
      <c r="G402" s="4"/>
    </row>
    <row r="403" spans="1:7">
      <c r="A403" s="4"/>
      <c r="B403" s="4"/>
      <c r="C403" s="4"/>
      <c r="D403" s="4"/>
      <c r="E403" s="12"/>
      <c r="F403" s="4"/>
      <c r="G403" s="4"/>
    </row>
    <row r="404" spans="1:7">
      <c r="A404" s="4"/>
      <c r="B404" s="4"/>
      <c r="C404" s="4"/>
      <c r="D404" s="4"/>
      <c r="E404" s="12"/>
      <c r="F404" s="4"/>
      <c r="G404" s="4"/>
    </row>
    <row r="405" spans="1:7">
      <c r="A405" s="4"/>
      <c r="B405" s="4"/>
      <c r="C405" s="4"/>
      <c r="D405" s="4"/>
      <c r="E405" s="12"/>
      <c r="F405" s="4"/>
      <c r="G405" s="4"/>
    </row>
    <row r="406" spans="1:7">
      <c r="A406" s="4"/>
      <c r="B406" s="4"/>
      <c r="C406" s="4"/>
      <c r="D406" s="4"/>
      <c r="E406" s="12"/>
      <c r="F406" s="4"/>
      <c r="G406" s="4"/>
    </row>
    <row r="407" spans="1:7">
      <c r="A407" s="4"/>
      <c r="B407" s="4"/>
      <c r="C407" s="4"/>
      <c r="D407" s="4"/>
      <c r="E407" s="12"/>
      <c r="F407" s="4"/>
      <c r="G407" s="4"/>
    </row>
    <row r="408" spans="1:7">
      <c r="A408" s="4"/>
      <c r="B408" s="4"/>
      <c r="C408" s="4"/>
      <c r="D408" s="4"/>
      <c r="E408" s="12"/>
      <c r="F408" s="4"/>
      <c r="G408" s="4"/>
    </row>
    <row r="409" spans="1:7">
      <c r="A409" s="4"/>
      <c r="B409" s="4"/>
      <c r="C409" s="4"/>
      <c r="D409" s="4"/>
      <c r="E409" s="12"/>
      <c r="F409" s="4"/>
      <c r="G409" s="4"/>
    </row>
    <row r="410" spans="1:7">
      <c r="A410" s="4"/>
      <c r="B410" s="4"/>
      <c r="C410" s="4"/>
      <c r="D410" s="4"/>
      <c r="E410" s="12"/>
      <c r="F410" s="4"/>
      <c r="G410" s="4"/>
    </row>
    <row r="411" spans="1:7">
      <c r="A411" s="4"/>
      <c r="B411" s="4"/>
      <c r="C411" s="4"/>
      <c r="D411" s="4"/>
      <c r="E411" s="12"/>
      <c r="F411" s="4"/>
      <c r="G411" s="4"/>
    </row>
    <row r="412" spans="1:7">
      <c r="A412" s="4"/>
      <c r="B412" s="4"/>
      <c r="C412" s="4"/>
      <c r="D412" s="4"/>
      <c r="E412" s="12"/>
      <c r="F412" s="4"/>
      <c r="G412" s="4"/>
    </row>
    <row r="413" spans="1:7">
      <c r="A413" s="4"/>
      <c r="B413" s="4"/>
      <c r="C413" s="4"/>
      <c r="D413" s="4"/>
      <c r="E413" s="12"/>
      <c r="F413" s="4"/>
      <c r="G413" s="4"/>
    </row>
    <row r="414" spans="1:7">
      <c r="A414" s="4"/>
      <c r="B414" s="4"/>
      <c r="C414" s="4"/>
      <c r="D414" s="4"/>
      <c r="E414" s="12"/>
      <c r="F414" s="4"/>
      <c r="G414" s="4"/>
    </row>
    <row r="415" spans="1:7">
      <c r="A415" s="4"/>
      <c r="B415" s="4"/>
      <c r="C415" s="4"/>
      <c r="D415" s="4"/>
      <c r="E415" s="12"/>
      <c r="F415" s="4"/>
      <c r="G415" s="4"/>
    </row>
    <row r="416" spans="1:7">
      <c r="A416" s="4"/>
      <c r="B416" s="4"/>
      <c r="C416" s="4"/>
      <c r="D416" s="4"/>
      <c r="E416" s="12"/>
      <c r="F416" s="4"/>
      <c r="G416" s="4"/>
    </row>
    <row r="417" spans="1:7">
      <c r="A417" s="4"/>
      <c r="B417" s="4"/>
      <c r="C417" s="4"/>
      <c r="D417" s="4"/>
      <c r="E417" s="12"/>
      <c r="F417" s="4"/>
      <c r="G417" s="4"/>
    </row>
    <row r="418" spans="1:7">
      <c r="A418" s="4"/>
      <c r="B418" s="4"/>
      <c r="C418" s="4"/>
      <c r="D418" s="4"/>
      <c r="E418" s="12"/>
      <c r="F418" s="4"/>
      <c r="G418" s="4"/>
    </row>
    <row r="419" spans="1:7">
      <c r="A419" s="4"/>
      <c r="B419" s="4"/>
      <c r="C419" s="4"/>
      <c r="D419" s="4"/>
      <c r="E419" s="12"/>
      <c r="F419" s="4"/>
      <c r="G419" s="4"/>
    </row>
    <row r="420" spans="1:7">
      <c r="A420" s="4"/>
      <c r="B420" s="4"/>
      <c r="C420" s="4"/>
      <c r="D420" s="4"/>
      <c r="E420" s="12"/>
      <c r="F420" s="4"/>
      <c r="G420" s="4"/>
    </row>
    <row r="421" spans="1:7">
      <c r="A421" s="4"/>
      <c r="B421" s="4"/>
      <c r="C421" s="4"/>
      <c r="D421" s="4"/>
      <c r="E421" s="12"/>
      <c r="F421" s="4"/>
      <c r="G421" s="4"/>
    </row>
    <row r="422" spans="1:7">
      <c r="A422" s="4"/>
      <c r="B422" s="4"/>
      <c r="C422" s="4"/>
      <c r="D422" s="4"/>
      <c r="E422" s="12"/>
      <c r="F422" s="4"/>
      <c r="G422" s="4"/>
    </row>
    <row r="423" spans="1:7">
      <c r="A423" s="4"/>
      <c r="B423" s="4"/>
      <c r="C423" s="4"/>
      <c r="D423" s="4"/>
      <c r="E423" s="12"/>
      <c r="F423" s="4"/>
      <c r="G423" s="4"/>
    </row>
    <row r="424" spans="1:7">
      <c r="A424" s="4"/>
      <c r="B424" s="4"/>
      <c r="C424" s="4"/>
      <c r="D424" s="4"/>
      <c r="E424" s="12"/>
      <c r="F424" s="4"/>
      <c r="G424" s="4"/>
    </row>
    <row r="425" spans="1:7">
      <c r="A425" s="4"/>
      <c r="B425" s="4"/>
      <c r="C425" s="4"/>
      <c r="D425" s="4"/>
      <c r="E425" s="12"/>
      <c r="F425" s="4"/>
      <c r="G425" s="4"/>
    </row>
    <row r="426" spans="1:7">
      <c r="A426" s="4"/>
      <c r="B426" s="4"/>
      <c r="C426" s="4"/>
      <c r="D426" s="4"/>
      <c r="E426" s="12"/>
      <c r="F426" s="4"/>
      <c r="G426" s="4"/>
    </row>
    <row r="427" spans="1:7">
      <c r="A427" s="4"/>
      <c r="B427" s="4"/>
      <c r="C427" s="4"/>
      <c r="D427" s="4"/>
      <c r="E427" s="12"/>
      <c r="F427" s="4"/>
      <c r="G427" s="4"/>
    </row>
    <row r="428" spans="1:7">
      <c r="A428" s="4"/>
      <c r="B428" s="4"/>
      <c r="C428" s="4"/>
      <c r="D428" s="4"/>
      <c r="E428" s="12"/>
      <c r="F428" s="4"/>
      <c r="G428" s="4"/>
    </row>
    <row r="429" spans="1:7">
      <c r="A429" s="4"/>
      <c r="B429" s="4"/>
      <c r="C429" s="4"/>
      <c r="D429" s="4"/>
      <c r="E429" s="12"/>
      <c r="F429" s="4"/>
      <c r="G429" s="4"/>
    </row>
    <row r="430" spans="1:7">
      <c r="A430" s="4"/>
      <c r="B430" s="4"/>
      <c r="C430" s="4"/>
      <c r="D430" s="4"/>
      <c r="E430" s="12"/>
      <c r="F430" s="4"/>
      <c r="G430" s="4"/>
    </row>
    <row r="431" spans="1:7">
      <c r="A431" s="4"/>
      <c r="B431" s="4"/>
      <c r="C431" s="4"/>
      <c r="D431" s="4"/>
      <c r="E431" s="12"/>
      <c r="F431" s="4"/>
      <c r="G431" s="4"/>
    </row>
    <row r="432" spans="1:7">
      <c r="A432" s="4"/>
      <c r="B432" s="4"/>
      <c r="C432" s="4"/>
      <c r="D432" s="4"/>
      <c r="E432" s="12"/>
      <c r="F432" s="4"/>
      <c r="G432" s="4"/>
    </row>
    <row r="433" spans="1:7">
      <c r="A433" s="4"/>
      <c r="B433" s="4"/>
      <c r="C433" s="4"/>
      <c r="D433" s="4"/>
      <c r="E433" s="12"/>
      <c r="F433" s="4"/>
      <c r="G433" s="4"/>
    </row>
    <row r="434" spans="1:7">
      <c r="A434" s="4"/>
      <c r="B434" s="4"/>
      <c r="C434" s="4"/>
      <c r="D434" s="4"/>
      <c r="E434" s="12"/>
      <c r="F434" s="4"/>
      <c r="G434" s="4"/>
    </row>
    <row r="435" spans="1:7">
      <c r="A435" s="4"/>
      <c r="B435" s="4"/>
      <c r="C435" s="4"/>
      <c r="D435" s="4"/>
      <c r="E435" s="12"/>
      <c r="F435" s="4"/>
      <c r="G435" s="4"/>
    </row>
    <row r="436" spans="1:7">
      <c r="A436" s="4"/>
      <c r="B436" s="4"/>
      <c r="C436" s="4"/>
      <c r="D436" s="4"/>
      <c r="E436" s="12"/>
      <c r="F436" s="4"/>
      <c r="G436" s="4"/>
    </row>
    <row r="437" spans="1:7">
      <c r="A437" s="4"/>
      <c r="B437" s="4"/>
      <c r="C437" s="4"/>
      <c r="D437" s="4"/>
      <c r="E437" s="12"/>
      <c r="F437" s="4"/>
      <c r="G437" s="4"/>
    </row>
    <row r="438" spans="1:7">
      <c r="A438" s="4"/>
      <c r="B438" s="4"/>
      <c r="C438" s="4"/>
      <c r="D438" s="4"/>
      <c r="E438" s="12"/>
      <c r="F438" s="4"/>
      <c r="G438" s="4"/>
    </row>
    <row r="439" spans="1:7">
      <c r="A439" s="4"/>
      <c r="B439" s="4"/>
      <c r="C439" s="4"/>
      <c r="D439" s="4"/>
      <c r="E439" s="12"/>
      <c r="F439" s="4"/>
      <c r="G439" s="4"/>
    </row>
    <row r="440" spans="1:7">
      <c r="A440" s="4"/>
      <c r="B440" s="4"/>
      <c r="C440" s="4"/>
      <c r="D440" s="4"/>
      <c r="E440" s="12"/>
      <c r="F440" s="4"/>
      <c r="G440" s="4"/>
    </row>
    <row r="441" spans="1:7">
      <c r="A441" s="4"/>
      <c r="B441" s="4"/>
      <c r="C441" s="4"/>
      <c r="D441" s="4"/>
      <c r="E441" s="12"/>
      <c r="F441" s="4"/>
      <c r="G441" s="4"/>
    </row>
    <row r="442" spans="1:7">
      <c r="A442" s="4"/>
      <c r="B442" s="4"/>
      <c r="C442" s="4"/>
      <c r="D442" s="4"/>
      <c r="E442" s="12"/>
      <c r="F442" s="4"/>
      <c r="G442" s="4"/>
    </row>
    <row r="443" spans="1:7">
      <c r="A443" s="4"/>
      <c r="B443" s="4"/>
      <c r="C443" s="4"/>
      <c r="D443" s="4"/>
      <c r="E443" s="12"/>
      <c r="F443" s="4"/>
      <c r="G443" s="4"/>
    </row>
    <row r="444" spans="1:7">
      <c r="A444" s="4"/>
      <c r="B444" s="4"/>
      <c r="C444" s="4"/>
      <c r="D444" s="4"/>
      <c r="E444" s="12"/>
      <c r="F444" s="4"/>
      <c r="G444" s="4"/>
    </row>
    <row r="445" spans="1:7">
      <c r="A445" s="4"/>
      <c r="B445" s="4"/>
      <c r="C445" s="4"/>
      <c r="D445" s="4"/>
      <c r="E445" s="12"/>
      <c r="F445" s="4"/>
      <c r="G445" s="4"/>
    </row>
    <row r="446" spans="1:7">
      <c r="A446" s="4"/>
      <c r="B446" s="4"/>
      <c r="C446" s="4"/>
      <c r="D446" s="4"/>
      <c r="E446" s="12"/>
      <c r="F446" s="4"/>
      <c r="G446" s="4"/>
    </row>
    <row r="447" spans="1:7">
      <c r="A447" s="4"/>
      <c r="B447" s="4"/>
      <c r="C447" s="4"/>
      <c r="D447" s="4"/>
      <c r="E447" s="12"/>
      <c r="F447" s="4"/>
      <c r="G447" s="4"/>
    </row>
    <row r="448" spans="1:7">
      <c r="A448" s="4"/>
      <c r="B448" s="4"/>
      <c r="C448" s="4"/>
      <c r="D448" s="4"/>
      <c r="E448" s="12"/>
      <c r="F448" s="4"/>
      <c r="G448" s="4"/>
    </row>
    <row r="449" spans="1:7">
      <c r="A449" s="4"/>
      <c r="B449" s="4"/>
      <c r="C449" s="4"/>
      <c r="D449" s="4"/>
      <c r="E449" s="12"/>
      <c r="F449" s="4"/>
      <c r="G449" s="4"/>
    </row>
    <row r="450" spans="1:7">
      <c r="A450" s="4"/>
      <c r="B450" s="4"/>
      <c r="C450" s="4"/>
      <c r="D450" s="4"/>
      <c r="E450" s="12"/>
      <c r="F450" s="4"/>
      <c r="G450" s="4"/>
    </row>
    <row r="451" spans="1:7">
      <c r="A451" s="4"/>
      <c r="B451" s="4"/>
      <c r="C451" s="4"/>
      <c r="D451" s="4"/>
      <c r="E451" s="12"/>
      <c r="F451" s="4"/>
      <c r="G451" s="4"/>
    </row>
    <row r="452" spans="1:7">
      <c r="A452" s="4"/>
      <c r="B452" s="4"/>
      <c r="C452" s="4"/>
      <c r="D452" s="4"/>
      <c r="E452" s="12"/>
      <c r="F452" s="4"/>
      <c r="G452" s="4"/>
    </row>
    <row r="453" spans="1:7">
      <c r="A453" s="4"/>
      <c r="B453" s="4"/>
      <c r="C453" s="4"/>
      <c r="D453" s="4"/>
      <c r="E453" s="12"/>
      <c r="F453" s="4"/>
      <c r="G453" s="4"/>
    </row>
    <row r="454" spans="1:7">
      <c r="A454" s="4"/>
      <c r="B454" s="4"/>
      <c r="C454" s="4"/>
      <c r="D454" s="4"/>
      <c r="E454" s="12"/>
      <c r="F454" s="4"/>
      <c r="G454" s="4"/>
    </row>
    <row r="455" spans="1:7">
      <c r="A455" s="4"/>
      <c r="B455" s="4"/>
      <c r="C455" s="4"/>
      <c r="D455" s="4"/>
      <c r="E455" s="12"/>
      <c r="F455" s="4"/>
      <c r="G455" s="4"/>
    </row>
    <row r="456" spans="1:7">
      <c r="A456" s="4"/>
      <c r="B456" s="4"/>
      <c r="C456" s="4"/>
      <c r="D456" s="4"/>
      <c r="E456" s="12"/>
      <c r="F456" s="4"/>
      <c r="G456" s="4"/>
    </row>
    <row r="457" spans="1:7">
      <c r="A457" s="4"/>
      <c r="B457" s="4"/>
      <c r="C457" s="4"/>
      <c r="D457" s="4"/>
      <c r="E457" s="12"/>
      <c r="F457" s="4"/>
      <c r="G457" s="4"/>
    </row>
    <row r="458" spans="1:7">
      <c r="A458" s="4"/>
      <c r="B458" s="4"/>
      <c r="C458" s="4"/>
      <c r="D458" s="4"/>
      <c r="E458" s="12"/>
      <c r="F458" s="4"/>
      <c r="G458" s="4"/>
    </row>
    <row r="459" spans="1:7">
      <c r="A459" s="4"/>
      <c r="B459" s="4"/>
      <c r="C459" s="4"/>
      <c r="D459" s="4"/>
      <c r="E459" s="12"/>
      <c r="F459" s="4"/>
      <c r="G459" s="4"/>
    </row>
    <row r="460" spans="1:7">
      <c r="A460" s="4"/>
      <c r="B460" s="4"/>
      <c r="C460" s="4"/>
      <c r="D460" s="4"/>
      <c r="E460" s="12"/>
      <c r="F460" s="4"/>
      <c r="G460" s="4"/>
    </row>
    <row r="461" spans="1:7">
      <c r="A461" s="4"/>
      <c r="B461" s="4"/>
      <c r="C461" s="4"/>
      <c r="D461" s="4"/>
      <c r="E461" s="12"/>
      <c r="F461" s="4"/>
      <c r="G461" s="4"/>
    </row>
    <row r="462" spans="1:7">
      <c r="A462" s="4"/>
      <c r="B462" s="4"/>
      <c r="C462" s="4"/>
      <c r="D462" s="4"/>
      <c r="E462" s="12"/>
      <c r="F462" s="4"/>
      <c r="G462" s="4"/>
    </row>
    <row r="463" spans="1:7">
      <c r="A463" s="4"/>
      <c r="B463" s="4"/>
      <c r="C463" s="4"/>
      <c r="D463" s="4"/>
      <c r="E463" s="12"/>
      <c r="F463" s="4"/>
      <c r="G463" s="4"/>
    </row>
    <row r="464" spans="1:7">
      <c r="A464" s="4"/>
      <c r="B464" s="4"/>
      <c r="C464" s="4"/>
      <c r="D464" s="4"/>
      <c r="E464" s="12"/>
      <c r="F464" s="4"/>
      <c r="G464" s="4"/>
    </row>
    <row r="465" spans="1:7">
      <c r="A465" s="4"/>
      <c r="B465" s="4"/>
      <c r="C465" s="4"/>
      <c r="D465" s="4"/>
      <c r="E465" s="12"/>
      <c r="F465" s="4"/>
      <c r="G465" s="4"/>
    </row>
    <row r="466" spans="1:7">
      <c r="A466" s="4"/>
      <c r="B466" s="4"/>
      <c r="C466" s="4"/>
      <c r="D466" s="4"/>
      <c r="E466" s="12"/>
      <c r="F466" s="4"/>
      <c r="G466" s="4"/>
    </row>
    <row r="467" spans="1:7">
      <c r="A467" s="4"/>
      <c r="B467" s="4"/>
      <c r="C467" s="4"/>
      <c r="D467" s="4"/>
      <c r="E467" s="12"/>
      <c r="F467" s="4"/>
      <c r="G467" s="4"/>
    </row>
    <row r="468" spans="1:7">
      <c r="A468" s="4"/>
      <c r="B468" s="4"/>
      <c r="C468" s="4"/>
      <c r="D468" s="4"/>
      <c r="E468" s="12"/>
      <c r="F468" s="4"/>
      <c r="G468" s="4"/>
    </row>
    <row r="469" spans="1:7">
      <c r="A469" s="4"/>
      <c r="B469" s="4"/>
      <c r="C469" s="4"/>
      <c r="D469" s="4"/>
      <c r="E469" s="12"/>
      <c r="F469" s="4"/>
      <c r="G469" s="4"/>
    </row>
    <row r="470" spans="1:7">
      <c r="A470" s="4"/>
      <c r="B470" s="4"/>
      <c r="C470" s="4"/>
      <c r="D470" s="4"/>
      <c r="E470" s="12"/>
      <c r="F470" s="4"/>
      <c r="G470" s="4"/>
    </row>
  </sheetData>
  <mergeCells count="6">
    <mergeCell ref="A61:G61"/>
    <mergeCell ref="C5:C6"/>
    <mergeCell ref="D5:D6"/>
    <mergeCell ref="E5:E6"/>
    <mergeCell ref="F5:F6"/>
    <mergeCell ref="A59:F59"/>
  </mergeCells>
  <phoneticPr fontId="43" type="noConversion"/>
  <pageMargins left="0.59055118110236227" right="0" top="0.39370078740157483" bottom="0" header="0" footer="0"/>
  <pageSetup paperSize="9" scale="7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B6782-FC44-4871-BA07-CE421338E80A}">
  <sheetPr>
    <tabColor indexed="51"/>
  </sheetPr>
  <dimension ref="A1:I471"/>
  <sheetViews>
    <sheetView showGridLines="0" zoomScaleNormal="100" zoomScaleSheetLayoutView="100" workbookViewId="0">
      <selection activeCell="E14" sqref="E14"/>
    </sheetView>
  </sheetViews>
  <sheetFormatPr defaultColWidth="9.109375" defaultRowHeight="15"/>
  <cols>
    <col min="1" max="1" width="9.6640625" style="3" customWidth="1"/>
    <col min="2" max="2" width="10.6640625" style="3" customWidth="1"/>
    <col min="3" max="3" width="70.6640625" style="3" customWidth="1"/>
    <col min="4" max="4" width="6.6640625" style="3" customWidth="1"/>
    <col min="5" max="5" width="8.6640625" style="13" customWidth="1"/>
    <col min="6" max="6" width="11.6640625" style="3" customWidth="1"/>
    <col min="7" max="7" width="15.6640625" style="3" customWidth="1"/>
    <col min="8" max="8" width="1.6640625" style="3" customWidth="1"/>
    <col min="9" max="16384" width="9.109375" style="3"/>
  </cols>
  <sheetData>
    <row r="1" spans="1:9" ht="21.9" customHeight="1">
      <c r="A1" s="150" t="str">
        <f>+works!A1</f>
        <v>Project no. :MHLM/MIG/03/2024/25</v>
      </c>
      <c r="B1" s="159"/>
      <c r="C1" s="159"/>
      <c r="D1" s="160"/>
      <c r="E1" s="160"/>
      <c r="F1" s="160"/>
      <c r="G1" s="161"/>
    </row>
    <row r="2" spans="1:9" ht="30" customHeight="1">
      <c r="A2" s="153" t="str">
        <f>+works!A2</f>
        <v>MAQUASSI HILLS</v>
      </c>
      <c r="B2" s="162"/>
      <c r="C2" s="162"/>
      <c r="D2" s="162"/>
      <c r="E2" s="163"/>
      <c r="F2" s="163"/>
      <c r="G2" s="164"/>
    </row>
    <row r="3" spans="1:9" ht="21.9" customHeight="1" thickBot="1">
      <c r="A3" s="156" t="str">
        <f>+works!A3</f>
        <v xml:space="preserve">CONSTRUCTION OF RECREATIONAL FACILITIES AT THE WITPOORT DAM-PHASE 1
</v>
      </c>
      <c r="B3" s="165"/>
      <c r="C3" s="165"/>
      <c r="D3" s="166"/>
      <c r="E3" s="166"/>
      <c r="F3" s="166"/>
      <c r="G3" s="167"/>
    </row>
    <row r="4" spans="1:9" ht="9.9" customHeight="1" thickBot="1">
      <c r="A4" s="7"/>
      <c r="B4" s="7"/>
      <c r="C4" s="7"/>
      <c r="D4" s="7"/>
      <c r="E4" s="10"/>
      <c r="F4" s="7"/>
      <c r="G4" s="7"/>
    </row>
    <row r="5" spans="1:9" ht="18" customHeight="1">
      <c r="A5" s="45" t="s">
        <v>3</v>
      </c>
      <c r="B5" s="69" t="s">
        <v>2</v>
      </c>
      <c r="C5" s="353" t="s">
        <v>4</v>
      </c>
      <c r="D5" s="355" t="s">
        <v>5</v>
      </c>
      <c r="E5" s="351" t="s">
        <v>22</v>
      </c>
      <c r="F5" s="357" t="s">
        <v>6</v>
      </c>
      <c r="G5" s="46" t="s">
        <v>7</v>
      </c>
    </row>
    <row r="6" spans="1:9" ht="18" customHeight="1" thickBot="1">
      <c r="A6" s="47" t="s">
        <v>19</v>
      </c>
      <c r="B6" s="70" t="s">
        <v>20</v>
      </c>
      <c r="C6" s="354"/>
      <c r="D6" s="356"/>
      <c r="E6" s="352"/>
      <c r="F6" s="358"/>
      <c r="G6" s="48" t="s">
        <v>21</v>
      </c>
    </row>
    <row r="7" spans="1:9" ht="21.9" customHeight="1">
      <c r="A7" s="14"/>
      <c r="B7" s="68" t="s">
        <v>1</v>
      </c>
      <c r="C7" s="15" t="str">
        <f>+'Schedule 2 - 3'!C7</f>
        <v>Schedule 2 continued</v>
      </c>
      <c r="D7" s="16"/>
      <c r="E7" s="19"/>
      <c r="F7" s="16"/>
      <c r="G7" s="17"/>
    </row>
    <row r="8" spans="1:9" ht="21.9" customHeight="1">
      <c r="A8" s="14"/>
      <c r="B8" s="68" t="s">
        <v>8</v>
      </c>
      <c r="C8" s="18" t="str">
        <f>+'Schedule 2 - 3'!C8</f>
        <v>Main entrance building</v>
      </c>
      <c r="D8" s="16"/>
      <c r="E8" s="19"/>
      <c r="F8" s="16"/>
      <c r="G8" s="17"/>
      <c r="I8" s="49"/>
    </row>
    <row r="9" spans="1:9" ht="15" customHeight="1" thickBot="1">
      <c r="A9" s="14"/>
      <c r="B9" s="68"/>
      <c r="C9" s="73"/>
      <c r="D9" s="16"/>
      <c r="E9" s="19"/>
      <c r="F9" s="16"/>
      <c r="G9" s="17"/>
    </row>
    <row r="10" spans="1:9" ht="17.100000000000001" customHeight="1">
      <c r="A10" s="143" t="s">
        <v>451</v>
      </c>
      <c r="B10" s="144"/>
      <c r="C10" s="145"/>
      <c r="D10" s="144"/>
      <c r="E10" s="146"/>
      <c r="F10" s="147"/>
      <c r="G10" s="83"/>
    </row>
    <row r="11" spans="1:9" ht="17.100000000000001" customHeight="1">
      <c r="A11" s="20"/>
      <c r="B11" s="26"/>
      <c r="C11" s="21"/>
      <c r="D11" s="22"/>
      <c r="E11" s="41"/>
      <c r="F11" s="24"/>
      <c r="G11" s="25"/>
    </row>
    <row r="12" spans="1:9" ht="17.100000000000001" customHeight="1">
      <c r="A12" s="50">
        <v>2.13</v>
      </c>
      <c r="B12" s="188"/>
      <c r="C12" s="51" t="s">
        <v>240</v>
      </c>
      <c r="D12" s="52"/>
      <c r="E12" s="53"/>
      <c r="F12" s="54"/>
      <c r="G12" s="55"/>
    </row>
    <row r="13" spans="1:9" ht="17.100000000000001" customHeight="1">
      <c r="A13" s="20"/>
      <c r="B13" s="67"/>
      <c r="C13" s="21"/>
      <c r="D13" s="22"/>
      <c r="E13" s="23"/>
      <c r="F13" s="27"/>
      <c r="G13" s="25"/>
    </row>
    <row r="14" spans="1:9" ht="17.100000000000001" customHeight="1">
      <c r="A14" s="20" t="s">
        <v>282</v>
      </c>
      <c r="B14" s="67"/>
      <c r="C14" s="38" t="s">
        <v>241</v>
      </c>
      <c r="D14" s="22" t="s">
        <v>17</v>
      </c>
      <c r="E14" s="41">
        <v>120</v>
      </c>
      <c r="F14" s="27"/>
      <c r="G14" s="37"/>
    </row>
    <row r="15" spans="1:9" ht="17.100000000000001" customHeight="1">
      <c r="A15" s="20" t="s">
        <v>283</v>
      </c>
      <c r="B15" s="67"/>
      <c r="C15" s="38" t="s">
        <v>242</v>
      </c>
      <c r="D15" s="22" t="s">
        <v>17</v>
      </c>
      <c r="E15" s="41">
        <v>6.08</v>
      </c>
      <c r="F15" s="27"/>
      <c r="G15" s="37"/>
    </row>
    <row r="16" spans="1:9" ht="17.100000000000001" customHeight="1">
      <c r="A16" s="20"/>
      <c r="B16" s="67"/>
      <c r="C16" s="21"/>
      <c r="D16" s="22"/>
      <c r="E16" s="23"/>
      <c r="F16" s="27"/>
      <c r="G16" s="25"/>
    </row>
    <row r="17" spans="1:7" ht="17.100000000000001" customHeight="1">
      <c r="A17" s="222" t="s">
        <v>284</v>
      </c>
      <c r="B17" s="223"/>
      <c r="C17" s="224" t="s">
        <v>250</v>
      </c>
      <c r="D17" s="225"/>
      <c r="E17" s="226"/>
      <c r="F17" s="227"/>
      <c r="G17" s="228"/>
    </row>
    <row r="18" spans="1:7" ht="17.100000000000001" customHeight="1">
      <c r="A18" s="20"/>
      <c r="B18" s="67"/>
      <c r="C18" s="21"/>
      <c r="D18" s="22"/>
      <c r="E18" s="23"/>
      <c r="F18" s="27"/>
      <c r="G18" s="25"/>
    </row>
    <row r="19" spans="1:7" ht="17.100000000000001" customHeight="1">
      <c r="A19" s="20" t="s">
        <v>285</v>
      </c>
      <c r="B19" s="67"/>
      <c r="C19" s="38" t="s">
        <v>251</v>
      </c>
      <c r="D19" s="39" t="s">
        <v>17</v>
      </c>
      <c r="E19" s="178">
        <v>56.16</v>
      </c>
      <c r="F19" s="27"/>
      <c r="G19" s="25"/>
    </row>
    <row r="20" spans="1:7" ht="17.100000000000001" customHeight="1">
      <c r="A20" s="20"/>
      <c r="B20" s="67"/>
      <c r="C20" s="38" t="s">
        <v>252</v>
      </c>
      <c r="D20" s="39"/>
      <c r="E20" s="178"/>
      <c r="F20" s="27"/>
      <c r="G20" s="25"/>
    </row>
    <row r="21" spans="1:7" ht="17.100000000000001" customHeight="1">
      <c r="A21" s="20"/>
      <c r="B21" s="67"/>
      <c r="C21" s="38" t="s">
        <v>253</v>
      </c>
      <c r="D21" s="39"/>
      <c r="E21" s="178"/>
      <c r="F21" s="27"/>
      <c r="G21" s="25"/>
    </row>
    <row r="22" spans="1:7" ht="17.100000000000001" customHeight="1">
      <c r="A22" s="20"/>
      <c r="B22" s="67"/>
      <c r="C22" s="38"/>
      <c r="D22" s="39"/>
      <c r="E22" s="178"/>
      <c r="F22" s="27"/>
      <c r="G22" s="25"/>
    </row>
    <row r="23" spans="1:7" ht="17.100000000000001" customHeight="1">
      <c r="A23" s="222" t="s">
        <v>286</v>
      </c>
      <c r="B23" s="223"/>
      <c r="C23" s="224" t="s">
        <v>287</v>
      </c>
      <c r="D23" s="225"/>
      <c r="E23" s="226"/>
      <c r="F23" s="227"/>
      <c r="G23" s="228"/>
    </row>
    <row r="24" spans="1:7" ht="17.100000000000001" customHeight="1">
      <c r="A24" s="20"/>
      <c r="B24" s="67"/>
      <c r="C24" s="38"/>
      <c r="D24" s="39"/>
      <c r="E24" s="178"/>
      <c r="F24" s="27"/>
      <c r="G24" s="25"/>
    </row>
    <row r="25" spans="1:7" ht="17.100000000000001" customHeight="1">
      <c r="A25" s="20" t="s">
        <v>294</v>
      </c>
      <c r="B25" s="67"/>
      <c r="C25" s="21" t="s">
        <v>288</v>
      </c>
      <c r="D25" s="22" t="s">
        <v>23</v>
      </c>
      <c r="E25" s="178">
        <v>2</v>
      </c>
      <c r="F25" s="27"/>
      <c r="G25" s="25"/>
    </row>
    <row r="26" spans="1:7" ht="17.100000000000001" customHeight="1">
      <c r="A26" s="20" t="s">
        <v>295</v>
      </c>
      <c r="B26" s="67"/>
      <c r="C26" s="21" t="s">
        <v>289</v>
      </c>
      <c r="D26" s="22" t="s">
        <v>23</v>
      </c>
      <c r="E26" s="178">
        <v>2</v>
      </c>
      <c r="F26" s="27"/>
      <c r="G26" s="25"/>
    </row>
    <row r="27" spans="1:7" ht="17.100000000000001" customHeight="1">
      <c r="A27" s="20" t="s">
        <v>296</v>
      </c>
      <c r="B27" s="67"/>
      <c r="C27" s="21" t="s">
        <v>290</v>
      </c>
      <c r="D27" s="22" t="s">
        <v>13</v>
      </c>
      <c r="E27" s="178">
        <v>4</v>
      </c>
      <c r="F27" s="27"/>
      <c r="G27" s="25"/>
    </row>
    <row r="28" spans="1:7" ht="17.100000000000001" customHeight="1">
      <c r="A28" s="20" t="s">
        <v>297</v>
      </c>
      <c r="B28" s="67"/>
      <c r="C28" s="21" t="s">
        <v>291</v>
      </c>
      <c r="D28" s="22" t="s">
        <v>23</v>
      </c>
      <c r="E28" s="178">
        <v>5</v>
      </c>
      <c r="F28" s="27"/>
      <c r="G28" s="25"/>
    </row>
    <row r="29" spans="1:7" ht="17.100000000000001" customHeight="1">
      <c r="A29" s="20"/>
      <c r="B29" s="67"/>
      <c r="C29" s="30" t="s">
        <v>292</v>
      </c>
      <c r="D29" s="58"/>
      <c r="E29" s="178"/>
      <c r="F29" s="27"/>
      <c r="G29" s="25"/>
    </row>
    <row r="30" spans="1:7" ht="17.100000000000001" customHeight="1">
      <c r="A30" s="20" t="s">
        <v>298</v>
      </c>
      <c r="B30" s="67"/>
      <c r="C30" s="21" t="s">
        <v>293</v>
      </c>
      <c r="D30" s="22" t="s">
        <v>23</v>
      </c>
      <c r="E30" s="178">
        <v>1</v>
      </c>
      <c r="F30" s="27"/>
      <c r="G30" s="25"/>
    </row>
    <row r="31" spans="1:7" ht="17.100000000000001" customHeight="1">
      <c r="A31" s="20"/>
      <c r="B31" s="67"/>
      <c r="C31" s="21" t="s">
        <v>300</v>
      </c>
      <c r="D31" s="39"/>
      <c r="E31" s="178"/>
      <c r="F31" s="27"/>
      <c r="G31" s="25"/>
    </row>
    <row r="32" spans="1:7" ht="17.100000000000001" customHeight="1">
      <c r="A32" s="20" t="s">
        <v>299</v>
      </c>
      <c r="B32" s="67"/>
      <c r="C32" s="21" t="s">
        <v>301</v>
      </c>
      <c r="D32" s="39" t="s">
        <v>23</v>
      </c>
      <c r="E32" s="178">
        <v>1</v>
      </c>
      <c r="F32" s="27"/>
      <c r="G32" s="25"/>
    </row>
    <row r="33" spans="1:9" ht="17.100000000000001" customHeight="1">
      <c r="A33" s="20"/>
      <c r="B33" s="67"/>
      <c r="C33" s="21" t="s">
        <v>302</v>
      </c>
      <c r="D33" s="39"/>
      <c r="E33" s="178"/>
      <c r="F33" s="27"/>
      <c r="G33" s="25"/>
    </row>
    <row r="34" spans="1:9" ht="17.100000000000001" customHeight="1">
      <c r="A34" s="20"/>
      <c r="B34" s="67"/>
      <c r="C34" s="21" t="s">
        <v>303</v>
      </c>
      <c r="D34" s="39"/>
      <c r="E34" s="178"/>
      <c r="F34" s="27"/>
      <c r="G34" s="25"/>
    </row>
    <row r="35" spans="1:9" ht="17.100000000000001" customHeight="1">
      <c r="A35" s="20" t="s">
        <v>305</v>
      </c>
      <c r="B35" s="67"/>
      <c r="C35" s="21" t="s">
        <v>304</v>
      </c>
      <c r="D35" s="22" t="s">
        <v>23</v>
      </c>
      <c r="E35" s="178">
        <v>2</v>
      </c>
      <c r="F35" s="27"/>
      <c r="G35" s="25"/>
    </row>
    <row r="36" spans="1:9" ht="17.100000000000001" customHeight="1">
      <c r="A36" s="20" t="s">
        <v>308</v>
      </c>
      <c r="B36" s="67"/>
      <c r="C36" s="21" t="s">
        <v>306</v>
      </c>
      <c r="D36" s="39" t="s">
        <v>23</v>
      </c>
      <c r="E36" s="178">
        <v>1</v>
      </c>
      <c r="F36" s="27"/>
      <c r="G36" s="25" t="s">
        <v>373</v>
      </c>
    </row>
    <row r="37" spans="1:9" ht="17.100000000000001" customHeight="1">
      <c r="A37" s="20" t="s">
        <v>309</v>
      </c>
      <c r="B37" s="67"/>
      <c r="C37" s="21" t="s">
        <v>307</v>
      </c>
      <c r="D37" s="39" t="s">
        <v>23</v>
      </c>
      <c r="E37" s="178">
        <v>1</v>
      </c>
      <c r="F37" s="27"/>
      <c r="G37" s="25" t="s">
        <v>373</v>
      </c>
    </row>
    <row r="38" spans="1:9" ht="17.100000000000001" customHeight="1">
      <c r="A38" s="20" t="s">
        <v>312</v>
      </c>
      <c r="B38" s="67"/>
      <c r="C38" s="21" t="s">
        <v>310</v>
      </c>
      <c r="D38" s="39" t="s">
        <v>23</v>
      </c>
      <c r="E38" s="178">
        <v>2</v>
      </c>
      <c r="F38" s="27"/>
      <c r="G38" s="25"/>
    </row>
    <row r="39" spans="1:9" ht="17.100000000000001" customHeight="1">
      <c r="A39" s="20"/>
      <c r="B39" s="67"/>
      <c r="C39" s="38" t="s">
        <v>311</v>
      </c>
      <c r="D39" s="39"/>
      <c r="E39" s="178"/>
      <c r="F39" s="27"/>
      <c r="G39" s="25"/>
    </row>
    <row r="40" spans="1:9" ht="17.100000000000001" customHeight="1">
      <c r="A40" s="20" t="s">
        <v>313</v>
      </c>
      <c r="B40" s="67"/>
      <c r="C40" s="21" t="s">
        <v>316</v>
      </c>
      <c r="D40" s="39" t="s">
        <v>23</v>
      </c>
      <c r="E40" s="178">
        <v>2</v>
      </c>
      <c r="F40" s="27"/>
      <c r="G40" s="25" t="s">
        <v>373</v>
      </c>
    </row>
    <row r="41" spans="1:9" ht="17.100000000000001" customHeight="1">
      <c r="A41" s="20" t="s">
        <v>317</v>
      </c>
      <c r="B41" s="67"/>
      <c r="C41" s="21" t="s">
        <v>314</v>
      </c>
      <c r="D41" s="39" t="s">
        <v>23</v>
      </c>
      <c r="E41" s="178">
        <v>1</v>
      </c>
      <c r="F41" s="27"/>
      <c r="G41" s="25" t="s">
        <v>373</v>
      </c>
    </row>
    <row r="42" spans="1:9" ht="17.100000000000001" customHeight="1">
      <c r="A42" s="20" t="s">
        <v>318</v>
      </c>
      <c r="B42" s="67"/>
      <c r="C42" s="21" t="s">
        <v>315</v>
      </c>
      <c r="D42" s="39" t="s">
        <v>23</v>
      </c>
      <c r="E42" s="178">
        <v>1</v>
      </c>
      <c r="F42" s="27"/>
      <c r="G42" s="25" t="s">
        <v>373</v>
      </c>
      <c r="I42" s="190"/>
    </row>
    <row r="43" spans="1:9" ht="17.100000000000001" customHeight="1">
      <c r="A43" s="20" t="s">
        <v>390</v>
      </c>
      <c r="B43" s="67"/>
      <c r="C43" s="38" t="s">
        <v>391</v>
      </c>
      <c r="D43" s="39" t="s">
        <v>23</v>
      </c>
      <c r="E43" s="178">
        <v>1</v>
      </c>
      <c r="F43" s="27"/>
      <c r="G43" s="25"/>
    </row>
    <row r="44" spans="1:9" ht="17.100000000000001" customHeight="1">
      <c r="A44" s="189" t="s">
        <v>321</v>
      </c>
      <c r="B44" s="188"/>
      <c r="C44" s="51" t="s">
        <v>319</v>
      </c>
      <c r="D44" s="52"/>
      <c r="E44" s="53"/>
      <c r="F44" s="54"/>
      <c r="G44" s="55"/>
    </row>
    <row r="45" spans="1:9" ht="17.100000000000001" customHeight="1">
      <c r="A45" s="20"/>
      <c r="B45" s="67"/>
      <c r="C45" s="21"/>
      <c r="D45" s="22"/>
      <c r="E45" s="23"/>
      <c r="F45" s="27"/>
      <c r="G45" s="25"/>
    </row>
    <row r="46" spans="1:9" ht="17.100000000000001" customHeight="1">
      <c r="A46" s="20" t="s">
        <v>322</v>
      </c>
      <c r="B46" s="67"/>
      <c r="C46" s="38" t="s">
        <v>324</v>
      </c>
      <c r="D46" s="22" t="s">
        <v>17</v>
      </c>
      <c r="E46" s="41">
        <v>120</v>
      </c>
      <c r="F46" s="27"/>
      <c r="G46" s="37"/>
    </row>
    <row r="47" spans="1:9" ht="17.100000000000001" customHeight="1">
      <c r="A47" s="20" t="s">
        <v>323</v>
      </c>
      <c r="B47" s="67"/>
      <c r="C47" s="38" t="s">
        <v>320</v>
      </c>
      <c r="D47" s="22" t="s">
        <v>17</v>
      </c>
      <c r="E47" s="41">
        <v>120</v>
      </c>
      <c r="F47" s="27"/>
      <c r="G47" s="37"/>
    </row>
    <row r="48" spans="1:9" ht="17.100000000000001" customHeight="1">
      <c r="A48" s="20" t="s">
        <v>327</v>
      </c>
      <c r="B48" s="67"/>
      <c r="C48" s="38" t="s">
        <v>325</v>
      </c>
      <c r="D48" s="22" t="s">
        <v>17</v>
      </c>
      <c r="E48" s="41">
        <v>120</v>
      </c>
      <c r="F48" s="27"/>
      <c r="G48" s="25"/>
    </row>
    <row r="49" spans="1:7" ht="17.100000000000001" customHeight="1">
      <c r="A49" s="20"/>
      <c r="B49" s="67"/>
      <c r="C49" s="38" t="s">
        <v>326</v>
      </c>
      <c r="D49" s="39"/>
      <c r="E49" s="178"/>
      <c r="F49" s="27"/>
      <c r="G49" s="25"/>
    </row>
    <row r="50" spans="1:7" ht="17.100000000000001" customHeight="1">
      <c r="A50" s="20" t="s">
        <v>328</v>
      </c>
      <c r="B50" s="67"/>
      <c r="C50" s="21" t="s">
        <v>329</v>
      </c>
      <c r="D50" s="39" t="s">
        <v>17</v>
      </c>
      <c r="E50" s="178">
        <v>45</v>
      </c>
      <c r="F50" s="27"/>
      <c r="G50" s="25" t="s">
        <v>373</v>
      </c>
    </row>
    <row r="51" spans="1:7" ht="17.100000000000001" customHeight="1">
      <c r="A51" s="20"/>
      <c r="B51" s="67"/>
      <c r="C51" s="21" t="s">
        <v>331</v>
      </c>
      <c r="D51" s="39"/>
      <c r="E51" s="178"/>
      <c r="F51" s="27"/>
      <c r="G51" s="25"/>
    </row>
    <row r="52" spans="1:7" ht="17.100000000000001" customHeight="1">
      <c r="A52" s="20"/>
      <c r="B52" s="67"/>
      <c r="C52" s="21" t="s">
        <v>330</v>
      </c>
      <c r="D52" s="39"/>
      <c r="E52" s="178"/>
      <c r="F52" s="27"/>
      <c r="G52" s="25"/>
    </row>
    <row r="53" spans="1:7" ht="17.100000000000001" customHeight="1">
      <c r="A53" s="20" t="s">
        <v>339</v>
      </c>
      <c r="B53" s="67"/>
      <c r="C53" s="21" t="s">
        <v>329</v>
      </c>
      <c r="D53" s="39" t="s">
        <v>17</v>
      </c>
      <c r="E53" s="178">
        <v>45</v>
      </c>
      <c r="F53" s="27"/>
      <c r="G53" s="25" t="s">
        <v>373</v>
      </c>
    </row>
    <row r="54" spans="1:7" ht="17.100000000000001" customHeight="1">
      <c r="A54" s="20"/>
      <c r="B54" s="67"/>
      <c r="C54" s="21" t="s">
        <v>331</v>
      </c>
      <c r="D54" s="39"/>
      <c r="E54" s="178"/>
      <c r="F54" s="27"/>
      <c r="G54" s="25"/>
    </row>
    <row r="55" spans="1:7" ht="17.100000000000001" customHeight="1">
      <c r="A55" s="20"/>
      <c r="B55" s="67"/>
      <c r="C55" s="21" t="s">
        <v>340</v>
      </c>
      <c r="D55" s="39"/>
      <c r="E55" s="178"/>
      <c r="F55" s="27"/>
      <c r="G55" s="25"/>
    </row>
    <row r="56" spans="1:7" ht="17.100000000000001" customHeight="1">
      <c r="A56" s="20"/>
      <c r="B56" s="67"/>
      <c r="C56" s="38"/>
      <c r="D56" s="39"/>
      <c r="E56" s="178"/>
      <c r="F56" s="27"/>
      <c r="G56" s="25"/>
    </row>
    <row r="57" spans="1:7" ht="17.100000000000001" customHeight="1">
      <c r="A57" s="20"/>
      <c r="B57" s="67"/>
      <c r="C57" s="38"/>
      <c r="D57" s="39"/>
      <c r="E57" s="178"/>
      <c r="F57" s="27"/>
      <c r="G57" s="25"/>
    </row>
    <row r="58" spans="1:7" ht="17.100000000000001" customHeight="1">
      <c r="A58" s="20"/>
      <c r="B58" s="67"/>
      <c r="C58" s="38"/>
      <c r="D58" s="39"/>
      <c r="E58" s="178"/>
      <c r="F58" s="27"/>
      <c r="G58" s="25"/>
    </row>
    <row r="59" spans="1:7" ht="17.100000000000001" customHeight="1" thickBot="1">
      <c r="A59" s="29"/>
      <c r="B59" s="42"/>
      <c r="C59" s="30"/>
      <c r="D59" s="31"/>
      <c r="E59" s="43"/>
      <c r="F59" s="44"/>
      <c r="G59" s="34"/>
    </row>
    <row r="60" spans="1:7" ht="24.9" customHeight="1" thickBot="1">
      <c r="A60" s="361" t="s">
        <v>447</v>
      </c>
      <c r="B60" s="362"/>
      <c r="C60" s="362"/>
      <c r="D60" s="362"/>
      <c r="E60" s="362"/>
      <c r="F60" s="362"/>
      <c r="G60" s="134"/>
    </row>
    <row r="61" spans="1:7" ht="9.9" customHeight="1" thickBot="1">
      <c r="A61" s="8"/>
      <c r="B61" s="8"/>
      <c r="C61" s="8"/>
      <c r="D61" s="8"/>
      <c r="E61" s="11"/>
      <c r="F61" s="8"/>
      <c r="G61" s="8"/>
    </row>
    <row r="62" spans="1:7" ht="24.9" customHeight="1" thickBot="1">
      <c r="A62" s="348">
        <f>+'Sechudle 2 - 4'!A61:G61+1</f>
        <v>7</v>
      </c>
      <c r="B62" s="349"/>
      <c r="C62" s="349"/>
      <c r="D62" s="349"/>
      <c r="E62" s="349"/>
      <c r="F62" s="349"/>
      <c r="G62" s="350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12"/>
      <c r="F67" s="4"/>
      <c r="G67" s="4"/>
    </row>
    <row r="68" spans="1:7">
      <c r="A68" s="4"/>
      <c r="B68" s="4"/>
      <c r="C68" s="4"/>
      <c r="D68" s="4"/>
      <c r="E68" s="12"/>
      <c r="F68" s="4"/>
      <c r="G68" s="4"/>
    </row>
    <row r="69" spans="1:7">
      <c r="A69" s="4"/>
      <c r="B69" s="4"/>
      <c r="C69" s="4"/>
      <c r="D69" s="4"/>
      <c r="E69" s="12"/>
      <c r="F69" s="4"/>
      <c r="G69" s="4"/>
    </row>
    <row r="70" spans="1:7">
      <c r="A70" s="4"/>
      <c r="B70" s="4"/>
      <c r="C70" s="4"/>
      <c r="D70" s="4"/>
      <c r="E70" s="12"/>
      <c r="F70" s="4"/>
      <c r="G70" s="4"/>
    </row>
    <row r="71" spans="1:7">
      <c r="A71" s="4"/>
      <c r="B71" s="4"/>
      <c r="C71" s="4"/>
      <c r="D71" s="4"/>
      <c r="E71" s="12"/>
      <c r="F71" s="4"/>
      <c r="G71" s="4"/>
    </row>
    <row r="72" spans="1:7">
      <c r="A72" s="4"/>
      <c r="B72" s="4"/>
      <c r="C72" s="4"/>
      <c r="D72" s="4"/>
      <c r="E72" s="12"/>
      <c r="F72" s="4"/>
      <c r="G72" s="4"/>
    </row>
    <row r="73" spans="1:7">
      <c r="A73" s="4"/>
      <c r="B73" s="4"/>
      <c r="C73" s="4"/>
      <c r="D73" s="4"/>
      <c r="E73" s="12"/>
      <c r="F73" s="4"/>
      <c r="G73" s="4"/>
    </row>
    <row r="74" spans="1:7">
      <c r="A74" s="4"/>
      <c r="B74" s="4"/>
      <c r="C74" s="4"/>
      <c r="D74" s="4"/>
      <c r="E74" s="12"/>
      <c r="F74" s="4"/>
      <c r="G74" s="4"/>
    </row>
    <row r="75" spans="1:7">
      <c r="A75" s="4"/>
      <c r="B75" s="4"/>
      <c r="C75" s="4"/>
      <c r="D75" s="4"/>
      <c r="E75" s="12"/>
      <c r="F75" s="4"/>
      <c r="G75" s="4"/>
    </row>
    <row r="76" spans="1:7">
      <c r="A76" s="4"/>
      <c r="B76" s="4"/>
      <c r="C76" s="4"/>
      <c r="D76" s="4"/>
      <c r="E76" s="12"/>
      <c r="F76" s="4"/>
      <c r="G76" s="4"/>
    </row>
    <row r="77" spans="1:7">
      <c r="A77" s="4"/>
      <c r="B77" s="4"/>
      <c r="C77" s="4"/>
      <c r="D77" s="4"/>
      <c r="E77" s="12"/>
      <c r="F77" s="4"/>
      <c r="G77" s="4"/>
    </row>
    <row r="78" spans="1:7">
      <c r="A78" s="4"/>
      <c r="B78" s="4"/>
      <c r="C78" s="4"/>
      <c r="D78" s="4"/>
      <c r="E78" s="12"/>
      <c r="F78" s="4"/>
      <c r="G78" s="4"/>
    </row>
    <row r="79" spans="1:7">
      <c r="A79" s="4"/>
      <c r="B79" s="4"/>
      <c r="C79" s="4"/>
      <c r="D79" s="4"/>
      <c r="E79" s="12"/>
      <c r="F79" s="4"/>
      <c r="G79" s="4"/>
    </row>
    <row r="80" spans="1:7">
      <c r="A80" s="4"/>
      <c r="B80" s="4"/>
      <c r="C80" s="4"/>
      <c r="D80" s="4"/>
      <c r="E80" s="12"/>
      <c r="F80" s="4"/>
      <c r="G80" s="4"/>
    </row>
    <row r="81" spans="1:7">
      <c r="A81" s="4"/>
      <c r="B81" s="4"/>
      <c r="C81" s="4"/>
      <c r="D81" s="4"/>
      <c r="E81" s="12"/>
      <c r="F81" s="4"/>
      <c r="G81" s="4"/>
    </row>
    <row r="82" spans="1:7">
      <c r="A82" s="4"/>
      <c r="B82" s="4"/>
      <c r="C82" s="4"/>
      <c r="D82" s="4"/>
      <c r="E82" s="12"/>
      <c r="F82" s="4"/>
      <c r="G82" s="4"/>
    </row>
    <row r="83" spans="1:7">
      <c r="A83" s="4"/>
      <c r="B83" s="4"/>
      <c r="C83" s="4"/>
      <c r="D83" s="4"/>
      <c r="E83" s="12"/>
      <c r="F83" s="4"/>
      <c r="G83" s="4"/>
    </row>
    <row r="84" spans="1:7">
      <c r="A84" s="4"/>
      <c r="B84" s="4"/>
      <c r="C84" s="4"/>
      <c r="D84" s="4"/>
      <c r="E84" s="12"/>
      <c r="F84" s="4"/>
      <c r="G84" s="4"/>
    </row>
    <row r="85" spans="1:7">
      <c r="A85" s="4"/>
      <c r="B85" s="4"/>
      <c r="C85" s="4"/>
      <c r="D85" s="4"/>
      <c r="E85" s="12"/>
      <c r="F85" s="4"/>
      <c r="G85" s="4"/>
    </row>
    <row r="86" spans="1:7">
      <c r="A86" s="4"/>
      <c r="B86" s="4"/>
      <c r="C86" s="4"/>
      <c r="D86" s="4"/>
      <c r="E86" s="12"/>
      <c r="F86" s="4"/>
      <c r="G86" s="4"/>
    </row>
    <row r="87" spans="1:7">
      <c r="A87" s="4"/>
      <c r="B87" s="4"/>
      <c r="C87" s="4"/>
      <c r="D87" s="4"/>
      <c r="E87" s="12"/>
      <c r="F87" s="4"/>
      <c r="G87" s="4"/>
    </row>
    <row r="88" spans="1:7">
      <c r="A88" s="4"/>
      <c r="B88" s="4"/>
      <c r="C88" s="4"/>
      <c r="D88" s="4"/>
      <c r="E88" s="12"/>
      <c r="F88" s="4"/>
      <c r="G88" s="4"/>
    </row>
    <row r="89" spans="1:7">
      <c r="A89" s="4"/>
      <c r="B89" s="4"/>
      <c r="C89" s="4"/>
      <c r="D89" s="4"/>
      <c r="E89" s="12"/>
      <c r="F89" s="4"/>
      <c r="G89" s="4"/>
    </row>
    <row r="90" spans="1:7">
      <c r="A90" s="4"/>
      <c r="B90" s="4"/>
      <c r="C90" s="4"/>
      <c r="D90" s="4"/>
      <c r="E90" s="12"/>
      <c r="F90" s="4"/>
      <c r="G90" s="4"/>
    </row>
    <row r="91" spans="1:7">
      <c r="A91" s="4"/>
      <c r="B91" s="4"/>
      <c r="C91" s="4"/>
      <c r="D91" s="4"/>
      <c r="E91" s="12"/>
      <c r="F91" s="4"/>
      <c r="G91" s="4"/>
    </row>
    <row r="92" spans="1:7">
      <c r="A92" s="4"/>
      <c r="B92" s="4"/>
      <c r="C92" s="4"/>
      <c r="D92" s="4"/>
      <c r="E92" s="12"/>
      <c r="F92" s="4"/>
      <c r="G92" s="4"/>
    </row>
    <row r="93" spans="1:7">
      <c r="A93" s="4"/>
      <c r="B93" s="4"/>
      <c r="C93" s="4"/>
      <c r="D93" s="4"/>
      <c r="E93" s="12"/>
      <c r="F93" s="4"/>
      <c r="G93" s="4"/>
    </row>
    <row r="94" spans="1:7">
      <c r="A94" s="4"/>
      <c r="B94" s="4"/>
      <c r="C94" s="4"/>
      <c r="D94" s="4"/>
      <c r="E94" s="12"/>
      <c r="F94" s="4"/>
      <c r="G94" s="4"/>
    </row>
    <row r="95" spans="1:7">
      <c r="A95" s="4"/>
      <c r="B95" s="4"/>
      <c r="C95" s="4"/>
      <c r="D95" s="4"/>
      <c r="E95" s="12"/>
      <c r="F95" s="4"/>
      <c r="G95" s="4"/>
    </row>
    <row r="96" spans="1:7">
      <c r="A96" s="4"/>
      <c r="B96" s="4"/>
      <c r="C96" s="4"/>
      <c r="D96" s="4"/>
      <c r="E96" s="12"/>
      <c r="F96" s="4"/>
      <c r="G96" s="4"/>
    </row>
    <row r="97" spans="1:7">
      <c r="A97" s="4"/>
      <c r="B97" s="4"/>
      <c r="C97" s="4"/>
      <c r="D97" s="4"/>
      <c r="E97" s="12"/>
      <c r="F97" s="4"/>
      <c r="G97" s="4"/>
    </row>
    <row r="98" spans="1:7">
      <c r="A98" s="4"/>
      <c r="B98" s="4"/>
      <c r="C98" s="4"/>
      <c r="D98" s="4"/>
      <c r="E98" s="12"/>
      <c r="F98" s="4"/>
      <c r="G98" s="4"/>
    </row>
    <row r="99" spans="1:7">
      <c r="A99" s="4"/>
      <c r="B99" s="4"/>
      <c r="C99" s="4"/>
      <c r="D99" s="4"/>
      <c r="E99" s="12"/>
      <c r="F99" s="4"/>
      <c r="G99" s="4"/>
    </row>
    <row r="100" spans="1:7">
      <c r="A100" s="4"/>
      <c r="B100" s="4"/>
      <c r="C100" s="4"/>
      <c r="D100" s="4"/>
      <c r="E100" s="12"/>
      <c r="F100" s="4"/>
      <c r="G100" s="4"/>
    </row>
    <row r="101" spans="1:7">
      <c r="A101" s="4"/>
      <c r="B101" s="4"/>
      <c r="C101" s="4"/>
      <c r="D101" s="4"/>
      <c r="E101" s="12"/>
      <c r="F101" s="4"/>
      <c r="G101" s="4"/>
    </row>
    <row r="102" spans="1:7">
      <c r="A102" s="4"/>
      <c r="B102" s="4"/>
      <c r="C102" s="4"/>
      <c r="D102" s="4"/>
      <c r="E102" s="12"/>
      <c r="F102" s="4"/>
      <c r="G102" s="4"/>
    </row>
    <row r="103" spans="1:7">
      <c r="A103" s="4"/>
      <c r="B103" s="4"/>
      <c r="C103" s="4"/>
      <c r="D103" s="4"/>
      <c r="E103" s="12"/>
      <c r="F103" s="4"/>
      <c r="G103" s="4"/>
    </row>
    <row r="104" spans="1:7">
      <c r="A104" s="4"/>
      <c r="B104" s="4"/>
      <c r="C104" s="4"/>
      <c r="D104" s="4"/>
      <c r="E104" s="12"/>
      <c r="F104" s="4"/>
      <c r="G104" s="4"/>
    </row>
    <row r="105" spans="1:7">
      <c r="A105" s="4"/>
      <c r="B105" s="4"/>
      <c r="C105" s="4"/>
      <c r="D105" s="4"/>
      <c r="E105" s="12"/>
      <c r="F105" s="4"/>
      <c r="G105" s="4"/>
    </row>
    <row r="106" spans="1:7">
      <c r="A106" s="4"/>
      <c r="B106" s="4"/>
      <c r="C106" s="4"/>
      <c r="D106" s="4"/>
      <c r="E106" s="12"/>
      <c r="F106" s="4"/>
      <c r="G106" s="4"/>
    </row>
    <row r="107" spans="1:7">
      <c r="A107" s="4"/>
      <c r="B107" s="4"/>
      <c r="C107" s="4"/>
      <c r="D107" s="4"/>
      <c r="E107" s="12"/>
      <c r="F107" s="4"/>
      <c r="G107" s="4"/>
    </row>
    <row r="108" spans="1:7">
      <c r="A108" s="4"/>
      <c r="B108" s="4"/>
      <c r="C108" s="4"/>
      <c r="D108" s="4"/>
      <c r="E108" s="12"/>
      <c r="F108" s="4"/>
      <c r="G108" s="4"/>
    </row>
    <row r="109" spans="1:7">
      <c r="A109" s="4"/>
      <c r="B109" s="4"/>
      <c r="C109" s="4"/>
      <c r="D109" s="4"/>
      <c r="E109" s="12"/>
      <c r="F109" s="4"/>
      <c r="G109" s="4"/>
    </row>
    <row r="110" spans="1:7">
      <c r="A110" s="4"/>
      <c r="B110" s="4"/>
      <c r="C110" s="4"/>
      <c r="D110" s="4"/>
      <c r="E110" s="12"/>
      <c r="F110" s="4"/>
      <c r="G110" s="4"/>
    </row>
    <row r="111" spans="1:7">
      <c r="A111" s="4"/>
      <c r="B111" s="4"/>
      <c r="C111" s="4"/>
      <c r="D111" s="4"/>
      <c r="E111" s="12"/>
      <c r="F111" s="4"/>
      <c r="G111" s="4"/>
    </row>
    <row r="112" spans="1:7">
      <c r="A112" s="4"/>
      <c r="B112" s="4"/>
      <c r="C112" s="4"/>
      <c r="D112" s="4"/>
      <c r="E112" s="12"/>
      <c r="F112" s="4"/>
      <c r="G112" s="4"/>
    </row>
    <row r="113" spans="1:7">
      <c r="A113" s="4"/>
      <c r="B113" s="4"/>
      <c r="C113" s="4"/>
      <c r="D113" s="4"/>
      <c r="E113" s="12"/>
      <c r="F113" s="4"/>
      <c r="G113" s="4"/>
    </row>
    <row r="114" spans="1:7">
      <c r="A114" s="4"/>
      <c r="B114" s="4"/>
      <c r="C114" s="4"/>
      <c r="D114" s="4"/>
      <c r="E114" s="12"/>
      <c r="F114" s="4"/>
      <c r="G114" s="4"/>
    </row>
    <row r="115" spans="1:7">
      <c r="A115" s="4"/>
      <c r="B115" s="4"/>
      <c r="C115" s="4"/>
      <c r="D115" s="4"/>
      <c r="E115" s="12"/>
      <c r="F115" s="4"/>
      <c r="G115" s="4"/>
    </row>
    <row r="116" spans="1:7">
      <c r="A116" s="4"/>
      <c r="B116" s="4"/>
      <c r="C116" s="4"/>
      <c r="D116" s="4"/>
      <c r="E116" s="12"/>
      <c r="F116" s="4"/>
      <c r="G116" s="4"/>
    </row>
    <row r="117" spans="1:7">
      <c r="A117" s="4"/>
      <c r="B117" s="4"/>
      <c r="C117" s="4"/>
      <c r="D117" s="4"/>
      <c r="E117" s="12"/>
      <c r="F117" s="4"/>
      <c r="G117" s="4"/>
    </row>
    <row r="118" spans="1:7">
      <c r="A118" s="4"/>
      <c r="B118" s="4"/>
      <c r="C118" s="4"/>
      <c r="D118" s="4"/>
      <c r="E118" s="12"/>
      <c r="F118" s="4"/>
      <c r="G118" s="4"/>
    </row>
    <row r="119" spans="1:7">
      <c r="A119" s="4"/>
      <c r="B119" s="4"/>
      <c r="C119" s="4"/>
      <c r="D119" s="4"/>
      <c r="E119" s="12"/>
      <c r="F119" s="4"/>
      <c r="G119" s="4"/>
    </row>
    <row r="120" spans="1:7">
      <c r="A120" s="4"/>
      <c r="B120" s="4"/>
      <c r="C120" s="4"/>
      <c r="D120" s="4"/>
      <c r="E120" s="12"/>
      <c r="F120" s="4"/>
      <c r="G120" s="4"/>
    </row>
    <row r="121" spans="1:7">
      <c r="A121" s="4"/>
      <c r="B121" s="4"/>
      <c r="C121" s="4"/>
      <c r="D121" s="4"/>
      <c r="E121" s="12"/>
      <c r="F121" s="4"/>
      <c r="G121" s="4"/>
    </row>
    <row r="122" spans="1:7">
      <c r="A122" s="4"/>
      <c r="B122" s="4"/>
      <c r="C122" s="4"/>
      <c r="D122" s="4"/>
      <c r="E122" s="12"/>
      <c r="F122" s="4"/>
      <c r="G122" s="4"/>
    </row>
    <row r="123" spans="1:7">
      <c r="A123" s="4"/>
      <c r="B123" s="4"/>
      <c r="C123" s="4"/>
      <c r="D123" s="4"/>
      <c r="E123" s="12"/>
      <c r="F123" s="4"/>
      <c r="G123" s="4"/>
    </row>
    <row r="124" spans="1:7">
      <c r="A124" s="4"/>
      <c r="B124" s="4"/>
      <c r="C124" s="4"/>
      <c r="D124" s="4"/>
      <c r="E124" s="12"/>
      <c r="F124" s="4"/>
      <c r="G124" s="4"/>
    </row>
    <row r="125" spans="1:7">
      <c r="A125" s="4"/>
      <c r="B125" s="4"/>
      <c r="C125" s="4"/>
      <c r="D125" s="4"/>
      <c r="E125" s="12"/>
      <c r="F125" s="4"/>
      <c r="G125" s="4"/>
    </row>
    <row r="126" spans="1:7">
      <c r="A126" s="4"/>
      <c r="B126" s="4"/>
      <c r="C126" s="4"/>
      <c r="D126" s="4"/>
      <c r="E126" s="12"/>
      <c r="F126" s="4"/>
      <c r="G126" s="4"/>
    </row>
    <row r="127" spans="1:7">
      <c r="A127" s="4"/>
      <c r="B127" s="4"/>
      <c r="C127" s="4"/>
      <c r="D127" s="4"/>
      <c r="E127" s="12"/>
      <c r="F127" s="4"/>
      <c r="G127" s="4"/>
    </row>
    <row r="128" spans="1:7">
      <c r="A128" s="4"/>
      <c r="B128" s="4"/>
      <c r="C128" s="4"/>
      <c r="D128" s="4"/>
      <c r="E128" s="12"/>
      <c r="F128" s="4"/>
      <c r="G128" s="4"/>
    </row>
    <row r="129" spans="1:7">
      <c r="A129" s="4"/>
      <c r="B129" s="4"/>
      <c r="C129" s="4"/>
      <c r="D129" s="4"/>
      <c r="E129" s="12"/>
      <c r="F129" s="4"/>
      <c r="G129" s="4"/>
    </row>
    <row r="130" spans="1:7">
      <c r="A130" s="4"/>
      <c r="B130" s="4"/>
      <c r="C130" s="4"/>
      <c r="D130" s="4"/>
      <c r="E130" s="12"/>
      <c r="F130" s="4"/>
      <c r="G130" s="4"/>
    </row>
    <row r="131" spans="1:7">
      <c r="A131" s="4"/>
      <c r="B131" s="4"/>
      <c r="C131" s="4"/>
      <c r="D131" s="4"/>
      <c r="E131" s="12"/>
      <c r="F131" s="4"/>
      <c r="G131" s="4"/>
    </row>
    <row r="132" spans="1:7">
      <c r="A132" s="4"/>
      <c r="B132" s="4"/>
      <c r="C132" s="4"/>
      <c r="D132" s="4"/>
      <c r="E132" s="12"/>
      <c r="F132" s="4"/>
      <c r="G132" s="4"/>
    </row>
    <row r="133" spans="1:7">
      <c r="A133" s="4"/>
      <c r="B133" s="4"/>
      <c r="C133" s="4"/>
      <c r="D133" s="4"/>
      <c r="E133" s="12"/>
      <c r="F133" s="4"/>
      <c r="G133" s="4"/>
    </row>
    <row r="134" spans="1:7">
      <c r="A134" s="4"/>
      <c r="B134" s="4"/>
      <c r="C134" s="4"/>
      <c r="D134" s="4"/>
      <c r="E134" s="12"/>
      <c r="F134" s="4"/>
      <c r="G134" s="4"/>
    </row>
    <row r="135" spans="1:7">
      <c r="A135" s="4"/>
      <c r="B135" s="4"/>
      <c r="C135" s="4"/>
      <c r="D135" s="4"/>
      <c r="E135" s="12"/>
      <c r="F135" s="4"/>
      <c r="G135" s="4"/>
    </row>
    <row r="136" spans="1:7">
      <c r="A136" s="4"/>
      <c r="B136" s="4"/>
      <c r="C136" s="4"/>
      <c r="D136" s="4"/>
      <c r="E136" s="12"/>
      <c r="F136" s="4"/>
      <c r="G136" s="4"/>
    </row>
    <row r="137" spans="1:7">
      <c r="A137" s="4"/>
      <c r="B137" s="4"/>
      <c r="C137" s="4"/>
      <c r="D137" s="4"/>
      <c r="E137" s="12"/>
      <c r="F137" s="4"/>
      <c r="G137" s="4"/>
    </row>
    <row r="138" spans="1:7">
      <c r="A138" s="4"/>
      <c r="B138" s="4"/>
      <c r="C138" s="4"/>
      <c r="D138" s="4"/>
      <c r="E138" s="12"/>
      <c r="F138" s="4"/>
      <c r="G138" s="4"/>
    </row>
    <row r="139" spans="1:7">
      <c r="A139" s="4"/>
      <c r="B139" s="4"/>
      <c r="C139" s="4"/>
      <c r="D139" s="4"/>
      <c r="E139" s="12"/>
      <c r="F139" s="4"/>
      <c r="G139" s="4"/>
    </row>
    <row r="140" spans="1:7">
      <c r="A140" s="4"/>
      <c r="B140" s="4"/>
      <c r="C140" s="4"/>
      <c r="D140" s="4"/>
      <c r="E140" s="12"/>
      <c r="F140" s="4"/>
      <c r="G140" s="4"/>
    </row>
    <row r="141" spans="1:7">
      <c r="A141" s="4"/>
      <c r="B141" s="4"/>
      <c r="C141" s="4"/>
      <c r="D141" s="4"/>
      <c r="E141" s="12"/>
      <c r="F141" s="4"/>
      <c r="G141" s="4"/>
    </row>
    <row r="142" spans="1:7">
      <c r="A142" s="4"/>
      <c r="B142" s="4"/>
      <c r="C142" s="4"/>
      <c r="D142" s="4"/>
      <c r="E142" s="12"/>
      <c r="F142" s="4"/>
      <c r="G142" s="4"/>
    </row>
    <row r="143" spans="1:7">
      <c r="A143" s="4"/>
      <c r="B143" s="4"/>
      <c r="C143" s="4"/>
      <c r="D143" s="4"/>
      <c r="E143" s="12"/>
      <c r="F143" s="4"/>
      <c r="G143" s="4"/>
    </row>
    <row r="144" spans="1:7">
      <c r="A144" s="4"/>
      <c r="B144" s="4"/>
      <c r="C144" s="4"/>
      <c r="D144" s="4"/>
      <c r="E144" s="12"/>
      <c r="F144" s="4"/>
      <c r="G144" s="4"/>
    </row>
    <row r="145" spans="1:7">
      <c r="A145" s="4"/>
      <c r="B145" s="4"/>
      <c r="C145" s="4"/>
      <c r="D145" s="4"/>
      <c r="E145" s="12"/>
      <c r="F145" s="4"/>
      <c r="G145" s="4"/>
    </row>
    <row r="146" spans="1:7">
      <c r="A146" s="4"/>
      <c r="B146" s="4"/>
      <c r="C146" s="4"/>
      <c r="D146" s="4"/>
      <c r="E146" s="12"/>
      <c r="F146" s="4"/>
      <c r="G146" s="4"/>
    </row>
    <row r="147" spans="1:7">
      <c r="A147" s="4"/>
      <c r="B147" s="4"/>
      <c r="C147" s="4"/>
      <c r="D147" s="4"/>
      <c r="E147" s="12"/>
      <c r="F147" s="4"/>
      <c r="G147" s="4"/>
    </row>
    <row r="148" spans="1:7">
      <c r="A148" s="4"/>
      <c r="B148" s="4"/>
      <c r="C148" s="4"/>
      <c r="D148" s="4"/>
      <c r="E148" s="12"/>
      <c r="F148" s="4"/>
      <c r="G148" s="4"/>
    </row>
    <row r="149" spans="1:7">
      <c r="A149" s="4"/>
      <c r="B149" s="4"/>
      <c r="C149" s="4"/>
      <c r="D149" s="4"/>
      <c r="E149" s="12"/>
      <c r="F149" s="4"/>
      <c r="G149" s="4"/>
    </row>
    <row r="150" spans="1:7">
      <c r="A150" s="4"/>
      <c r="B150" s="4"/>
      <c r="C150" s="4"/>
      <c r="D150" s="4"/>
      <c r="E150" s="12"/>
      <c r="F150" s="4"/>
      <c r="G150" s="4"/>
    </row>
    <row r="151" spans="1:7">
      <c r="A151" s="4"/>
      <c r="B151" s="4"/>
      <c r="C151" s="4"/>
      <c r="D151" s="4"/>
      <c r="E151" s="12"/>
      <c r="F151" s="4"/>
      <c r="G151" s="4"/>
    </row>
    <row r="152" spans="1:7">
      <c r="A152" s="4"/>
      <c r="B152" s="4"/>
      <c r="C152" s="4"/>
      <c r="D152" s="4"/>
      <c r="E152" s="12"/>
      <c r="F152" s="4"/>
      <c r="G152" s="4"/>
    </row>
    <row r="153" spans="1:7">
      <c r="A153" s="4"/>
      <c r="B153" s="4"/>
      <c r="C153" s="4"/>
      <c r="D153" s="4"/>
      <c r="E153" s="12"/>
      <c r="F153" s="4"/>
      <c r="G153" s="4"/>
    </row>
    <row r="154" spans="1:7">
      <c r="A154" s="4"/>
      <c r="B154" s="4"/>
      <c r="C154" s="4"/>
      <c r="D154" s="4"/>
      <c r="E154" s="12"/>
      <c r="F154" s="4"/>
      <c r="G154" s="4"/>
    </row>
    <row r="155" spans="1:7">
      <c r="A155" s="4"/>
      <c r="B155" s="4"/>
      <c r="C155" s="4"/>
      <c r="D155" s="4"/>
      <c r="E155" s="12"/>
      <c r="F155" s="4"/>
      <c r="G155" s="4"/>
    </row>
    <row r="156" spans="1:7">
      <c r="A156" s="4"/>
      <c r="B156" s="4"/>
      <c r="C156" s="4"/>
      <c r="D156" s="4"/>
      <c r="E156" s="12"/>
      <c r="F156" s="4"/>
      <c r="G156" s="4"/>
    </row>
    <row r="157" spans="1:7">
      <c r="A157" s="4"/>
      <c r="B157" s="4"/>
      <c r="C157" s="4"/>
      <c r="D157" s="4"/>
      <c r="E157" s="12"/>
      <c r="F157" s="4"/>
      <c r="G157" s="4"/>
    </row>
    <row r="158" spans="1:7">
      <c r="A158" s="4"/>
      <c r="B158" s="4"/>
      <c r="C158" s="4"/>
      <c r="D158" s="4"/>
      <c r="E158" s="12"/>
      <c r="F158" s="4"/>
      <c r="G158" s="4"/>
    </row>
    <row r="159" spans="1:7">
      <c r="A159" s="4"/>
      <c r="B159" s="4"/>
      <c r="C159" s="4"/>
      <c r="D159" s="4"/>
      <c r="E159" s="12"/>
      <c r="F159" s="4"/>
      <c r="G159" s="4"/>
    </row>
    <row r="160" spans="1:7">
      <c r="A160" s="4"/>
      <c r="B160" s="4"/>
      <c r="C160" s="4"/>
      <c r="D160" s="4"/>
      <c r="E160" s="12"/>
      <c r="F160" s="4"/>
      <c r="G160" s="4"/>
    </row>
    <row r="161" spans="1:7">
      <c r="A161" s="4"/>
      <c r="B161" s="4"/>
      <c r="C161" s="4"/>
      <c r="D161" s="4"/>
      <c r="E161" s="12"/>
      <c r="F161" s="4"/>
      <c r="G161" s="4"/>
    </row>
    <row r="162" spans="1:7">
      <c r="A162" s="4"/>
      <c r="B162" s="4"/>
      <c r="C162" s="4"/>
      <c r="D162" s="4"/>
      <c r="E162" s="12"/>
      <c r="F162" s="4"/>
      <c r="G162" s="4"/>
    </row>
    <row r="163" spans="1:7">
      <c r="A163" s="4"/>
      <c r="B163" s="4"/>
      <c r="C163" s="4"/>
      <c r="D163" s="4"/>
      <c r="E163" s="12"/>
      <c r="F163" s="4"/>
      <c r="G163" s="4"/>
    </row>
    <row r="164" spans="1:7">
      <c r="A164" s="4"/>
      <c r="B164" s="4"/>
      <c r="C164" s="4"/>
      <c r="D164" s="4"/>
      <c r="E164" s="12"/>
      <c r="F164" s="4"/>
      <c r="G164" s="4"/>
    </row>
    <row r="165" spans="1:7">
      <c r="A165" s="4"/>
      <c r="B165" s="4"/>
      <c r="C165" s="4"/>
      <c r="D165" s="4"/>
      <c r="E165" s="12"/>
      <c r="F165" s="4"/>
      <c r="G165" s="4"/>
    </row>
    <row r="166" spans="1:7">
      <c r="A166" s="4"/>
      <c r="B166" s="4"/>
      <c r="C166" s="4"/>
      <c r="D166" s="4"/>
      <c r="E166" s="12"/>
      <c r="F166" s="4"/>
      <c r="G166" s="4"/>
    </row>
    <row r="167" spans="1:7">
      <c r="A167" s="4"/>
      <c r="B167" s="4"/>
      <c r="C167" s="4"/>
      <c r="D167" s="4"/>
      <c r="E167" s="12"/>
      <c r="F167" s="4"/>
      <c r="G167" s="4"/>
    </row>
    <row r="168" spans="1:7">
      <c r="A168" s="4"/>
      <c r="B168" s="4"/>
      <c r="C168" s="4"/>
      <c r="D168" s="4"/>
      <c r="E168" s="12"/>
      <c r="F168" s="4"/>
      <c r="G168" s="4"/>
    </row>
    <row r="169" spans="1:7">
      <c r="A169" s="4"/>
      <c r="B169" s="4"/>
      <c r="C169" s="4"/>
      <c r="D169" s="4"/>
      <c r="E169" s="12"/>
      <c r="F169" s="4"/>
      <c r="G169" s="4"/>
    </row>
    <row r="170" spans="1:7">
      <c r="A170" s="4"/>
      <c r="B170" s="4"/>
      <c r="C170" s="4"/>
      <c r="D170" s="4"/>
      <c r="E170" s="12"/>
      <c r="F170" s="4"/>
      <c r="G170" s="4"/>
    </row>
    <row r="171" spans="1:7">
      <c r="A171" s="4"/>
      <c r="B171" s="4"/>
      <c r="C171" s="4"/>
      <c r="D171" s="4"/>
      <c r="E171" s="12"/>
      <c r="F171" s="4"/>
      <c r="G171" s="4"/>
    </row>
    <row r="172" spans="1:7">
      <c r="A172" s="4"/>
      <c r="B172" s="4"/>
      <c r="C172" s="4"/>
      <c r="D172" s="4"/>
      <c r="E172" s="12"/>
      <c r="F172" s="4"/>
      <c r="G172" s="4"/>
    </row>
    <row r="173" spans="1:7">
      <c r="A173" s="4"/>
      <c r="B173" s="4"/>
      <c r="C173" s="4"/>
      <c r="D173" s="4"/>
      <c r="E173" s="12"/>
      <c r="F173" s="4"/>
      <c r="G173" s="4"/>
    </row>
    <row r="174" spans="1:7">
      <c r="A174" s="4"/>
      <c r="B174" s="4"/>
      <c r="C174" s="4"/>
      <c r="D174" s="4"/>
      <c r="E174" s="12"/>
      <c r="F174" s="4"/>
      <c r="G174" s="4"/>
    </row>
    <row r="175" spans="1:7">
      <c r="A175" s="4"/>
      <c r="B175" s="4"/>
      <c r="C175" s="4"/>
      <c r="D175" s="4"/>
      <c r="E175" s="12"/>
      <c r="F175" s="4"/>
      <c r="G175" s="4"/>
    </row>
    <row r="176" spans="1:7">
      <c r="A176" s="4"/>
      <c r="B176" s="4"/>
      <c r="C176" s="4"/>
      <c r="D176" s="4"/>
      <c r="E176" s="12"/>
      <c r="F176" s="4"/>
      <c r="G176" s="4"/>
    </row>
    <row r="177" spans="1:7">
      <c r="A177" s="4"/>
      <c r="B177" s="4"/>
      <c r="C177" s="4"/>
      <c r="D177" s="4"/>
      <c r="E177" s="12"/>
      <c r="F177" s="4"/>
      <c r="G177" s="4"/>
    </row>
    <row r="178" spans="1:7">
      <c r="A178" s="4"/>
      <c r="B178" s="4"/>
      <c r="C178" s="4"/>
      <c r="D178" s="4"/>
      <c r="E178" s="12"/>
      <c r="F178" s="4"/>
      <c r="G178" s="4"/>
    </row>
    <row r="179" spans="1:7">
      <c r="A179" s="4"/>
      <c r="B179" s="4"/>
      <c r="C179" s="4"/>
      <c r="D179" s="4"/>
      <c r="E179" s="12"/>
      <c r="F179" s="4"/>
      <c r="G179" s="4"/>
    </row>
    <row r="180" spans="1:7">
      <c r="A180" s="4"/>
      <c r="B180" s="4"/>
      <c r="C180" s="4"/>
      <c r="D180" s="4"/>
      <c r="E180" s="12"/>
      <c r="F180" s="4"/>
      <c r="G180" s="4"/>
    </row>
    <row r="181" spans="1:7">
      <c r="A181" s="4"/>
      <c r="B181" s="4"/>
      <c r="C181" s="4"/>
      <c r="D181" s="4"/>
      <c r="E181" s="12"/>
      <c r="F181" s="4"/>
      <c r="G181" s="4"/>
    </row>
    <row r="182" spans="1:7">
      <c r="A182" s="4"/>
      <c r="B182" s="4"/>
      <c r="C182" s="4"/>
      <c r="D182" s="4"/>
      <c r="E182" s="12"/>
      <c r="F182" s="4"/>
      <c r="G182" s="4"/>
    </row>
    <row r="183" spans="1:7">
      <c r="A183" s="4"/>
      <c r="B183" s="4"/>
      <c r="C183" s="4"/>
      <c r="D183" s="4"/>
      <c r="E183" s="12"/>
      <c r="F183" s="4"/>
      <c r="G183" s="4"/>
    </row>
    <row r="184" spans="1:7">
      <c r="A184" s="4"/>
      <c r="B184" s="4"/>
      <c r="C184" s="4"/>
      <c r="D184" s="4"/>
      <c r="E184" s="12"/>
      <c r="F184" s="4"/>
      <c r="G184" s="4"/>
    </row>
    <row r="185" spans="1:7">
      <c r="A185" s="4"/>
      <c r="B185" s="4"/>
      <c r="C185" s="4"/>
      <c r="D185" s="4"/>
      <c r="E185" s="12"/>
      <c r="F185" s="4"/>
      <c r="G185" s="4"/>
    </row>
    <row r="186" spans="1:7">
      <c r="A186" s="4"/>
      <c r="B186" s="4"/>
      <c r="C186" s="4"/>
      <c r="D186" s="4"/>
      <c r="E186" s="12"/>
      <c r="F186" s="4"/>
      <c r="G186" s="4"/>
    </row>
    <row r="187" spans="1:7">
      <c r="A187" s="4"/>
      <c r="B187" s="4"/>
      <c r="C187" s="4"/>
      <c r="D187" s="4"/>
      <c r="E187" s="12"/>
      <c r="F187" s="4"/>
      <c r="G187" s="4"/>
    </row>
    <row r="188" spans="1:7">
      <c r="A188" s="4"/>
      <c r="B188" s="4"/>
      <c r="C188" s="4"/>
      <c r="D188" s="4"/>
      <c r="E188" s="12"/>
      <c r="F188" s="4"/>
      <c r="G188" s="4"/>
    </row>
    <row r="189" spans="1:7">
      <c r="A189" s="4"/>
      <c r="B189" s="4"/>
      <c r="C189" s="4"/>
      <c r="D189" s="4"/>
      <c r="E189" s="12"/>
      <c r="F189" s="4"/>
      <c r="G189" s="4"/>
    </row>
    <row r="190" spans="1:7">
      <c r="A190" s="4"/>
      <c r="B190" s="4"/>
      <c r="C190" s="4"/>
      <c r="D190" s="4"/>
      <c r="E190" s="12"/>
      <c r="F190" s="4"/>
      <c r="G190" s="4"/>
    </row>
    <row r="191" spans="1:7">
      <c r="A191" s="4"/>
      <c r="B191" s="4"/>
      <c r="C191" s="4"/>
      <c r="D191" s="4"/>
      <c r="E191" s="12"/>
      <c r="F191" s="4"/>
      <c r="G191" s="4"/>
    </row>
    <row r="192" spans="1:7">
      <c r="A192" s="4"/>
      <c r="B192" s="4"/>
      <c r="C192" s="4"/>
      <c r="D192" s="4"/>
      <c r="E192" s="12"/>
      <c r="F192" s="4"/>
      <c r="G192" s="4"/>
    </row>
    <row r="193" spans="1:7">
      <c r="A193" s="4"/>
      <c r="B193" s="4"/>
      <c r="C193" s="4"/>
      <c r="D193" s="4"/>
      <c r="E193" s="12"/>
      <c r="F193" s="4"/>
      <c r="G193" s="4"/>
    </row>
    <row r="194" spans="1:7">
      <c r="A194" s="4"/>
      <c r="B194" s="4"/>
      <c r="C194" s="4"/>
      <c r="D194" s="4"/>
      <c r="E194" s="12"/>
      <c r="F194" s="4"/>
      <c r="G194" s="4"/>
    </row>
    <row r="195" spans="1:7">
      <c r="A195" s="4"/>
      <c r="B195" s="4"/>
      <c r="C195" s="4"/>
      <c r="D195" s="4"/>
      <c r="E195" s="12"/>
      <c r="F195" s="4"/>
      <c r="G195" s="4"/>
    </row>
    <row r="196" spans="1:7">
      <c r="A196" s="4"/>
      <c r="B196" s="4"/>
      <c r="C196" s="4"/>
      <c r="D196" s="4"/>
      <c r="E196" s="12"/>
      <c r="F196" s="4"/>
      <c r="G196" s="4"/>
    </row>
    <row r="197" spans="1:7">
      <c r="A197" s="4"/>
      <c r="B197" s="4"/>
      <c r="C197" s="4"/>
      <c r="D197" s="4"/>
      <c r="E197" s="12"/>
      <c r="F197" s="4"/>
      <c r="G197" s="4"/>
    </row>
    <row r="198" spans="1:7">
      <c r="A198" s="4"/>
      <c r="B198" s="4"/>
      <c r="C198" s="4"/>
      <c r="D198" s="4"/>
      <c r="E198" s="12"/>
      <c r="F198" s="4"/>
      <c r="G198" s="4"/>
    </row>
    <row r="199" spans="1:7">
      <c r="A199" s="4"/>
      <c r="B199" s="4"/>
      <c r="C199" s="4"/>
      <c r="D199" s="4"/>
      <c r="E199" s="12"/>
      <c r="F199" s="4"/>
      <c r="G199" s="4"/>
    </row>
    <row r="200" spans="1:7">
      <c r="A200" s="4"/>
      <c r="B200" s="4"/>
      <c r="C200" s="4"/>
      <c r="D200" s="4"/>
      <c r="E200" s="12"/>
      <c r="F200" s="4"/>
      <c r="G200" s="4"/>
    </row>
    <row r="201" spans="1:7">
      <c r="A201" s="4"/>
      <c r="B201" s="4"/>
      <c r="C201" s="4"/>
      <c r="D201" s="4"/>
      <c r="E201" s="12"/>
      <c r="F201" s="4"/>
      <c r="G201" s="4"/>
    </row>
    <row r="202" spans="1:7">
      <c r="A202" s="4"/>
      <c r="B202" s="4"/>
      <c r="C202" s="4"/>
      <c r="D202" s="4"/>
      <c r="E202" s="12"/>
      <c r="F202" s="4"/>
      <c r="G202" s="4"/>
    </row>
    <row r="203" spans="1:7">
      <c r="A203" s="4"/>
      <c r="B203" s="4"/>
      <c r="C203" s="4"/>
      <c r="D203" s="4"/>
      <c r="E203" s="12"/>
      <c r="F203" s="4"/>
      <c r="G203" s="4"/>
    </row>
    <row r="204" spans="1:7">
      <c r="A204" s="4"/>
      <c r="B204" s="4"/>
      <c r="C204" s="4"/>
      <c r="D204" s="4"/>
      <c r="E204" s="12"/>
      <c r="F204" s="4"/>
      <c r="G204" s="4"/>
    </row>
    <row r="205" spans="1:7">
      <c r="A205" s="4"/>
      <c r="B205" s="4"/>
      <c r="C205" s="4"/>
      <c r="D205" s="4"/>
      <c r="E205" s="12"/>
      <c r="F205" s="4"/>
      <c r="G205" s="4"/>
    </row>
    <row r="206" spans="1:7">
      <c r="A206" s="4"/>
      <c r="B206" s="4"/>
      <c r="C206" s="4"/>
      <c r="D206" s="4"/>
      <c r="E206" s="12"/>
      <c r="F206" s="4"/>
      <c r="G206" s="4"/>
    </row>
    <row r="207" spans="1:7">
      <c r="A207" s="4"/>
      <c r="B207" s="4"/>
      <c r="C207" s="4"/>
      <c r="D207" s="4"/>
      <c r="E207" s="12"/>
      <c r="F207" s="4"/>
      <c r="G207" s="4"/>
    </row>
    <row r="208" spans="1:7">
      <c r="A208" s="4"/>
      <c r="B208" s="4"/>
      <c r="C208" s="4"/>
      <c r="D208" s="4"/>
      <c r="E208" s="12"/>
      <c r="F208" s="4"/>
      <c r="G208" s="4"/>
    </row>
    <row r="209" spans="1:7">
      <c r="A209" s="4"/>
      <c r="B209" s="4"/>
      <c r="C209" s="4"/>
      <c r="D209" s="4"/>
      <c r="E209" s="12"/>
      <c r="F209" s="4"/>
      <c r="G209" s="4"/>
    </row>
    <row r="210" spans="1:7">
      <c r="A210" s="4"/>
      <c r="B210" s="4"/>
      <c r="C210" s="4"/>
      <c r="D210" s="4"/>
      <c r="E210" s="12"/>
      <c r="F210" s="4"/>
      <c r="G210" s="4"/>
    </row>
    <row r="211" spans="1:7">
      <c r="A211" s="4"/>
      <c r="B211" s="4"/>
      <c r="C211" s="4"/>
      <c r="D211" s="4"/>
      <c r="E211" s="12"/>
      <c r="F211" s="4"/>
      <c r="G211" s="4"/>
    </row>
    <row r="212" spans="1:7">
      <c r="A212" s="4"/>
      <c r="B212" s="4"/>
      <c r="C212" s="4"/>
      <c r="D212" s="4"/>
      <c r="E212" s="12"/>
      <c r="F212" s="4"/>
      <c r="G212" s="4"/>
    </row>
    <row r="213" spans="1:7">
      <c r="A213" s="4"/>
      <c r="B213" s="4"/>
      <c r="C213" s="4"/>
      <c r="D213" s="4"/>
      <c r="E213" s="12"/>
      <c r="F213" s="4"/>
      <c r="G213" s="4"/>
    </row>
    <row r="214" spans="1:7">
      <c r="A214" s="4"/>
      <c r="B214" s="4"/>
      <c r="C214" s="4"/>
      <c r="D214" s="4"/>
      <c r="E214" s="12"/>
      <c r="F214" s="4"/>
      <c r="G214" s="4"/>
    </row>
    <row r="215" spans="1:7">
      <c r="A215" s="4"/>
      <c r="B215" s="4"/>
      <c r="C215" s="4"/>
      <c r="D215" s="4"/>
      <c r="E215" s="12"/>
      <c r="F215" s="4"/>
      <c r="G215" s="4"/>
    </row>
    <row r="216" spans="1:7">
      <c r="A216" s="4"/>
      <c r="B216" s="4"/>
      <c r="C216" s="4"/>
      <c r="D216" s="4"/>
      <c r="E216" s="12"/>
      <c r="F216" s="4"/>
      <c r="G216" s="4"/>
    </row>
    <row r="217" spans="1:7">
      <c r="A217" s="4"/>
      <c r="B217" s="4"/>
      <c r="C217" s="4"/>
      <c r="D217" s="4"/>
      <c r="E217" s="12"/>
      <c r="F217" s="4"/>
      <c r="G217" s="4"/>
    </row>
    <row r="218" spans="1:7">
      <c r="A218" s="4"/>
      <c r="B218" s="4"/>
      <c r="C218" s="4"/>
      <c r="D218" s="4"/>
      <c r="E218" s="12"/>
      <c r="F218" s="4"/>
      <c r="G218" s="4"/>
    </row>
    <row r="219" spans="1:7">
      <c r="A219" s="4"/>
      <c r="B219" s="4"/>
      <c r="C219" s="4"/>
      <c r="D219" s="4"/>
      <c r="E219" s="12"/>
      <c r="F219" s="4"/>
      <c r="G219" s="4"/>
    </row>
    <row r="220" spans="1:7">
      <c r="A220" s="4"/>
      <c r="B220" s="4"/>
      <c r="C220" s="4"/>
      <c r="D220" s="4"/>
      <c r="E220" s="12"/>
      <c r="F220" s="4"/>
      <c r="G220" s="4"/>
    </row>
    <row r="221" spans="1:7">
      <c r="A221" s="4"/>
      <c r="B221" s="4"/>
      <c r="C221" s="4"/>
      <c r="D221" s="4"/>
      <c r="E221" s="12"/>
      <c r="F221" s="4"/>
      <c r="G221" s="4"/>
    </row>
    <row r="222" spans="1:7">
      <c r="A222" s="4"/>
      <c r="B222" s="4"/>
      <c r="C222" s="4"/>
      <c r="D222" s="4"/>
      <c r="E222" s="12"/>
      <c r="F222" s="4"/>
      <c r="G222" s="4"/>
    </row>
    <row r="223" spans="1:7">
      <c r="A223" s="4"/>
      <c r="B223" s="4"/>
      <c r="C223" s="4"/>
      <c r="D223" s="4"/>
      <c r="E223" s="12"/>
      <c r="F223" s="4"/>
      <c r="G223" s="4"/>
    </row>
    <row r="224" spans="1:7">
      <c r="A224" s="4"/>
      <c r="B224" s="4"/>
      <c r="C224" s="4"/>
      <c r="D224" s="4"/>
      <c r="E224" s="12"/>
      <c r="F224" s="4"/>
      <c r="G224" s="4"/>
    </row>
    <row r="225" spans="1:7">
      <c r="A225" s="4"/>
      <c r="B225" s="4"/>
      <c r="C225" s="4"/>
      <c r="D225" s="4"/>
      <c r="E225" s="12"/>
      <c r="F225" s="4"/>
      <c r="G225" s="4"/>
    </row>
    <row r="226" spans="1:7">
      <c r="A226" s="4"/>
      <c r="B226" s="4"/>
      <c r="C226" s="4"/>
      <c r="D226" s="4"/>
      <c r="E226" s="12"/>
      <c r="F226" s="4"/>
      <c r="G226" s="4"/>
    </row>
    <row r="227" spans="1:7">
      <c r="A227" s="4"/>
      <c r="B227" s="4"/>
      <c r="C227" s="4"/>
      <c r="D227" s="4"/>
      <c r="E227" s="12"/>
      <c r="F227" s="4"/>
      <c r="G227" s="4"/>
    </row>
    <row r="228" spans="1:7">
      <c r="A228" s="4"/>
      <c r="B228" s="4"/>
      <c r="C228" s="4"/>
      <c r="D228" s="4"/>
      <c r="E228" s="12"/>
      <c r="F228" s="4"/>
      <c r="G228" s="4"/>
    </row>
    <row r="229" spans="1:7">
      <c r="A229" s="4"/>
      <c r="B229" s="4"/>
      <c r="C229" s="4"/>
      <c r="D229" s="4"/>
      <c r="E229" s="12"/>
      <c r="F229" s="4"/>
      <c r="G229" s="4"/>
    </row>
    <row r="230" spans="1:7">
      <c r="A230" s="4"/>
      <c r="B230" s="4"/>
      <c r="C230" s="4"/>
      <c r="D230" s="4"/>
      <c r="E230" s="12"/>
      <c r="F230" s="4"/>
      <c r="G230" s="4"/>
    </row>
    <row r="231" spans="1:7">
      <c r="A231" s="4"/>
      <c r="B231" s="4"/>
      <c r="C231" s="4"/>
      <c r="D231" s="4"/>
      <c r="E231" s="12"/>
      <c r="F231" s="4"/>
      <c r="G231" s="4"/>
    </row>
    <row r="232" spans="1:7">
      <c r="A232" s="4"/>
      <c r="B232" s="4"/>
      <c r="C232" s="4"/>
      <c r="D232" s="4"/>
      <c r="E232" s="12"/>
      <c r="F232" s="4"/>
      <c r="G232" s="4"/>
    </row>
    <row r="233" spans="1:7">
      <c r="A233" s="4"/>
      <c r="B233" s="4"/>
      <c r="C233" s="4"/>
      <c r="D233" s="4"/>
      <c r="E233" s="12"/>
      <c r="F233" s="4"/>
      <c r="G233" s="4"/>
    </row>
    <row r="234" spans="1:7">
      <c r="A234" s="4"/>
      <c r="B234" s="4"/>
      <c r="C234" s="4"/>
      <c r="D234" s="4"/>
      <c r="E234" s="12"/>
      <c r="F234" s="4"/>
      <c r="G234" s="4"/>
    </row>
    <row r="235" spans="1:7">
      <c r="A235" s="4"/>
      <c r="B235" s="4"/>
      <c r="C235" s="4"/>
      <c r="D235" s="4"/>
      <c r="E235" s="12"/>
      <c r="F235" s="4"/>
      <c r="G235" s="4"/>
    </row>
    <row r="236" spans="1:7">
      <c r="A236" s="4"/>
      <c r="B236" s="4"/>
      <c r="C236" s="4"/>
      <c r="D236" s="4"/>
      <c r="E236" s="12"/>
      <c r="F236" s="4"/>
      <c r="G236" s="4"/>
    </row>
    <row r="237" spans="1:7">
      <c r="A237" s="4"/>
      <c r="B237" s="4"/>
      <c r="C237" s="4"/>
      <c r="D237" s="4"/>
      <c r="E237" s="12"/>
      <c r="F237" s="4"/>
      <c r="G237" s="4"/>
    </row>
    <row r="238" spans="1:7">
      <c r="A238" s="4"/>
      <c r="B238" s="4"/>
      <c r="C238" s="4"/>
      <c r="D238" s="4"/>
      <c r="E238" s="12"/>
      <c r="F238" s="4"/>
      <c r="G238" s="4"/>
    </row>
    <row r="239" spans="1:7">
      <c r="A239" s="4"/>
      <c r="B239" s="4"/>
      <c r="C239" s="4"/>
      <c r="D239" s="4"/>
      <c r="E239" s="12"/>
      <c r="F239" s="4"/>
      <c r="G239" s="4"/>
    </row>
    <row r="240" spans="1:7">
      <c r="A240" s="4"/>
      <c r="B240" s="4"/>
      <c r="C240" s="4"/>
      <c r="D240" s="4"/>
      <c r="E240" s="12"/>
      <c r="F240" s="4"/>
      <c r="G240" s="4"/>
    </row>
    <row r="241" spans="1:7">
      <c r="A241" s="4"/>
      <c r="B241" s="4"/>
      <c r="C241" s="4"/>
      <c r="D241" s="4"/>
      <c r="E241" s="12"/>
      <c r="F241" s="4"/>
      <c r="G241" s="4"/>
    </row>
    <row r="242" spans="1:7">
      <c r="A242" s="4"/>
      <c r="B242" s="4"/>
      <c r="C242" s="4"/>
      <c r="D242" s="4"/>
      <c r="E242" s="12"/>
      <c r="F242" s="4"/>
      <c r="G242" s="4"/>
    </row>
    <row r="243" spans="1:7">
      <c r="A243" s="4"/>
      <c r="B243" s="4"/>
      <c r="C243" s="4"/>
      <c r="D243" s="4"/>
      <c r="E243" s="12"/>
      <c r="F243" s="4"/>
      <c r="G243" s="4"/>
    </row>
    <row r="244" spans="1:7">
      <c r="A244" s="4"/>
      <c r="B244" s="4"/>
      <c r="C244" s="4"/>
      <c r="D244" s="4"/>
      <c r="E244" s="12"/>
      <c r="F244" s="4"/>
      <c r="G244" s="4"/>
    </row>
    <row r="245" spans="1:7">
      <c r="A245" s="4"/>
      <c r="B245" s="4"/>
      <c r="C245" s="4"/>
      <c r="D245" s="4"/>
      <c r="E245" s="12"/>
      <c r="F245" s="4"/>
      <c r="G245" s="4"/>
    </row>
    <row r="246" spans="1:7">
      <c r="A246" s="4"/>
      <c r="B246" s="4"/>
      <c r="C246" s="4"/>
      <c r="D246" s="4"/>
      <c r="E246" s="12"/>
      <c r="F246" s="4"/>
      <c r="G246" s="4"/>
    </row>
    <row r="247" spans="1:7">
      <c r="A247" s="4"/>
      <c r="B247" s="4"/>
      <c r="C247" s="4"/>
      <c r="D247" s="4"/>
      <c r="E247" s="12"/>
      <c r="F247" s="4"/>
      <c r="G247" s="4"/>
    </row>
    <row r="248" spans="1:7">
      <c r="A248" s="4"/>
      <c r="B248" s="4"/>
      <c r="C248" s="4"/>
      <c r="D248" s="4"/>
      <c r="E248" s="12"/>
      <c r="F248" s="4"/>
      <c r="G248" s="4"/>
    </row>
    <row r="249" spans="1:7">
      <c r="A249" s="4"/>
      <c r="B249" s="4"/>
      <c r="C249" s="4"/>
      <c r="D249" s="4"/>
      <c r="E249" s="12"/>
      <c r="F249" s="4"/>
      <c r="G249" s="4"/>
    </row>
    <row r="250" spans="1:7">
      <c r="A250" s="4"/>
      <c r="B250" s="4"/>
      <c r="C250" s="4"/>
      <c r="D250" s="4"/>
      <c r="E250" s="12"/>
      <c r="F250" s="4"/>
      <c r="G250" s="4"/>
    </row>
    <row r="251" spans="1:7">
      <c r="A251" s="4"/>
      <c r="B251" s="4"/>
      <c r="C251" s="4"/>
      <c r="D251" s="4"/>
      <c r="E251" s="12"/>
      <c r="F251" s="4"/>
      <c r="G251" s="4"/>
    </row>
    <row r="252" spans="1:7">
      <c r="A252" s="4"/>
      <c r="B252" s="4"/>
      <c r="C252" s="4"/>
      <c r="D252" s="4"/>
      <c r="E252" s="12"/>
      <c r="F252" s="4"/>
      <c r="G252" s="4"/>
    </row>
    <row r="253" spans="1:7">
      <c r="A253" s="4"/>
      <c r="B253" s="4"/>
      <c r="C253" s="4"/>
      <c r="D253" s="4"/>
      <c r="E253" s="12"/>
      <c r="F253" s="4"/>
      <c r="G253" s="4"/>
    </row>
    <row r="254" spans="1:7">
      <c r="A254" s="4"/>
      <c r="B254" s="4"/>
      <c r="C254" s="4"/>
      <c r="D254" s="4"/>
      <c r="E254" s="12"/>
      <c r="F254" s="4"/>
      <c r="G254" s="4"/>
    </row>
    <row r="255" spans="1:7">
      <c r="A255" s="4"/>
      <c r="B255" s="4"/>
      <c r="C255" s="4"/>
      <c r="D255" s="4"/>
      <c r="E255" s="12"/>
      <c r="F255" s="4"/>
      <c r="G255" s="4"/>
    </row>
    <row r="256" spans="1:7">
      <c r="A256" s="4"/>
      <c r="B256" s="4"/>
      <c r="C256" s="4"/>
      <c r="D256" s="4"/>
      <c r="E256" s="12"/>
      <c r="F256" s="4"/>
      <c r="G256" s="4"/>
    </row>
    <row r="257" spans="1:7">
      <c r="A257" s="4"/>
      <c r="B257" s="4"/>
      <c r="C257" s="4"/>
      <c r="D257" s="4"/>
      <c r="E257" s="12"/>
      <c r="F257" s="4"/>
      <c r="G257" s="4"/>
    </row>
    <row r="258" spans="1:7">
      <c r="A258" s="4"/>
      <c r="B258" s="4"/>
      <c r="C258" s="4"/>
      <c r="D258" s="4"/>
      <c r="E258" s="12"/>
      <c r="F258" s="4"/>
      <c r="G258" s="4"/>
    </row>
    <row r="259" spans="1:7">
      <c r="A259" s="4"/>
      <c r="B259" s="4"/>
      <c r="C259" s="4"/>
      <c r="D259" s="4"/>
      <c r="E259" s="12"/>
      <c r="F259" s="4"/>
      <c r="G259" s="4"/>
    </row>
    <row r="260" spans="1:7">
      <c r="A260" s="4"/>
      <c r="B260" s="4"/>
      <c r="C260" s="4"/>
      <c r="D260" s="4"/>
      <c r="E260" s="12"/>
      <c r="F260" s="4"/>
      <c r="G260" s="4"/>
    </row>
    <row r="261" spans="1:7">
      <c r="A261" s="4"/>
      <c r="B261" s="4"/>
      <c r="C261" s="4"/>
      <c r="D261" s="4"/>
      <c r="E261" s="12"/>
      <c r="F261" s="4"/>
      <c r="G261" s="4"/>
    </row>
    <row r="262" spans="1:7">
      <c r="A262" s="4"/>
      <c r="B262" s="4"/>
      <c r="C262" s="4"/>
      <c r="D262" s="4"/>
      <c r="E262" s="12"/>
      <c r="F262" s="4"/>
      <c r="G262" s="4"/>
    </row>
    <row r="263" spans="1:7">
      <c r="A263" s="4"/>
      <c r="B263" s="4"/>
      <c r="C263" s="4"/>
      <c r="D263" s="4"/>
      <c r="E263" s="12"/>
      <c r="F263" s="4"/>
      <c r="G263" s="4"/>
    </row>
    <row r="264" spans="1:7">
      <c r="A264" s="4"/>
      <c r="B264" s="4"/>
      <c r="C264" s="4"/>
      <c r="D264" s="4"/>
      <c r="E264" s="12"/>
      <c r="F264" s="4"/>
      <c r="G264" s="4"/>
    </row>
    <row r="265" spans="1:7">
      <c r="A265" s="4"/>
      <c r="B265" s="4"/>
      <c r="C265" s="4"/>
      <c r="D265" s="4"/>
      <c r="E265" s="12"/>
      <c r="F265" s="4"/>
      <c r="G265" s="4"/>
    </row>
    <row r="266" spans="1:7">
      <c r="A266" s="4"/>
      <c r="B266" s="4"/>
      <c r="C266" s="4"/>
      <c r="D266" s="4"/>
      <c r="E266" s="12"/>
      <c r="F266" s="4"/>
      <c r="G266" s="4"/>
    </row>
    <row r="267" spans="1:7">
      <c r="A267" s="4"/>
      <c r="B267" s="4"/>
      <c r="C267" s="4"/>
      <c r="D267" s="4"/>
      <c r="E267" s="12"/>
      <c r="F267" s="4"/>
      <c r="G267" s="4"/>
    </row>
    <row r="268" spans="1:7">
      <c r="A268" s="4"/>
      <c r="B268" s="4"/>
      <c r="C268" s="4"/>
      <c r="D268" s="4"/>
      <c r="E268" s="12"/>
      <c r="F268" s="4"/>
      <c r="G268" s="4"/>
    </row>
    <row r="269" spans="1:7">
      <c r="A269" s="4"/>
      <c r="B269" s="4"/>
      <c r="C269" s="4"/>
      <c r="D269" s="4"/>
      <c r="E269" s="12"/>
      <c r="F269" s="4"/>
      <c r="G269" s="4"/>
    </row>
    <row r="270" spans="1:7">
      <c r="A270" s="4"/>
      <c r="B270" s="4"/>
      <c r="C270" s="4"/>
      <c r="D270" s="4"/>
      <c r="E270" s="12"/>
      <c r="F270" s="4"/>
      <c r="G270" s="4"/>
    </row>
    <row r="271" spans="1:7">
      <c r="A271" s="4"/>
      <c r="B271" s="4"/>
      <c r="C271" s="4"/>
      <c r="D271" s="4"/>
      <c r="E271" s="12"/>
      <c r="F271" s="4"/>
      <c r="G271" s="4"/>
    </row>
    <row r="272" spans="1:7">
      <c r="A272" s="4"/>
      <c r="B272" s="4"/>
      <c r="C272" s="4"/>
      <c r="D272" s="4"/>
      <c r="E272" s="12"/>
      <c r="F272" s="4"/>
      <c r="G272" s="4"/>
    </row>
    <row r="273" spans="1:7">
      <c r="A273" s="4"/>
      <c r="B273" s="4"/>
      <c r="C273" s="4"/>
      <c r="D273" s="4"/>
      <c r="E273" s="12"/>
      <c r="F273" s="4"/>
      <c r="G273" s="4"/>
    </row>
    <row r="274" spans="1:7">
      <c r="A274" s="4"/>
      <c r="B274" s="4"/>
      <c r="C274" s="4"/>
      <c r="D274" s="4"/>
      <c r="E274" s="12"/>
      <c r="F274" s="4"/>
      <c r="G274" s="4"/>
    </row>
    <row r="275" spans="1:7">
      <c r="A275" s="4"/>
      <c r="B275" s="4"/>
      <c r="C275" s="4"/>
      <c r="D275" s="4"/>
      <c r="E275" s="12"/>
      <c r="F275" s="4"/>
      <c r="G275" s="4"/>
    </row>
    <row r="276" spans="1:7">
      <c r="A276" s="4"/>
      <c r="B276" s="4"/>
      <c r="C276" s="4"/>
      <c r="D276" s="4"/>
      <c r="E276" s="12"/>
      <c r="F276" s="4"/>
      <c r="G276" s="4"/>
    </row>
    <row r="277" spans="1:7">
      <c r="A277" s="4"/>
      <c r="B277" s="4"/>
      <c r="C277" s="4"/>
      <c r="D277" s="4"/>
      <c r="E277" s="12"/>
      <c r="F277" s="4"/>
      <c r="G277" s="4"/>
    </row>
    <row r="278" spans="1:7">
      <c r="A278" s="4"/>
      <c r="B278" s="4"/>
      <c r="C278" s="4"/>
      <c r="D278" s="4"/>
      <c r="E278" s="12"/>
      <c r="F278" s="4"/>
      <c r="G278" s="4"/>
    </row>
    <row r="279" spans="1:7">
      <c r="A279" s="4"/>
      <c r="B279" s="4"/>
      <c r="C279" s="4"/>
      <c r="D279" s="4"/>
      <c r="E279" s="12"/>
      <c r="F279" s="4"/>
      <c r="G279" s="4"/>
    </row>
    <row r="280" spans="1:7">
      <c r="A280" s="4"/>
      <c r="B280" s="4"/>
      <c r="C280" s="4"/>
      <c r="D280" s="4"/>
      <c r="E280" s="12"/>
      <c r="F280" s="4"/>
      <c r="G280" s="4"/>
    </row>
    <row r="281" spans="1:7">
      <c r="A281" s="4"/>
      <c r="B281" s="4"/>
      <c r="C281" s="4"/>
      <c r="D281" s="4"/>
      <c r="E281" s="12"/>
      <c r="F281" s="4"/>
      <c r="G281" s="4"/>
    </row>
    <row r="282" spans="1:7">
      <c r="A282" s="4"/>
      <c r="B282" s="4"/>
      <c r="C282" s="4"/>
      <c r="D282" s="4"/>
      <c r="E282" s="12"/>
      <c r="F282" s="4"/>
      <c r="G282" s="4"/>
    </row>
    <row r="283" spans="1:7">
      <c r="A283" s="4"/>
      <c r="B283" s="4"/>
      <c r="C283" s="4"/>
      <c r="D283" s="4"/>
      <c r="E283" s="12"/>
      <c r="F283" s="4"/>
      <c r="G283" s="4"/>
    </row>
    <row r="284" spans="1:7">
      <c r="A284" s="4"/>
      <c r="B284" s="4"/>
      <c r="C284" s="4"/>
      <c r="D284" s="4"/>
      <c r="E284" s="12"/>
      <c r="F284" s="4"/>
      <c r="G284" s="4"/>
    </row>
    <row r="285" spans="1:7">
      <c r="A285" s="4"/>
      <c r="B285" s="4"/>
      <c r="C285" s="4"/>
      <c r="D285" s="4"/>
      <c r="E285" s="12"/>
      <c r="F285" s="4"/>
      <c r="G285" s="4"/>
    </row>
    <row r="286" spans="1:7">
      <c r="A286" s="4"/>
      <c r="B286" s="4"/>
      <c r="C286" s="4"/>
      <c r="D286" s="4"/>
      <c r="E286" s="12"/>
      <c r="F286" s="4"/>
      <c r="G286" s="4"/>
    </row>
    <row r="287" spans="1:7">
      <c r="A287" s="4"/>
      <c r="B287" s="4"/>
      <c r="C287" s="4"/>
      <c r="D287" s="4"/>
      <c r="E287" s="12"/>
      <c r="F287" s="4"/>
      <c r="G287" s="4"/>
    </row>
    <row r="288" spans="1:7">
      <c r="A288" s="4"/>
      <c r="B288" s="4"/>
      <c r="C288" s="4"/>
      <c r="D288" s="4"/>
      <c r="E288" s="12"/>
      <c r="F288" s="4"/>
      <c r="G288" s="4"/>
    </row>
    <row r="289" spans="1:7">
      <c r="A289" s="4"/>
      <c r="B289" s="4"/>
      <c r="C289" s="4"/>
      <c r="D289" s="4"/>
      <c r="E289" s="12"/>
      <c r="F289" s="4"/>
      <c r="G289" s="4"/>
    </row>
    <row r="290" spans="1:7">
      <c r="A290" s="4"/>
      <c r="B290" s="4"/>
      <c r="C290" s="4"/>
      <c r="D290" s="4"/>
      <c r="E290" s="12"/>
      <c r="F290" s="4"/>
      <c r="G290" s="4"/>
    </row>
    <row r="291" spans="1:7">
      <c r="A291" s="4"/>
      <c r="B291" s="4"/>
      <c r="C291" s="4"/>
      <c r="D291" s="4"/>
      <c r="E291" s="12"/>
      <c r="F291" s="4"/>
      <c r="G291" s="4"/>
    </row>
    <row r="292" spans="1:7">
      <c r="A292" s="4"/>
      <c r="B292" s="4"/>
      <c r="C292" s="4"/>
      <c r="D292" s="4"/>
      <c r="E292" s="12"/>
      <c r="F292" s="4"/>
      <c r="G292" s="4"/>
    </row>
    <row r="293" spans="1:7">
      <c r="A293" s="4"/>
      <c r="B293" s="4"/>
      <c r="C293" s="4"/>
      <c r="D293" s="4"/>
      <c r="E293" s="12"/>
      <c r="F293" s="4"/>
      <c r="G293" s="4"/>
    </row>
    <row r="294" spans="1:7">
      <c r="A294" s="4"/>
      <c r="B294" s="4"/>
      <c r="C294" s="4"/>
      <c r="D294" s="4"/>
      <c r="E294" s="12"/>
      <c r="F294" s="4"/>
      <c r="G294" s="4"/>
    </row>
    <row r="295" spans="1:7">
      <c r="A295" s="4"/>
      <c r="B295" s="4"/>
      <c r="C295" s="4"/>
      <c r="D295" s="4"/>
      <c r="E295" s="12"/>
      <c r="F295" s="4"/>
      <c r="G295" s="4"/>
    </row>
    <row r="296" spans="1:7">
      <c r="A296" s="4"/>
      <c r="B296" s="4"/>
      <c r="C296" s="4"/>
      <c r="D296" s="4"/>
      <c r="E296" s="12"/>
      <c r="F296" s="4"/>
      <c r="G296" s="4"/>
    </row>
    <row r="297" spans="1:7">
      <c r="A297" s="4"/>
      <c r="B297" s="4"/>
      <c r="C297" s="4"/>
      <c r="D297" s="4"/>
      <c r="E297" s="12"/>
      <c r="F297" s="4"/>
      <c r="G297" s="4"/>
    </row>
    <row r="298" spans="1:7">
      <c r="A298" s="4"/>
      <c r="B298" s="4"/>
      <c r="C298" s="4"/>
      <c r="D298" s="4"/>
      <c r="E298" s="12"/>
      <c r="F298" s="4"/>
      <c r="G298" s="4"/>
    </row>
    <row r="299" spans="1:7">
      <c r="A299" s="4"/>
      <c r="B299" s="4"/>
      <c r="C299" s="4"/>
      <c r="D299" s="4"/>
      <c r="E299" s="12"/>
      <c r="F299" s="4"/>
      <c r="G299" s="4"/>
    </row>
    <row r="300" spans="1:7">
      <c r="A300" s="4"/>
      <c r="B300" s="4"/>
      <c r="C300" s="4"/>
      <c r="D300" s="4"/>
      <c r="E300" s="12"/>
      <c r="F300" s="4"/>
      <c r="G300" s="4"/>
    </row>
    <row r="301" spans="1:7">
      <c r="A301" s="4"/>
      <c r="B301" s="4"/>
      <c r="C301" s="4"/>
      <c r="D301" s="4"/>
      <c r="E301" s="12"/>
      <c r="F301" s="4"/>
      <c r="G301" s="4"/>
    </row>
    <row r="302" spans="1:7">
      <c r="A302" s="4"/>
      <c r="B302" s="4"/>
      <c r="C302" s="4"/>
      <c r="D302" s="4"/>
      <c r="E302" s="12"/>
      <c r="F302" s="4"/>
      <c r="G302" s="4"/>
    </row>
    <row r="303" spans="1:7">
      <c r="A303" s="4"/>
      <c r="B303" s="4"/>
      <c r="C303" s="4"/>
      <c r="D303" s="4"/>
      <c r="E303" s="12"/>
      <c r="F303" s="4"/>
      <c r="G303" s="4"/>
    </row>
    <row r="304" spans="1:7">
      <c r="A304" s="4"/>
      <c r="B304" s="4"/>
      <c r="C304" s="4"/>
      <c r="D304" s="4"/>
      <c r="E304" s="12"/>
      <c r="F304" s="4"/>
      <c r="G304" s="4"/>
    </row>
    <row r="305" spans="1:7">
      <c r="A305" s="4"/>
      <c r="B305" s="4"/>
      <c r="C305" s="4"/>
      <c r="D305" s="4"/>
      <c r="E305" s="12"/>
      <c r="F305" s="4"/>
      <c r="G305" s="4"/>
    </row>
    <row r="306" spans="1:7">
      <c r="A306" s="4"/>
      <c r="B306" s="4"/>
      <c r="C306" s="4"/>
      <c r="D306" s="4"/>
      <c r="E306" s="12"/>
      <c r="F306" s="4"/>
      <c r="G306" s="4"/>
    </row>
    <row r="307" spans="1:7">
      <c r="A307" s="4"/>
      <c r="B307" s="4"/>
      <c r="C307" s="4"/>
      <c r="D307" s="4"/>
      <c r="E307" s="12"/>
      <c r="F307" s="4"/>
      <c r="G307" s="4"/>
    </row>
    <row r="308" spans="1:7">
      <c r="A308" s="4"/>
      <c r="B308" s="4"/>
      <c r="C308" s="4"/>
      <c r="D308" s="4"/>
      <c r="E308" s="12"/>
      <c r="F308" s="4"/>
      <c r="G308" s="4"/>
    </row>
    <row r="309" spans="1:7">
      <c r="A309" s="4"/>
      <c r="B309" s="4"/>
      <c r="C309" s="4"/>
      <c r="D309" s="4"/>
      <c r="E309" s="12"/>
      <c r="F309" s="4"/>
      <c r="G309" s="4"/>
    </row>
    <row r="310" spans="1:7">
      <c r="A310" s="4"/>
      <c r="B310" s="4"/>
      <c r="C310" s="4"/>
      <c r="D310" s="4"/>
      <c r="E310" s="12"/>
      <c r="F310" s="4"/>
      <c r="G310" s="4"/>
    </row>
    <row r="311" spans="1:7">
      <c r="A311" s="4"/>
      <c r="B311" s="4"/>
      <c r="C311" s="4"/>
      <c r="D311" s="4"/>
      <c r="E311" s="12"/>
      <c r="F311" s="4"/>
      <c r="G311" s="4"/>
    </row>
    <row r="312" spans="1:7">
      <c r="A312" s="4"/>
      <c r="B312" s="4"/>
      <c r="C312" s="4"/>
      <c r="D312" s="4"/>
      <c r="E312" s="12"/>
      <c r="F312" s="4"/>
      <c r="G312" s="4"/>
    </row>
    <row r="313" spans="1:7">
      <c r="A313" s="4"/>
      <c r="B313" s="4"/>
      <c r="C313" s="4"/>
      <c r="D313" s="4"/>
      <c r="E313" s="12"/>
      <c r="F313" s="4"/>
      <c r="G313" s="4"/>
    </row>
    <row r="314" spans="1:7">
      <c r="A314" s="4"/>
      <c r="B314" s="4"/>
      <c r="C314" s="4"/>
      <c r="D314" s="4"/>
      <c r="E314" s="12"/>
      <c r="F314" s="4"/>
      <c r="G314" s="4"/>
    </row>
    <row r="315" spans="1:7">
      <c r="A315" s="4"/>
      <c r="B315" s="4"/>
      <c r="C315" s="4"/>
      <c r="D315" s="4"/>
      <c r="E315" s="12"/>
      <c r="F315" s="4"/>
      <c r="G315" s="4"/>
    </row>
    <row r="316" spans="1:7">
      <c r="A316" s="4"/>
      <c r="B316" s="4"/>
      <c r="C316" s="4"/>
      <c r="D316" s="4"/>
      <c r="E316" s="12"/>
      <c r="F316" s="4"/>
      <c r="G316" s="4"/>
    </row>
    <row r="317" spans="1:7">
      <c r="A317" s="4"/>
      <c r="B317" s="4"/>
      <c r="C317" s="4"/>
      <c r="D317" s="4"/>
      <c r="E317" s="12"/>
      <c r="F317" s="4"/>
      <c r="G317" s="4"/>
    </row>
    <row r="318" spans="1:7">
      <c r="A318" s="4"/>
      <c r="B318" s="4"/>
      <c r="C318" s="4"/>
      <c r="D318" s="4"/>
      <c r="E318" s="12"/>
      <c r="F318" s="4"/>
      <c r="G318" s="4"/>
    </row>
    <row r="319" spans="1:7">
      <c r="A319" s="4"/>
      <c r="B319" s="4"/>
      <c r="C319" s="4"/>
      <c r="D319" s="4"/>
      <c r="E319" s="12"/>
      <c r="F319" s="4"/>
      <c r="G319" s="4"/>
    </row>
    <row r="320" spans="1:7">
      <c r="A320" s="4"/>
      <c r="B320" s="4"/>
      <c r="C320" s="4"/>
      <c r="D320" s="4"/>
      <c r="E320" s="12"/>
      <c r="F320" s="4"/>
      <c r="G320" s="4"/>
    </row>
    <row r="321" spans="1:7">
      <c r="A321" s="4"/>
      <c r="B321" s="4"/>
      <c r="C321" s="4"/>
      <c r="D321" s="4"/>
      <c r="E321" s="12"/>
      <c r="F321" s="4"/>
      <c r="G321" s="4"/>
    </row>
    <row r="322" spans="1:7">
      <c r="A322" s="4"/>
      <c r="B322" s="4"/>
      <c r="C322" s="4"/>
      <c r="D322" s="4"/>
      <c r="E322" s="12"/>
      <c r="F322" s="4"/>
      <c r="G322" s="4"/>
    </row>
    <row r="323" spans="1:7">
      <c r="A323" s="4"/>
      <c r="B323" s="4"/>
      <c r="C323" s="4"/>
      <c r="D323" s="4"/>
      <c r="E323" s="12"/>
      <c r="F323" s="4"/>
      <c r="G323" s="4"/>
    </row>
    <row r="324" spans="1:7">
      <c r="A324" s="4"/>
      <c r="B324" s="4"/>
      <c r="C324" s="4"/>
      <c r="D324" s="4"/>
      <c r="E324" s="12"/>
      <c r="F324" s="4"/>
      <c r="G324" s="4"/>
    </row>
    <row r="325" spans="1:7">
      <c r="A325" s="4"/>
      <c r="B325" s="4"/>
      <c r="C325" s="4"/>
      <c r="D325" s="4"/>
      <c r="E325" s="12"/>
      <c r="F325" s="4"/>
      <c r="G325" s="4"/>
    </row>
    <row r="326" spans="1:7">
      <c r="A326" s="4"/>
      <c r="B326" s="4"/>
      <c r="C326" s="4"/>
      <c r="D326" s="4"/>
      <c r="E326" s="12"/>
      <c r="F326" s="4"/>
      <c r="G326" s="4"/>
    </row>
    <row r="327" spans="1:7">
      <c r="A327" s="4"/>
      <c r="B327" s="4"/>
      <c r="C327" s="4"/>
      <c r="D327" s="4"/>
      <c r="E327" s="12"/>
      <c r="F327" s="4"/>
      <c r="G327" s="4"/>
    </row>
    <row r="328" spans="1:7">
      <c r="A328" s="4"/>
      <c r="B328" s="4"/>
      <c r="C328" s="4"/>
      <c r="D328" s="4"/>
      <c r="E328" s="12"/>
      <c r="F328" s="4"/>
      <c r="G328" s="4"/>
    </row>
    <row r="329" spans="1:7">
      <c r="A329" s="4"/>
      <c r="B329" s="4"/>
      <c r="C329" s="4"/>
      <c r="D329" s="4"/>
      <c r="E329" s="12"/>
      <c r="F329" s="4"/>
      <c r="G329" s="4"/>
    </row>
    <row r="330" spans="1:7">
      <c r="A330" s="4"/>
      <c r="B330" s="4"/>
      <c r="C330" s="4"/>
      <c r="D330" s="4"/>
      <c r="E330" s="12"/>
      <c r="F330" s="4"/>
      <c r="G330" s="4"/>
    </row>
    <row r="331" spans="1:7">
      <c r="A331" s="4"/>
      <c r="B331" s="4"/>
      <c r="C331" s="4"/>
      <c r="D331" s="4"/>
      <c r="E331" s="12"/>
      <c r="F331" s="4"/>
      <c r="G331" s="4"/>
    </row>
    <row r="332" spans="1:7">
      <c r="A332" s="4"/>
      <c r="B332" s="4"/>
      <c r="C332" s="4"/>
      <c r="D332" s="4"/>
      <c r="E332" s="12"/>
      <c r="F332" s="4"/>
      <c r="G332" s="4"/>
    </row>
    <row r="333" spans="1:7">
      <c r="A333" s="4"/>
      <c r="B333" s="4"/>
      <c r="C333" s="4"/>
      <c r="D333" s="4"/>
      <c r="E333" s="12"/>
      <c r="F333" s="4"/>
      <c r="G333" s="4"/>
    </row>
    <row r="334" spans="1:7">
      <c r="A334" s="4"/>
      <c r="B334" s="4"/>
      <c r="C334" s="4"/>
      <c r="D334" s="4"/>
      <c r="E334" s="12"/>
      <c r="F334" s="4"/>
      <c r="G334" s="4"/>
    </row>
    <row r="335" spans="1:7">
      <c r="A335" s="4"/>
      <c r="B335" s="4"/>
      <c r="C335" s="4"/>
      <c r="D335" s="4"/>
      <c r="E335" s="12"/>
      <c r="F335" s="4"/>
      <c r="G335" s="4"/>
    </row>
    <row r="336" spans="1:7">
      <c r="A336" s="4"/>
      <c r="B336" s="4"/>
      <c r="C336" s="4"/>
      <c r="D336" s="4"/>
      <c r="E336" s="12"/>
      <c r="F336" s="4"/>
      <c r="G336" s="4"/>
    </row>
    <row r="337" spans="1:7">
      <c r="A337" s="4"/>
      <c r="B337" s="4"/>
      <c r="C337" s="4"/>
      <c r="D337" s="4"/>
      <c r="E337" s="12"/>
      <c r="F337" s="4"/>
      <c r="G337" s="4"/>
    </row>
    <row r="338" spans="1:7">
      <c r="A338" s="4"/>
      <c r="B338" s="4"/>
      <c r="C338" s="4"/>
      <c r="D338" s="4"/>
      <c r="E338" s="12"/>
      <c r="F338" s="4"/>
      <c r="G338" s="4"/>
    </row>
    <row r="339" spans="1:7">
      <c r="A339" s="4"/>
      <c r="B339" s="4"/>
      <c r="C339" s="4"/>
      <c r="D339" s="4"/>
      <c r="E339" s="12"/>
      <c r="F339" s="4"/>
      <c r="G339" s="4"/>
    </row>
    <row r="340" spans="1:7">
      <c r="A340" s="4"/>
      <c r="B340" s="4"/>
      <c r="C340" s="4"/>
      <c r="D340" s="4"/>
      <c r="E340" s="12"/>
      <c r="F340" s="4"/>
      <c r="G340" s="4"/>
    </row>
    <row r="341" spans="1:7">
      <c r="A341" s="4"/>
      <c r="B341" s="4"/>
      <c r="C341" s="4"/>
      <c r="D341" s="4"/>
      <c r="E341" s="12"/>
      <c r="F341" s="4"/>
      <c r="G341" s="4"/>
    </row>
    <row r="342" spans="1:7">
      <c r="A342" s="4"/>
      <c r="B342" s="4"/>
      <c r="C342" s="4"/>
      <c r="D342" s="4"/>
      <c r="E342" s="12"/>
      <c r="F342" s="4"/>
      <c r="G342" s="4"/>
    </row>
    <row r="343" spans="1:7">
      <c r="A343" s="4"/>
      <c r="B343" s="4"/>
      <c r="C343" s="4"/>
      <c r="D343" s="4"/>
      <c r="E343" s="12"/>
      <c r="F343" s="4"/>
      <c r="G343" s="4"/>
    </row>
    <row r="344" spans="1:7">
      <c r="A344" s="4"/>
      <c r="B344" s="4"/>
      <c r="C344" s="4"/>
      <c r="D344" s="4"/>
      <c r="E344" s="12"/>
      <c r="F344" s="4"/>
      <c r="G344" s="4"/>
    </row>
    <row r="345" spans="1:7">
      <c r="A345" s="4"/>
      <c r="B345" s="4"/>
      <c r="C345" s="4"/>
      <c r="D345" s="4"/>
      <c r="E345" s="12"/>
      <c r="F345" s="4"/>
      <c r="G345" s="4"/>
    </row>
    <row r="346" spans="1:7">
      <c r="A346" s="4"/>
      <c r="B346" s="4"/>
      <c r="C346" s="4"/>
      <c r="D346" s="4"/>
      <c r="E346" s="12"/>
      <c r="F346" s="4"/>
      <c r="G346" s="4"/>
    </row>
    <row r="347" spans="1:7">
      <c r="A347" s="4"/>
      <c r="B347" s="4"/>
      <c r="C347" s="4"/>
      <c r="D347" s="4"/>
      <c r="E347" s="12"/>
      <c r="F347" s="4"/>
      <c r="G347" s="4"/>
    </row>
    <row r="348" spans="1:7">
      <c r="A348" s="4"/>
      <c r="B348" s="4"/>
      <c r="C348" s="4"/>
      <c r="D348" s="4"/>
      <c r="E348" s="12"/>
      <c r="F348" s="4"/>
      <c r="G348" s="4"/>
    </row>
    <row r="349" spans="1:7">
      <c r="A349" s="4"/>
      <c r="B349" s="4"/>
      <c r="C349" s="4"/>
      <c r="D349" s="4"/>
      <c r="E349" s="12"/>
      <c r="F349" s="4"/>
      <c r="G349" s="4"/>
    </row>
    <row r="350" spans="1:7">
      <c r="A350" s="4"/>
      <c r="B350" s="4"/>
      <c r="C350" s="4"/>
      <c r="D350" s="4"/>
      <c r="E350" s="12"/>
      <c r="F350" s="4"/>
      <c r="G350" s="4"/>
    </row>
    <row r="351" spans="1:7">
      <c r="A351" s="4"/>
      <c r="B351" s="4"/>
      <c r="C351" s="4"/>
      <c r="D351" s="4"/>
      <c r="E351" s="12"/>
      <c r="F351" s="4"/>
      <c r="G351" s="4"/>
    </row>
    <row r="352" spans="1:7">
      <c r="A352" s="4"/>
      <c r="B352" s="4"/>
      <c r="C352" s="4"/>
      <c r="D352" s="4"/>
      <c r="E352" s="12"/>
      <c r="F352" s="4"/>
      <c r="G352" s="4"/>
    </row>
    <row r="353" spans="1:7">
      <c r="A353" s="4"/>
      <c r="B353" s="4"/>
      <c r="C353" s="4"/>
      <c r="D353" s="4"/>
      <c r="E353" s="12"/>
      <c r="F353" s="4"/>
      <c r="G353" s="4"/>
    </row>
    <row r="354" spans="1:7">
      <c r="A354" s="4"/>
      <c r="B354" s="4"/>
      <c r="C354" s="4"/>
      <c r="D354" s="4"/>
      <c r="E354" s="12"/>
      <c r="F354" s="4"/>
      <c r="G354" s="4"/>
    </row>
    <row r="355" spans="1:7">
      <c r="A355" s="4"/>
      <c r="B355" s="4"/>
      <c r="C355" s="4"/>
      <c r="D355" s="4"/>
      <c r="E355" s="12"/>
      <c r="F355" s="4"/>
      <c r="G355" s="4"/>
    </row>
    <row r="356" spans="1:7">
      <c r="A356" s="4"/>
      <c r="B356" s="4"/>
      <c r="C356" s="4"/>
      <c r="D356" s="4"/>
      <c r="E356" s="12"/>
      <c r="F356" s="4"/>
      <c r="G356" s="4"/>
    </row>
    <row r="357" spans="1:7">
      <c r="A357" s="4"/>
      <c r="B357" s="4"/>
      <c r="C357" s="4"/>
      <c r="D357" s="4"/>
      <c r="E357" s="12"/>
      <c r="F357" s="4"/>
      <c r="G357" s="4"/>
    </row>
    <row r="358" spans="1:7">
      <c r="A358" s="4"/>
      <c r="B358" s="4"/>
      <c r="C358" s="4"/>
      <c r="D358" s="4"/>
      <c r="E358" s="12"/>
      <c r="F358" s="4"/>
      <c r="G358" s="4"/>
    </row>
    <row r="359" spans="1:7">
      <c r="A359" s="4"/>
      <c r="B359" s="4"/>
      <c r="C359" s="4"/>
      <c r="D359" s="4"/>
      <c r="E359" s="12"/>
      <c r="F359" s="4"/>
      <c r="G359" s="4"/>
    </row>
    <row r="360" spans="1:7">
      <c r="A360" s="4"/>
      <c r="B360" s="4"/>
      <c r="C360" s="4"/>
      <c r="D360" s="4"/>
      <c r="E360" s="12"/>
      <c r="F360" s="4"/>
      <c r="G360" s="4"/>
    </row>
    <row r="361" spans="1:7">
      <c r="A361" s="4"/>
      <c r="B361" s="4"/>
      <c r="C361" s="4"/>
      <c r="D361" s="4"/>
      <c r="E361" s="12"/>
      <c r="F361" s="4"/>
      <c r="G361" s="4"/>
    </row>
    <row r="362" spans="1:7">
      <c r="A362" s="4"/>
      <c r="B362" s="4"/>
      <c r="C362" s="4"/>
      <c r="D362" s="4"/>
      <c r="E362" s="12"/>
      <c r="F362" s="4"/>
      <c r="G362" s="4"/>
    </row>
    <row r="363" spans="1:7">
      <c r="A363" s="4"/>
      <c r="B363" s="4"/>
      <c r="C363" s="4"/>
      <c r="D363" s="4"/>
      <c r="E363" s="12"/>
      <c r="F363" s="4"/>
      <c r="G363" s="4"/>
    </row>
    <row r="364" spans="1:7">
      <c r="A364" s="4"/>
      <c r="B364" s="4"/>
      <c r="C364" s="4"/>
      <c r="D364" s="4"/>
      <c r="E364" s="12"/>
      <c r="F364" s="4"/>
      <c r="G364" s="4"/>
    </row>
    <row r="365" spans="1:7">
      <c r="A365" s="4"/>
      <c r="B365" s="4"/>
      <c r="C365" s="4"/>
      <c r="D365" s="4"/>
      <c r="E365" s="12"/>
      <c r="F365" s="4"/>
      <c r="G365" s="4"/>
    </row>
    <row r="366" spans="1:7">
      <c r="A366" s="4"/>
      <c r="B366" s="4"/>
      <c r="C366" s="4"/>
      <c r="D366" s="4"/>
      <c r="E366" s="12"/>
      <c r="F366" s="4"/>
      <c r="G366" s="4"/>
    </row>
    <row r="367" spans="1:7">
      <c r="A367" s="4"/>
      <c r="B367" s="4"/>
      <c r="C367" s="4"/>
      <c r="D367" s="4"/>
      <c r="E367" s="12"/>
      <c r="F367" s="4"/>
      <c r="G367" s="4"/>
    </row>
    <row r="368" spans="1:7">
      <c r="A368" s="4"/>
      <c r="B368" s="4"/>
      <c r="C368" s="4"/>
      <c r="D368" s="4"/>
      <c r="E368" s="12"/>
      <c r="F368" s="4"/>
      <c r="G368" s="4"/>
    </row>
    <row r="369" spans="1:7">
      <c r="A369" s="4"/>
      <c r="B369" s="4"/>
      <c r="C369" s="4"/>
      <c r="D369" s="4"/>
      <c r="E369" s="12"/>
      <c r="F369" s="4"/>
      <c r="G369" s="4"/>
    </row>
    <row r="370" spans="1:7">
      <c r="A370" s="4"/>
      <c r="B370" s="4"/>
      <c r="C370" s="4"/>
      <c r="D370" s="4"/>
      <c r="E370" s="12"/>
      <c r="F370" s="4"/>
      <c r="G370" s="4"/>
    </row>
    <row r="371" spans="1:7">
      <c r="A371" s="4"/>
      <c r="B371" s="4"/>
      <c r="C371" s="4"/>
      <c r="D371" s="4"/>
      <c r="E371" s="12"/>
      <c r="F371" s="4"/>
      <c r="G371" s="4"/>
    </row>
    <row r="372" spans="1:7">
      <c r="A372" s="4"/>
      <c r="B372" s="4"/>
      <c r="C372" s="4"/>
      <c r="D372" s="4"/>
      <c r="E372" s="12"/>
      <c r="F372" s="4"/>
      <c r="G372" s="4"/>
    </row>
    <row r="373" spans="1:7">
      <c r="A373" s="4"/>
      <c r="B373" s="4"/>
      <c r="C373" s="4"/>
      <c r="D373" s="4"/>
      <c r="E373" s="12"/>
      <c r="F373" s="4"/>
      <c r="G373" s="4"/>
    </row>
    <row r="374" spans="1:7">
      <c r="A374" s="4"/>
      <c r="B374" s="4"/>
      <c r="C374" s="4"/>
      <c r="D374" s="4"/>
      <c r="E374" s="12"/>
      <c r="F374" s="4"/>
      <c r="G374" s="4"/>
    </row>
    <row r="375" spans="1:7">
      <c r="A375" s="4"/>
      <c r="B375" s="4"/>
      <c r="C375" s="4"/>
      <c r="D375" s="4"/>
      <c r="E375" s="12"/>
      <c r="F375" s="4"/>
      <c r="G375" s="4"/>
    </row>
    <row r="376" spans="1:7">
      <c r="A376" s="4"/>
      <c r="B376" s="4"/>
      <c r="C376" s="4"/>
      <c r="D376" s="4"/>
      <c r="E376" s="12"/>
      <c r="F376" s="4"/>
      <c r="G376" s="4"/>
    </row>
    <row r="377" spans="1:7">
      <c r="A377" s="4"/>
      <c r="B377" s="4"/>
      <c r="C377" s="4"/>
      <c r="D377" s="4"/>
      <c r="E377" s="12"/>
      <c r="F377" s="4"/>
      <c r="G377" s="4"/>
    </row>
    <row r="378" spans="1:7">
      <c r="A378" s="4"/>
      <c r="B378" s="4"/>
      <c r="C378" s="4"/>
      <c r="D378" s="4"/>
      <c r="E378" s="12"/>
      <c r="F378" s="4"/>
      <c r="G378" s="4"/>
    </row>
    <row r="379" spans="1:7">
      <c r="A379" s="4"/>
      <c r="B379" s="4"/>
      <c r="C379" s="4"/>
      <c r="D379" s="4"/>
      <c r="E379" s="12"/>
      <c r="F379" s="4"/>
      <c r="G379" s="4"/>
    </row>
    <row r="380" spans="1:7">
      <c r="A380" s="4"/>
      <c r="B380" s="4"/>
      <c r="C380" s="4"/>
      <c r="D380" s="4"/>
      <c r="E380" s="12"/>
      <c r="F380" s="4"/>
      <c r="G380" s="4"/>
    </row>
    <row r="381" spans="1:7">
      <c r="A381" s="4"/>
      <c r="B381" s="4"/>
      <c r="C381" s="4"/>
      <c r="D381" s="4"/>
      <c r="E381" s="12"/>
      <c r="F381" s="4"/>
      <c r="G381" s="4"/>
    </row>
    <row r="382" spans="1:7">
      <c r="A382" s="4"/>
      <c r="B382" s="4"/>
      <c r="C382" s="4"/>
      <c r="D382" s="4"/>
      <c r="E382" s="12"/>
      <c r="F382" s="4"/>
      <c r="G382" s="4"/>
    </row>
    <row r="383" spans="1:7">
      <c r="A383" s="4"/>
      <c r="B383" s="4"/>
      <c r="C383" s="4"/>
      <c r="D383" s="4"/>
      <c r="E383" s="12"/>
      <c r="F383" s="4"/>
      <c r="G383" s="4"/>
    </row>
    <row r="384" spans="1:7">
      <c r="A384" s="4"/>
      <c r="B384" s="4"/>
      <c r="C384" s="4"/>
      <c r="D384" s="4"/>
      <c r="E384" s="12"/>
      <c r="F384" s="4"/>
      <c r="G384" s="4"/>
    </row>
    <row r="385" spans="1:7">
      <c r="A385" s="4"/>
      <c r="B385" s="4"/>
      <c r="C385" s="4"/>
      <c r="D385" s="4"/>
      <c r="E385" s="12"/>
      <c r="F385" s="4"/>
      <c r="G385" s="4"/>
    </row>
    <row r="386" spans="1:7">
      <c r="A386" s="4"/>
      <c r="B386" s="4"/>
      <c r="C386" s="4"/>
      <c r="D386" s="4"/>
      <c r="E386" s="12"/>
      <c r="F386" s="4"/>
      <c r="G386" s="4"/>
    </row>
    <row r="387" spans="1:7">
      <c r="A387" s="4"/>
      <c r="B387" s="4"/>
      <c r="C387" s="4"/>
      <c r="D387" s="4"/>
      <c r="E387" s="12"/>
      <c r="F387" s="4"/>
      <c r="G387" s="4"/>
    </row>
    <row r="388" spans="1:7">
      <c r="A388" s="4"/>
      <c r="B388" s="4"/>
      <c r="C388" s="4"/>
      <c r="D388" s="4"/>
      <c r="E388" s="12"/>
      <c r="F388" s="4"/>
      <c r="G388" s="4"/>
    </row>
    <row r="389" spans="1:7">
      <c r="A389" s="4"/>
      <c r="B389" s="4"/>
      <c r="C389" s="4"/>
      <c r="D389" s="4"/>
      <c r="E389" s="12"/>
      <c r="F389" s="4"/>
      <c r="G389" s="4"/>
    </row>
    <row r="390" spans="1:7">
      <c r="A390" s="4"/>
      <c r="B390" s="4"/>
      <c r="C390" s="4"/>
      <c r="D390" s="4"/>
      <c r="E390" s="12"/>
      <c r="F390" s="4"/>
      <c r="G390" s="4"/>
    </row>
    <row r="391" spans="1:7">
      <c r="A391" s="4"/>
      <c r="B391" s="4"/>
      <c r="C391" s="4"/>
      <c r="D391" s="4"/>
      <c r="E391" s="12"/>
      <c r="F391" s="4"/>
      <c r="G391" s="4"/>
    </row>
    <row r="392" spans="1:7">
      <c r="A392" s="4"/>
      <c r="B392" s="4"/>
      <c r="C392" s="4"/>
      <c r="D392" s="4"/>
      <c r="E392" s="12"/>
      <c r="F392" s="4"/>
      <c r="G392" s="4"/>
    </row>
    <row r="393" spans="1:7">
      <c r="A393" s="4"/>
      <c r="B393" s="4"/>
      <c r="C393" s="4"/>
      <c r="D393" s="4"/>
      <c r="E393" s="12"/>
      <c r="F393" s="4"/>
      <c r="G393" s="4"/>
    </row>
    <row r="394" spans="1:7">
      <c r="A394" s="4"/>
      <c r="B394" s="4"/>
      <c r="C394" s="4"/>
      <c r="D394" s="4"/>
      <c r="E394" s="12"/>
      <c r="F394" s="4"/>
      <c r="G394" s="4"/>
    </row>
    <row r="395" spans="1:7">
      <c r="A395" s="4"/>
      <c r="B395" s="4"/>
      <c r="C395" s="4"/>
      <c r="D395" s="4"/>
      <c r="E395" s="12"/>
      <c r="F395" s="4"/>
      <c r="G395" s="4"/>
    </row>
    <row r="396" spans="1:7">
      <c r="A396" s="4"/>
      <c r="B396" s="4"/>
      <c r="C396" s="4"/>
      <c r="D396" s="4"/>
      <c r="E396" s="12"/>
      <c r="F396" s="4"/>
      <c r="G396" s="4"/>
    </row>
    <row r="397" spans="1:7">
      <c r="A397" s="4"/>
      <c r="B397" s="4"/>
      <c r="C397" s="4"/>
      <c r="D397" s="4"/>
      <c r="E397" s="12"/>
      <c r="F397" s="4"/>
      <c r="G397" s="4"/>
    </row>
    <row r="398" spans="1:7">
      <c r="A398" s="4"/>
      <c r="B398" s="4"/>
      <c r="C398" s="4"/>
      <c r="D398" s="4"/>
      <c r="E398" s="12"/>
      <c r="F398" s="4"/>
      <c r="G398" s="4"/>
    </row>
    <row r="399" spans="1:7">
      <c r="A399" s="4"/>
      <c r="B399" s="4"/>
      <c r="C399" s="4"/>
      <c r="D399" s="4"/>
      <c r="E399" s="12"/>
      <c r="F399" s="4"/>
      <c r="G399" s="4"/>
    </row>
    <row r="400" spans="1:7">
      <c r="A400" s="4"/>
      <c r="B400" s="4"/>
      <c r="C400" s="4"/>
      <c r="D400" s="4"/>
      <c r="E400" s="12"/>
      <c r="F400" s="4"/>
      <c r="G400" s="4"/>
    </row>
    <row r="401" spans="1:7">
      <c r="A401" s="4"/>
      <c r="B401" s="4"/>
      <c r="C401" s="4"/>
      <c r="D401" s="4"/>
      <c r="E401" s="12"/>
      <c r="F401" s="4"/>
      <c r="G401" s="4"/>
    </row>
    <row r="402" spans="1:7">
      <c r="A402" s="4"/>
      <c r="B402" s="4"/>
      <c r="C402" s="4"/>
      <c r="D402" s="4"/>
      <c r="E402" s="12"/>
      <c r="F402" s="4"/>
      <c r="G402" s="4"/>
    </row>
    <row r="403" spans="1:7">
      <c r="A403" s="4"/>
      <c r="B403" s="4"/>
      <c r="C403" s="4"/>
      <c r="D403" s="4"/>
      <c r="E403" s="12"/>
      <c r="F403" s="4"/>
      <c r="G403" s="4"/>
    </row>
    <row r="404" spans="1:7">
      <c r="A404" s="4"/>
      <c r="B404" s="4"/>
      <c r="C404" s="4"/>
      <c r="D404" s="4"/>
      <c r="E404" s="12"/>
      <c r="F404" s="4"/>
      <c r="G404" s="4"/>
    </row>
    <row r="405" spans="1:7">
      <c r="A405" s="4"/>
      <c r="B405" s="4"/>
      <c r="C405" s="4"/>
      <c r="D405" s="4"/>
      <c r="E405" s="12"/>
      <c r="F405" s="4"/>
      <c r="G405" s="4"/>
    </row>
    <row r="406" spans="1:7">
      <c r="A406" s="4"/>
      <c r="B406" s="4"/>
      <c r="C406" s="4"/>
      <c r="D406" s="4"/>
      <c r="E406" s="12"/>
      <c r="F406" s="4"/>
      <c r="G406" s="4"/>
    </row>
    <row r="407" spans="1:7">
      <c r="A407" s="4"/>
      <c r="B407" s="4"/>
      <c r="C407" s="4"/>
      <c r="D407" s="4"/>
      <c r="E407" s="12"/>
      <c r="F407" s="4"/>
      <c r="G407" s="4"/>
    </row>
    <row r="408" spans="1:7">
      <c r="A408" s="4"/>
      <c r="B408" s="4"/>
      <c r="C408" s="4"/>
      <c r="D408" s="4"/>
      <c r="E408" s="12"/>
      <c r="F408" s="4"/>
      <c r="G408" s="4"/>
    </row>
    <row r="409" spans="1:7">
      <c r="A409" s="4"/>
      <c r="B409" s="4"/>
      <c r="C409" s="4"/>
      <c r="D409" s="4"/>
      <c r="E409" s="12"/>
      <c r="F409" s="4"/>
      <c r="G409" s="4"/>
    </row>
    <row r="410" spans="1:7">
      <c r="A410" s="4"/>
      <c r="B410" s="4"/>
      <c r="C410" s="4"/>
      <c r="D410" s="4"/>
      <c r="E410" s="12"/>
      <c r="F410" s="4"/>
      <c r="G410" s="4"/>
    </row>
    <row r="411" spans="1:7">
      <c r="A411" s="4"/>
      <c r="B411" s="4"/>
      <c r="C411" s="4"/>
      <c r="D411" s="4"/>
      <c r="E411" s="12"/>
      <c r="F411" s="4"/>
      <c r="G411" s="4"/>
    </row>
    <row r="412" spans="1:7">
      <c r="A412" s="4"/>
      <c r="B412" s="4"/>
      <c r="C412" s="4"/>
      <c r="D412" s="4"/>
      <c r="E412" s="12"/>
      <c r="F412" s="4"/>
      <c r="G412" s="4"/>
    </row>
    <row r="413" spans="1:7">
      <c r="A413" s="4"/>
      <c r="B413" s="4"/>
      <c r="C413" s="4"/>
      <c r="D413" s="4"/>
      <c r="E413" s="12"/>
      <c r="F413" s="4"/>
      <c r="G413" s="4"/>
    </row>
    <row r="414" spans="1:7">
      <c r="A414" s="4"/>
      <c r="B414" s="4"/>
      <c r="C414" s="4"/>
      <c r="D414" s="4"/>
      <c r="E414" s="12"/>
      <c r="F414" s="4"/>
      <c r="G414" s="4"/>
    </row>
    <row r="415" spans="1:7">
      <c r="A415" s="4"/>
      <c r="B415" s="4"/>
      <c r="C415" s="4"/>
      <c r="D415" s="4"/>
      <c r="E415" s="12"/>
      <c r="F415" s="4"/>
      <c r="G415" s="4"/>
    </row>
    <row r="416" spans="1:7">
      <c r="A416" s="4"/>
      <c r="B416" s="4"/>
      <c r="C416" s="4"/>
      <c r="D416" s="4"/>
      <c r="E416" s="12"/>
      <c r="F416" s="4"/>
      <c r="G416" s="4"/>
    </row>
    <row r="417" spans="1:7">
      <c r="A417" s="4"/>
      <c r="B417" s="4"/>
      <c r="C417" s="4"/>
      <c r="D417" s="4"/>
      <c r="E417" s="12"/>
      <c r="F417" s="4"/>
      <c r="G417" s="4"/>
    </row>
    <row r="418" spans="1:7">
      <c r="A418" s="4"/>
      <c r="B418" s="4"/>
      <c r="C418" s="4"/>
      <c r="D418" s="4"/>
      <c r="E418" s="12"/>
      <c r="F418" s="4"/>
      <c r="G418" s="4"/>
    </row>
    <row r="419" spans="1:7">
      <c r="A419" s="4"/>
      <c r="B419" s="4"/>
      <c r="C419" s="4"/>
      <c r="D419" s="4"/>
      <c r="E419" s="12"/>
      <c r="F419" s="4"/>
      <c r="G419" s="4"/>
    </row>
    <row r="420" spans="1:7">
      <c r="A420" s="4"/>
      <c r="B420" s="4"/>
      <c r="C420" s="4"/>
      <c r="D420" s="4"/>
      <c r="E420" s="12"/>
      <c r="F420" s="4"/>
      <c r="G420" s="4"/>
    </row>
    <row r="421" spans="1:7">
      <c r="A421" s="4"/>
      <c r="B421" s="4"/>
      <c r="C421" s="4"/>
      <c r="D421" s="4"/>
      <c r="E421" s="12"/>
      <c r="F421" s="4"/>
      <c r="G421" s="4"/>
    </row>
    <row r="422" spans="1:7">
      <c r="A422" s="4"/>
      <c r="B422" s="4"/>
      <c r="C422" s="4"/>
      <c r="D422" s="4"/>
      <c r="E422" s="12"/>
      <c r="F422" s="4"/>
      <c r="G422" s="4"/>
    </row>
    <row r="423" spans="1:7">
      <c r="A423" s="4"/>
      <c r="B423" s="4"/>
      <c r="C423" s="4"/>
      <c r="D423" s="4"/>
      <c r="E423" s="12"/>
      <c r="F423" s="4"/>
      <c r="G423" s="4"/>
    </row>
    <row r="424" spans="1:7">
      <c r="A424" s="4"/>
      <c r="B424" s="4"/>
      <c r="C424" s="4"/>
      <c r="D424" s="4"/>
      <c r="E424" s="12"/>
      <c r="F424" s="4"/>
      <c r="G424" s="4"/>
    </row>
    <row r="425" spans="1:7">
      <c r="A425" s="4"/>
      <c r="B425" s="4"/>
      <c r="C425" s="4"/>
      <c r="D425" s="4"/>
      <c r="E425" s="12"/>
      <c r="F425" s="4"/>
      <c r="G425" s="4"/>
    </row>
    <row r="426" spans="1:7">
      <c r="A426" s="4"/>
      <c r="B426" s="4"/>
      <c r="C426" s="4"/>
      <c r="D426" s="4"/>
      <c r="E426" s="12"/>
      <c r="F426" s="4"/>
      <c r="G426" s="4"/>
    </row>
    <row r="427" spans="1:7">
      <c r="A427" s="4"/>
      <c r="B427" s="4"/>
      <c r="C427" s="4"/>
      <c r="D427" s="4"/>
      <c r="E427" s="12"/>
      <c r="F427" s="4"/>
      <c r="G427" s="4"/>
    </row>
    <row r="428" spans="1:7">
      <c r="A428" s="4"/>
      <c r="B428" s="4"/>
      <c r="C428" s="4"/>
      <c r="D428" s="4"/>
      <c r="E428" s="12"/>
      <c r="F428" s="4"/>
      <c r="G428" s="4"/>
    </row>
    <row r="429" spans="1:7">
      <c r="A429" s="4"/>
      <c r="B429" s="4"/>
      <c r="C429" s="4"/>
      <c r="D429" s="4"/>
      <c r="E429" s="12"/>
      <c r="F429" s="4"/>
      <c r="G429" s="4"/>
    </row>
    <row r="430" spans="1:7">
      <c r="A430" s="4"/>
      <c r="B430" s="4"/>
      <c r="C430" s="4"/>
      <c r="D430" s="4"/>
      <c r="E430" s="12"/>
      <c r="F430" s="4"/>
      <c r="G430" s="4"/>
    </row>
    <row r="431" spans="1:7">
      <c r="A431" s="4"/>
      <c r="B431" s="4"/>
      <c r="C431" s="4"/>
      <c r="D431" s="4"/>
      <c r="E431" s="12"/>
      <c r="F431" s="4"/>
      <c r="G431" s="4"/>
    </row>
    <row r="432" spans="1:7">
      <c r="A432" s="4"/>
      <c r="B432" s="4"/>
      <c r="C432" s="4"/>
      <c r="D432" s="4"/>
      <c r="E432" s="12"/>
      <c r="F432" s="4"/>
      <c r="G432" s="4"/>
    </row>
    <row r="433" spans="1:7">
      <c r="A433" s="4"/>
      <c r="B433" s="4"/>
      <c r="C433" s="4"/>
      <c r="D433" s="4"/>
      <c r="E433" s="12"/>
      <c r="F433" s="4"/>
      <c r="G433" s="4"/>
    </row>
    <row r="434" spans="1:7">
      <c r="A434" s="4"/>
      <c r="B434" s="4"/>
      <c r="C434" s="4"/>
      <c r="D434" s="4"/>
      <c r="E434" s="12"/>
      <c r="F434" s="4"/>
      <c r="G434" s="4"/>
    </row>
    <row r="435" spans="1:7">
      <c r="A435" s="4"/>
      <c r="B435" s="4"/>
      <c r="C435" s="4"/>
      <c r="D435" s="4"/>
      <c r="E435" s="12"/>
      <c r="F435" s="4"/>
      <c r="G435" s="4"/>
    </row>
    <row r="436" spans="1:7">
      <c r="A436" s="4"/>
      <c r="B436" s="4"/>
      <c r="C436" s="4"/>
      <c r="D436" s="4"/>
      <c r="E436" s="12"/>
      <c r="F436" s="4"/>
      <c r="G436" s="4"/>
    </row>
    <row r="437" spans="1:7">
      <c r="A437" s="4"/>
      <c r="B437" s="4"/>
      <c r="C437" s="4"/>
      <c r="D437" s="4"/>
      <c r="E437" s="12"/>
      <c r="F437" s="4"/>
      <c r="G437" s="4"/>
    </row>
    <row r="438" spans="1:7">
      <c r="A438" s="4"/>
      <c r="B438" s="4"/>
      <c r="C438" s="4"/>
      <c r="D438" s="4"/>
      <c r="E438" s="12"/>
      <c r="F438" s="4"/>
      <c r="G438" s="4"/>
    </row>
    <row r="439" spans="1:7">
      <c r="A439" s="4"/>
      <c r="B439" s="4"/>
      <c r="C439" s="4"/>
      <c r="D439" s="4"/>
      <c r="E439" s="12"/>
      <c r="F439" s="4"/>
      <c r="G439" s="4"/>
    </row>
    <row r="440" spans="1:7">
      <c r="A440" s="4"/>
      <c r="B440" s="4"/>
      <c r="C440" s="4"/>
      <c r="D440" s="4"/>
      <c r="E440" s="12"/>
      <c r="F440" s="4"/>
      <c r="G440" s="4"/>
    </row>
    <row r="441" spans="1:7">
      <c r="A441" s="4"/>
      <c r="B441" s="4"/>
      <c r="C441" s="4"/>
      <c r="D441" s="4"/>
      <c r="E441" s="12"/>
      <c r="F441" s="4"/>
      <c r="G441" s="4"/>
    </row>
    <row r="442" spans="1:7">
      <c r="A442" s="4"/>
      <c r="B442" s="4"/>
      <c r="C442" s="4"/>
      <c r="D442" s="4"/>
      <c r="E442" s="12"/>
      <c r="F442" s="4"/>
      <c r="G442" s="4"/>
    </row>
    <row r="443" spans="1:7">
      <c r="A443" s="4"/>
      <c r="B443" s="4"/>
      <c r="C443" s="4"/>
      <c r="D443" s="4"/>
      <c r="E443" s="12"/>
      <c r="F443" s="4"/>
      <c r="G443" s="4"/>
    </row>
    <row r="444" spans="1:7">
      <c r="A444" s="4"/>
      <c r="B444" s="4"/>
      <c r="C444" s="4"/>
      <c r="D444" s="4"/>
      <c r="E444" s="12"/>
      <c r="F444" s="4"/>
      <c r="G444" s="4"/>
    </row>
    <row r="445" spans="1:7">
      <c r="A445" s="4"/>
      <c r="B445" s="4"/>
      <c r="C445" s="4"/>
      <c r="D445" s="4"/>
      <c r="E445" s="12"/>
      <c r="F445" s="4"/>
      <c r="G445" s="4"/>
    </row>
    <row r="446" spans="1:7">
      <c r="A446" s="4"/>
      <c r="B446" s="4"/>
      <c r="C446" s="4"/>
      <c r="D446" s="4"/>
      <c r="E446" s="12"/>
      <c r="F446" s="4"/>
      <c r="G446" s="4"/>
    </row>
    <row r="447" spans="1:7">
      <c r="A447" s="4"/>
      <c r="B447" s="4"/>
      <c r="C447" s="4"/>
      <c r="D447" s="4"/>
      <c r="E447" s="12"/>
      <c r="F447" s="4"/>
      <c r="G447" s="4"/>
    </row>
    <row r="448" spans="1:7">
      <c r="A448" s="4"/>
      <c r="B448" s="4"/>
      <c r="C448" s="4"/>
      <c r="D448" s="4"/>
      <c r="E448" s="12"/>
      <c r="F448" s="4"/>
      <c r="G448" s="4"/>
    </row>
    <row r="449" spans="1:7">
      <c r="A449" s="4"/>
      <c r="B449" s="4"/>
      <c r="C449" s="4"/>
      <c r="D449" s="4"/>
      <c r="E449" s="12"/>
      <c r="F449" s="4"/>
      <c r="G449" s="4"/>
    </row>
    <row r="450" spans="1:7">
      <c r="A450" s="4"/>
      <c r="B450" s="4"/>
      <c r="C450" s="4"/>
      <c r="D450" s="4"/>
      <c r="E450" s="12"/>
      <c r="F450" s="4"/>
      <c r="G450" s="4"/>
    </row>
    <row r="451" spans="1:7">
      <c r="A451" s="4"/>
      <c r="B451" s="4"/>
      <c r="C451" s="4"/>
      <c r="D451" s="4"/>
      <c r="E451" s="12"/>
      <c r="F451" s="4"/>
      <c r="G451" s="4"/>
    </row>
    <row r="452" spans="1:7">
      <c r="A452" s="4"/>
      <c r="B452" s="4"/>
      <c r="C452" s="4"/>
      <c r="D452" s="4"/>
      <c r="E452" s="12"/>
      <c r="F452" s="4"/>
      <c r="G452" s="4"/>
    </row>
    <row r="453" spans="1:7">
      <c r="A453" s="4"/>
      <c r="B453" s="4"/>
      <c r="C453" s="4"/>
      <c r="D453" s="4"/>
      <c r="E453" s="12"/>
      <c r="F453" s="4"/>
      <c r="G453" s="4"/>
    </row>
    <row r="454" spans="1:7">
      <c r="A454" s="4"/>
      <c r="B454" s="4"/>
      <c r="C454" s="4"/>
      <c r="D454" s="4"/>
      <c r="E454" s="12"/>
      <c r="F454" s="4"/>
      <c r="G454" s="4"/>
    </row>
    <row r="455" spans="1:7">
      <c r="A455" s="4"/>
      <c r="B455" s="4"/>
      <c r="C455" s="4"/>
      <c r="D455" s="4"/>
      <c r="E455" s="12"/>
      <c r="F455" s="4"/>
      <c r="G455" s="4"/>
    </row>
    <row r="456" spans="1:7">
      <c r="A456" s="4"/>
      <c r="B456" s="4"/>
      <c r="C456" s="4"/>
      <c r="D456" s="4"/>
      <c r="E456" s="12"/>
      <c r="F456" s="4"/>
      <c r="G456" s="4"/>
    </row>
    <row r="457" spans="1:7">
      <c r="A457" s="4"/>
      <c r="B457" s="4"/>
      <c r="C457" s="4"/>
      <c r="D457" s="4"/>
      <c r="E457" s="12"/>
      <c r="F457" s="4"/>
      <c r="G457" s="4"/>
    </row>
    <row r="458" spans="1:7">
      <c r="A458" s="4"/>
      <c r="B458" s="4"/>
      <c r="C458" s="4"/>
      <c r="D458" s="4"/>
      <c r="E458" s="12"/>
      <c r="F458" s="4"/>
      <c r="G458" s="4"/>
    </row>
    <row r="459" spans="1:7">
      <c r="A459" s="4"/>
      <c r="B459" s="4"/>
      <c r="C459" s="4"/>
      <c r="D459" s="4"/>
      <c r="E459" s="12"/>
      <c r="F459" s="4"/>
      <c r="G459" s="4"/>
    </row>
    <row r="460" spans="1:7">
      <c r="A460" s="4"/>
      <c r="B460" s="4"/>
      <c r="C460" s="4"/>
      <c r="D460" s="4"/>
      <c r="E460" s="12"/>
      <c r="F460" s="4"/>
      <c r="G460" s="4"/>
    </row>
    <row r="461" spans="1:7">
      <c r="A461" s="4"/>
      <c r="B461" s="4"/>
      <c r="C461" s="4"/>
      <c r="D461" s="4"/>
      <c r="E461" s="12"/>
      <c r="F461" s="4"/>
      <c r="G461" s="4"/>
    </row>
    <row r="462" spans="1:7">
      <c r="A462" s="4"/>
      <c r="B462" s="4"/>
      <c r="C462" s="4"/>
      <c r="D462" s="4"/>
      <c r="E462" s="12"/>
      <c r="F462" s="4"/>
      <c r="G462" s="4"/>
    </row>
    <row r="463" spans="1:7">
      <c r="A463" s="4"/>
      <c r="B463" s="4"/>
      <c r="C463" s="4"/>
      <c r="D463" s="4"/>
      <c r="E463" s="12"/>
      <c r="F463" s="4"/>
      <c r="G463" s="4"/>
    </row>
    <row r="464" spans="1:7">
      <c r="A464" s="4"/>
      <c r="B464" s="4"/>
      <c r="C464" s="4"/>
      <c r="D464" s="4"/>
      <c r="E464" s="12"/>
      <c r="F464" s="4"/>
      <c r="G464" s="4"/>
    </row>
    <row r="465" spans="1:7">
      <c r="A465" s="4"/>
      <c r="B465" s="4"/>
      <c r="C465" s="4"/>
      <c r="D465" s="4"/>
      <c r="E465" s="12"/>
      <c r="F465" s="4"/>
      <c r="G465" s="4"/>
    </row>
    <row r="466" spans="1:7">
      <c r="A466" s="4"/>
      <c r="B466" s="4"/>
      <c r="C466" s="4"/>
      <c r="D466" s="4"/>
      <c r="E466" s="12"/>
      <c r="F466" s="4"/>
      <c r="G466" s="4"/>
    </row>
    <row r="467" spans="1:7">
      <c r="A467" s="4"/>
      <c r="B467" s="4"/>
      <c r="C467" s="4"/>
      <c r="D467" s="4"/>
      <c r="E467" s="12"/>
      <c r="F467" s="4"/>
      <c r="G467" s="4"/>
    </row>
    <row r="468" spans="1:7">
      <c r="A468" s="4"/>
      <c r="B468" s="4"/>
      <c r="C468" s="4"/>
      <c r="D468" s="4"/>
      <c r="E468" s="12"/>
      <c r="F468" s="4"/>
      <c r="G468" s="4"/>
    </row>
    <row r="469" spans="1:7">
      <c r="A469" s="4"/>
      <c r="B469" s="4"/>
      <c r="C469" s="4"/>
      <c r="D469" s="4"/>
      <c r="E469" s="12"/>
      <c r="F469" s="4"/>
      <c r="G469" s="4"/>
    </row>
    <row r="470" spans="1:7">
      <c r="A470" s="4"/>
      <c r="B470" s="4"/>
      <c r="C470" s="4"/>
      <c r="D470" s="4"/>
      <c r="E470" s="12"/>
      <c r="F470" s="4"/>
      <c r="G470" s="4"/>
    </row>
    <row r="471" spans="1:7">
      <c r="A471" s="4"/>
      <c r="B471" s="4"/>
      <c r="C471" s="4"/>
      <c r="D471" s="4"/>
      <c r="E471" s="12"/>
      <c r="F471" s="4"/>
      <c r="G471" s="4"/>
    </row>
  </sheetData>
  <mergeCells count="6">
    <mergeCell ref="A62:G62"/>
    <mergeCell ref="C5:C6"/>
    <mergeCell ref="D5:D6"/>
    <mergeCell ref="E5:E6"/>
    <mergeCell ref="F5:F6"/>
    <mergeCell ref="A60:F60"/>
  </mergeCells>
  <phoneticPr fontId="43" type="noConversion"/>
  <pageMargins left="0.59055118110236227" right="0" top="0.39370078740157483" bottom="0" header="0" footer="0"/>
  <pageSetup paperSize="9" scale="7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C408B-14D9-4E94-88B7-020F5812E138}">
  <sheetPr>
    <tabColor indexed="51"/>
  </sheetPr>
  <dimension ref="A1:I471"/>
  <sheetViews>
    <sheetView showGridLines="0" zoomScaleNormal="100" zoomScaleSheetLayoutView="100" workbookViewId="0">
      <selection activeCell="D1" sqref="D1"/>
    </sheetView>
  </sheetViews>
  <sheetFormatPr defaultColWidth="9.109375" defaultRowHeight="15"/>
  <cols>
    <col min="1" max="1" width="9.6640625" style="3" customWidth="1"/>
    <col min="2" max="2" width="10.6640625" style="3" customWidth="1"/>
    <col min="3" max="3" width="70.6640625" style="3" customWidth="1"/>
    <col min="4" max="4" width="8.33203125" style="3" customWidth="1"/>
    <col min="5" max="5" width="11.33203125" style="13" bestFit="1" customWidth="1"/>
    <col min="6" max="6" width="11.6640625" style="3" customWidth="1"/>
    <col min="7" max="7" width="15.6640625" style="3" customWidth="1"/>
    <col min="8" max="8" width="1.6640625" style="3" customWidth="1"/>
    <col min="9" max="16384" width="9.109375" style="3"/>
  </cols>
  <sheetData>
    <row r="1" spans="1:9" ht="21.9" customHeight="1">
      <c r="A1" s="150" t="str">
        <f>+works!A1</f>
        <v>Project no. :MHLM/MIG/03/2024/25</v>
      </c>
      <c r="B1" s="159"/>
      <c r="C1" s="159"/>
      <c r="D1" s="160"/>
      <c r="E1" s="160"/>
      <c r="F1" s="160"/>
      <c r="G1" s="161"/>
    </row>
    <row r="2" spans="1:9" ht="30" customHeight="1">
      <c r="A2" s="153" t="str">
        <f>+works!A2</f>
        <v>MAQUASSI HILLS</v>
      </c>
      <c r="B2" s="162"/>
      <c r="C2" s="162"/>
      <c r="D2" s="162"/>
      <c r="E2" s="163"/>
      <c r="F2" s="163"/>
      <c r="G2" s="164"/>
    </row>
    <row r="3" spans="1:9" ht="21.9" customHeight="1" thickBot="1">
      <c r="A3" s="156" t="str">
        <f>+works!A3</f>
        <v xml:space="preserve">CONSTRUCTION OF RECREATIONAL FACILITIES AT THE WITPOORT DAM-PHASE 1
</v>
      </c>
      <c r="B3" s="165"/>
      <c r="C3" s="165"/>
      <c r="D3" s="166"/>
      <c r="E3" s="166"/>
      <c r="F3" s="166"/>
      <c r="G3" s="167"/>
    </row>
    <row r="4" spans="1:9" ht="9.9" customHeight="1" thickBot="1">
      <c r="A4" s="7"/>
      <c r="B4" s="7"/>
      <c r="C4" s="7"/>
      <c r="D4" s="7"/>
      <c r="E4" s="10"/>
      <c r="F4" s="7"/>
      <c r="G4" s="7"/>
    </row>
    <row r="5" spans="1:9" ht="18" customHeight="1">
      <c r="A5" s="45" t="s">
        <v>3</v>
      </c>
      <c r="B5" s="69" t="s">
        <v>2</v>
      </c>
      <c r="C5" s="353" t="s">
        <v>4</v>
      </c>
      <c r="D5" s="355" t="s">
        <v>5</v>
      </c>
      <c r="E5" s="351" t="s">
        <v>22</v>
      </c>
      <c r="F5" s="357" t="s">
        <v>6</v>
      </c>
      <c r="G5" s="46" t="s">
        <v>7</v>
      </c>
    </row>
    <row r="6" spans="1:9" ht="18" customHeight="1" thickBot="1">
      <c r="A6" s="47" t="s">
        <v>19</v>
      </c>
      <c r="B6" s="70" t="s">
        <v>20</v>
      </c>
      <c r="C6" s="354"/>
      <c r="D6" s="356"/>
      <c r="E6" s="352"/>
      <c r="F6" s="358"/>
      <c r="G6" s="48" t="s">
        <v>21</v>
      </c>
    </row>
    <row r="7" spans="1:9" ht="21.9" customHeight="1">
      <c r="A7" s="14"/>
      <c r="B7" s="68" t="s">
        <v>1</v>
      </c>
      <c r="C7" s="15" t="str">
        <f>+'Schedule 2 - 3'!C7</f>
        <v>Schedule 2 continued</v>
      </c>
      <c r="D7" s="16"/>
      <c r="E7" s="19"/>
      <c r="F7" s="16"/>
      <c r="G7" s="17"/>
    </row>
    <row r="8" spans="1:9" ht="21.9" customHeight="1">
      <c r="A8" s="14"/>
      <c r="B8" s="68" t="s">
        <v>8</v>
      </c>
      <c r="C8" s="18" t="str">
        <f>+'Schedule 2 - 3'!C8</f>
        <v>Main entrance building</v>
      </c>
      <c r="D8" s="16"/>
      <c r="E8" s="19"/>
      <c r="F8" s="16"/>
      <c r="G8" s="17"/>
      <c r="I8" s="49"/>
    </row>
    <row r="9" spans="1:9" ht="15" customHeight="1" thickBot="1">
      <c r="A9" s="14"/>
      <c r="B9" s="68"/>
      <c r="C9" s="73"/>
      <c r="D9" s="16"/>
      <c r="E9" s="19"/>
      <c r="F9" s="16"/>
      <c r="G9" s="17"/>
    </row>
    <row r="10" spans="1:9" ht="17.100000000000001" customHeight="1">
      <c r="A10" s="143" t="s">
        <v>452</v>
      </c>
      <c r="B10" s="144"/>
      <c r="C10" s="145"/>
      <c r="D10" s="144"/>
      <c r="E10" s="146"/>
      <c r="F10" s="147"/>
      <c r="G10" s="83"/>
    </row>
    <row r="11" spans="1:9" ht="17.100000000000001" customHeight="1">
      <c r="A11" s="20"/>
      <c r="B11" s="26"/>
      <c r="C11" s="21"/>
      <c r="D11" s="22"/>
      <c r="E11" s="41"/>
      <c r="F11" s="24"/>
      <c r="G11" s="25"/>
    </row>
    <row r="12" spans="1:9" ht="17.100000000000001" customHeight="1">
      <c r="A12" s="189" t="s">
        <v>341</v>
      </c>
      <c r="B12" s="188"/>
      <c r="C12" s="51" t="s">
        <v>342</v>
      </c>
      <c r="D12" s="52"/>
      <c r="E12" s="53"/>
      <c r="F12" s="54"/>
      <c r="G12" s="55"/>
    </row>
    <row r="13" spans="1:9" ht="17.100000000000001" customHeight="1">
      <c r="A13" s="20"/>
      <c r="B13" s="67"/>
      <c r="C13" s="38"/>
      <c r="D13" s="39"/>
      <c r="E13" s="178"/>
      <c r="F13" s="27"/>
      <c r="G13" s="25"/>
    </row>
    <row r="14" spans="1:9" ht="17.100000000000001" customHeight="1">
      <c r="A14" s="20" t="s">
        <v>346</v>
      </c>
      <c r="B14" s="67"/>
      <c r="C14" s="38" t="s">
        <v>343</v>
      </c>
      <c r="D14" s="39" t="s">
        <v>17</v>
      </c>
      <c r="E14" s="178">
        <v>12.333</v>
      </c>
      <c r="F14" s="27"/>
      <c r="G14" s="25"/>
    </row>
    <row r="15" spans="1:9" ht="17.100000000000001" customHeight="1">
      <c r="A15" s="20" t="s">
        <v>347</v>
      </c>
      <c r="B15" s="67"/>
      <c r="C15" s="38" t="s">
        <v>344</v>
      </c>
      <c r="D15" s="39" t="s">
        <v>17</v>
      </c>
      <c r="E15" s="178">
        <v>0.45</v>
      </c>
      <c r="F15" s="27"/>
      <c r="G15" s="25"/>
    </row>
    <row r="16" spans="1:9" ht="17.100000000000001" customHeight="1">
      <c r="A16" s="20"/>
      <c r="B16" s="67"/>
      <c r="C16" s="38" t="s">
        <v>345</v>
      </c>
      <c r="D16" s="39"/>
      <c r="E16" s="178"/>
      <c r="F16" s="27"/>
      <c r="G16" s="25"/>
    </row>
    <row r="17" spans="1:7" ht="17.100000000000001" customHeight="1">
      <c r="A17" s="20"/>
      <c r="B17" s="67"/>
      <c r="C17" s="38"/>
      <c r="D17" s="39"/>
      <c r="E17" s="178"/>
      <c r="F17" s="27"/>
      <c r="G17" s="25"/>
    </row>
    <row r="18" spans="1:7" ht="17.100000000000001" customHeight="1">
      <c r="A18" s="189" t="s">
        <v>348</v>
      </c>
      <c r="B18" s="188"/>
      <c r="C18" s="51" t="s">
        <v>349</v>
      </c>
      <c r="D18" s="52"/>
      <c r="E18" s="53"/>
      <c r="F18" s="54"/>
      <c r="G18" s="55"/>
    </row>
    <row r="19" spans="1:7" ht="17.100000000000001" customHeight="1">
      <c r="A19" s="20"/>
      <c r="B19" s="67"/>
      <c r="C19" s="38"/>
      <c r="D19" s="39"/>
      <c r="E19" s="178"/>
      <c r="F19" s="27"/>
      <c r="G19" s="25"/>
    </row>
    <row r="20" spans="1:7" ht="17.100000000000001" customHeight="1">
      <c r="A20" s="20" t="s">
        <v>414</v>
      </c>
      <c r="B20" s="67"/>
      <c r="C20" s="38" t="s">
        <v>379</v>
      </c>
      <c r="D20" s="39" t="s">
        <v>412</v>
      </c>
      <c r="E20" s="178">
        <v>25000</v>
      </c>
      <c r="F20" s="27"/>
      <c r="G20" s="25"/>
    </row>
    <row r="21" spans="1:7" ht="17.100000000000001" customHeight="1">
      <c r="A21" s="20" t="s">
        <v>415</v>
      </c>
      <c r="B21" s="67"/>
      <c r="C21" s="38" t="s">
        <v>380</v>
      </c>
      <c r="D21" s="39" t="s">
        <v>382</v>
      </c>
      <c r="E21" s="178"/>
      <c r="F21" s="27"/>
      <c r="G21" s="25"/>
    </row>
    <row r="22" spans="1:7" ht="17.100000000000001" customHeight="1">
      <c r="A22" s="20" t="s">
        <v>416</v>
      </c>
      <c r="B22" s="67"/>
      <c r="C22" s="38" t="s">
        <v>381</v>
      </c>
      <c r="D22" s="39" t="s">
        <v>412</v>
      </c>
      <c r="E22" s="178">
        <v>25000</v>
      </c>
      <c r="F22" s="27"/>
      <c r="G22" s="25"/>
    </row>
    <row r="23" spans="1:7" ht="17.100000000000001" customHeight="1">
      <c r="A23" s="20" t="s">
        <v>417</v>
      </c>
      <c r="B23" s="67"/>
      <c r="C23" s="38" t="s">
        <v>380</v>
      </c>
      <c r="D23" s="39" t="s">
        <v>382</v>
      </c>
      <c r="E23" s="178"/>
      <c r="F23" s="27"/>
      <c r="G23" s="25"/>
    </row>
    <row r="24" spans="1:7" ht="17.100000000000001" customHeight="1">
      <c r="A24" s="20" t="s">
        <v>418</v>
      </c>
      <c r="B24" s="67"/>
      <c r="C24" s="38" t="s">
        <v>413</v>
      </c>
      <c r="D24" s="39" t="s">
        <v>412</v>
      </c>
      <c r="E24" s="178">
        <v>280000</v>
      </c>
      <c r="F24" s="27"/>
      <c r="G24" s="25"/>
    </row>
    <row r="25" spans="1:7" ht="17.100000000000001" customHeight="1">
      <c r="A25" s="20" t="s">
        <v>419</v>
      </c>
      <c r="B25" s="67"/>
      <c r="C25" s="38" t="s">
        <v>380</v>
      </c>
      <c r="D25" s="39" t="s">
        <v>382</v>
      </c>
      <c r="E25" s="178"/>
      <c r="F25" s="27"/>
      <c r="G25" s="25"/>
    </row>
    <row r="26" spans="1:7" ht="17.100000000000001" customHeight="1">
      <c r="A26" s="20"/>
      <c r="B26" s="67"/>
      <c r="C26" s="38"/>
      <c r="D26" s="39"/>
      <c r="E26" s="178"/>
      <c r="F26" s="27"/>
      <c r="G26" s="25"/>
    </row>
    <row r="27" spans="1:7" ht="17.100000000000001" customHeight="1">
      <c r="A27" s="20"/>
      <c r="B27" s="67"/>
      <c r="C27" s="38"/>
      <c r="D27" s="39"/>
      <c r="E27" s="178"/>
      <c r="F27" s="27"/>
      <c r="G27" s="25"/>
    </row>
    <row r="28" spans="1:7" ht="17.100000000000001" customHeight="1">
      <c r="A28" s="20"/>
      <c r="B28" s="67"/>
      <c r="C28" s="38"/>
      <c r="D28" s="39"/>
      <c r="E28" s="178"/>
      <c r="F28" s="27"/>
      <c r="G28" s="25"/>
    </row>
    <row r="29" spans="1:7" ht="17.100000000000001" customHeight="1">
      <c r="A29" s="20"/>
      <c r="B29" s="67"/>
      <c r="C29" s="38"/>
      <c r="D29" s="39"/>
      <c r="E29" s="178"/>
      <c r="F29" s="27"/>
      <c r="G29" s="25"/>
    </row>
    <row r="30" spans="1:7" ht="17.100000000000001" customHeight="1">
      <c r="A30" s="20"/>
      <c r="B30" s="67"/>
      <c r="C30" s="38"/>
      <c r="D30" s="39"/>
      <c r="E30" s="178"/>
      <c r="F30" s="27"/>
      <c r="G30" s="25"/>
    </row>
    <row r="31" spans="1:7" ht="17.100000000000001" customHeight="1">
      <c r="A31" s="20"/>
      <c r="B31" s="67"/>
      <c r="C31" s="38"/>
      <c r="D31" s="39"/>
      <c r="E31" s="178"/>
      <c r="F31" s="27"/>
      <c r="G31" s="25"/>
    </row>
    <row r="32" spans="1:7" ht="17.100000000000001" customHeight="1">
      <c r="A32" s="20"/>
      <c r="B32" s="67"/>
      <c r="C32" s="38"/>
      <c r="D32" s="39"/>
      <c r="E32" s="178"/>
      <c r="F32" s="27"/>
      <c r="G32" s="25"/>
    </row>
    <row r="33" spans="1:9" ht="17.100000000000001" customHeight="1">
      <c r="A33" s="20"/>
      <c r="B33" s="67"/>
      <c r="C33" s="38"/>
      <c r="D33" s="39"/>
      <c r="E33" s="178"/>
      <c r="F33" s="27"/>
      <c r="G33" s="25"/>
    </row>
    <row r="34" spans="1:9" ht="17.100000000000001" customHeight="1">
      <c r="A34" s="20"/>
      <c r="B34" s="67"/>
      <c r="C34" s="38"/>
      <c r="D34" s="39"/>
      <c r="E34" s="178"/>
      <c r="F34" s="27"/>
      <c r="G34" s="25"/>
    </row>
    <row r="35" spans="1:9" ht="17.100000000000001" customHeight="1">
      <c r="A35" s="20"/>
      <c r="B35" s="67"/>
      <c r="C35" s="38"/>
      <c r="D35" s="39"/>
      <c r="E35" s="178"/>
      <c r="F35" s="27"/>
      <c r="G35" s="25"/>
    </row>
    <row r="36" spans="1:9" ht="17.100000000000001" customHeight="1">
      <c r="A36" s="20"/>
      <c r="B36" s="67"/>
      <c r="C36" s="38"/>
      <c r="D36" s="39"/>
      <c r="E36" s="178"/>
      <c r="F36" s="27"/>
      <c r="G36" s="25"/>
    </row>
    <row r="37" spans="1:9" ht="17.100000000000001" customHeight="1">
      <c r="A37" s="20"/>
      <c r="B37" s="67"/>
      <c r="C37" s="38"/>
      <c r="D37" s="39"/>
      <c r="E37" s="178"/>
      <c r="F37" s="27"/>
      <c r="G37" s="25"/>
    </row>
    <row r="38" spans="1:9" ht="17.100000000000001" customHeight="1">
      <c r="A38" s="20"/>
      <c r="B38" s="67"/>
      <c r="C38" s="38"/>
      <c r="D38" s="39"/>
      <c r="E38" s="178"/>
      <c r="F38" s="27"/>
      <c r="G38" s="25"/>
    </row>
    <row r="39" spans="1:9" ht="17.100000000000001" customHeight="1">
      <c r="A39" s="20"/>
      <c r="B39" s="67"/>
      <c r="C39" s="38"/>
      <c r="D39" s="39"/>
      <c r="E39" s="178"/>
      <c r="F39" s="27"/>
      <c r="G39" s="25"/>
    </row>
    <row r="40" spans="1:9" ht="17.100000000000001" customHeight="1">
      <c r="A40" s="20"/>
      <c r="B40" s="67"/>
      <c r="C40" s="38"/>
      <c r="D40" s="39"/>
      <c r="E40" s="178"/>
      <c r="F40" s="27"/>
      <c r="G40" s="25"/>
    </row>
    <row r="41" spans="1:9" ht="17.100000000000001" customHeight="1">
      <c r="A41" s="20"/>
      <c r="B41" s="67"/>
      <c r="C41" s="38"/>
      <c r="D41" s="39"/>
      <c r="E41" s="178"/>
      <c r="F41" s="27"/>
      <c r="G41" s="25"/>
    </row>
    <row r="42" spans="1:9" ht="17.100000000000001" customHeight="1">
      <c r="A42" s="20"/>
      <c r="B42" s="67"/>
      <c r="C42" s="38"/>
      <c r="D42" s="39"/>
      <c r="E42" s="178"/>
      <c r="F42" s="27"/>
      <c r="G42" s="25"/>
      <c r="I42" s="190"/>
    </row>
    <row r="43" spans="1:9" ht="17.100000000000001" customHeight="1">
      <c r="A43" s="20"/>
      <c r="B43" s="67"/>
      <c r="C43" s="38"/>
      <c r="D43" s="39"/>
      <c r="E43" s="178"/>
      <c r="F43" s="27"/>
      <c r="G43" s="25"/>
    </row>
    <row r="44" spans="1:9" ht="17.100000000000001" customHeight="1">
      <c r="A44" s="20"/>
      <c r="B44" s="67"/>
      <c r="C44" s="38"/>
      <c r="D44" s="39"/>
      <c r="E44" s="178"/>
      <c r="F44" s="27"/>
      <c r="G44" s="25"/>
    </row>
    <row r="45" spans="1:9" ht="17.100000000000001" customHeight="1">
      <c r="A45" s="20"/>
      <c r="B45" s="67"/>
      <c r="C45" s="38"/>
      <c r="D45" s="39"/>
      <c r="E45" s="178"/>
      <c r="F45" s="27"/>
      <c r="G45" s="25"/>
    </row>
    <row r="46" spans="1:9" ht="17.100000000000001" customHeight="1">
      <c r="A46" s="20"/>
      <c r="B46" s="67"/>
      <c r="C46" s="38"/>
      <c r="D46" s="39"/>
      <c r="E46" s="178"/>
      <c r="F46" s="27"/>
      <c r="G46" s="25"/>
    </row>
    <row r="47" spans="1:9" ht="17.100000000000001" customHeight="1">
      <c r="A47" s="20"/>
      <c r="B47" s="67"/>
      <c r="C47" s="38"/>
      <c r="D47" s="39"/>
      <c r="E47" s="178"/>
      <c r="F47" s="27"/>
      <c r="G47" s="25"/>
    </row>
    <row r="48" spans="1:9" ht="17.100000000000001" customHeight="1">
      <c r="A48" s="20"/>
      <c r="B48" s="67"/>
      <c r="C48" s="38"/>
      <c r="D48" s="39"/>
      <c r="E48" s="178"/>
      <c r="F48" s="27"/>
      <c r="G48" s="25"/>
    </row>
    <row r="49" spans="1:7" ht="17.100000000000001" customHeight="1">
      <c r="A49" s="20"/>
      <c r="B49" s="67"/>
      <c r="C49" s="38"/>
      <c r="D49" s="39"/>
      <c r="E49" s="178"/>
      <c r="F49" s="27"/>
      <c r="G49" s="25"/>
    </row>
    <row r="50" spans="1:7" ht="17.100000000000001" customHeight="1">
      <c r="A50" s="20"/>
      <c r="B50" s="67"/>
      <c r="C50" s="38"/>
      <c r="D50" s="39"/>
      <c r="E50" s="178"/>
      <c r="F50" s="27"/>
      <c r="G50" s="25"/>
    </row>
    <row r="51" spans="1:7" ht="17.100000000000001" customHeight="1">
      <c r="A51" s="20"/>
      <c r="B51" s="67"/>
      <c r="C51" s="38"/>
      <c r="D51" s="39"/>
      <c r="E51" s="178"/>
      <c r="F51" s="27"/>
      <c r="G51" s="25"/>
    </row>
    <row r="52" spans="1:7" ht="17.100000000000001" customHeight="1">
      <c r="A52" s="20"/>
      <c r="B52" s="67"/>
      <c r="C52" s="38"/>
      <c r="D52" s="39"/>
      <c r="E52" s="178"/>
      <c r="F52" s="27"/>
      <c r="G52" s="25"/>
    </row>
    <row r="53" spans="1:7" ht="17.100000000000001" customHeight="1">
      <c r="A53" s="20"/>
      <c r="B53" s="67"/>
      <c r="C53" s="38"/>
      <c r="D53" s="39"/>
      <c r="E53" s="178"/>
      <c r="F53" s="27"/>
      <c r="G53" s="25"/>
    </row>
    <row r="54" spans="1:7" ht="17.100000000000001" customHeight="1">
      <c r="A54" s="20"/>
      <c r="B54" s="67"/>
      <c r="C54" s="38"/>
      <c r="D54" s="39"/>
      <c r="E54" s="178"/>
      <c r="F54" s="27"/>
      <c r="G54" s="25"/>
    </row>
    <row r="55" spans="1:7" ht="17.100000000000001" customHeight="1">
      <c r="A55" s="20"/>
      <c r="B55" s="67"/>
      <c r="C55" s="38"/>
      <c r="D55" s="39"/>
      <c r="E55" s="178"/>
      <c r="F55" s="27"/>
      <c r="G55" s="25"/>
    </row>
    <row r="56" spans="1:7" ht="17.100000000000001" customHeight="1">
      <c r="A56" s="20"/>
      <c r="B56" s="67"/>
      <c r="C56" s="38"/>
      <c r="D56" s="39"/>
      <c r="E56" s="178"/>
      <c r="F56" s="27"/>
      <c r="G56" s="25"/>
    </row>
    <row r="57" spans="1:7" ht="17.100000000000001" customHeight="1">
      <c r="A57" s="20"/>
      <c r="B57" s="67"/>
      <c r="C57" s="38"/>
      <c r="D57" s="39"/>
      <c r="E57" s="178"/>
      <c r="F57" s="27"/>
      <c r="G57" s="25"/>
    </row>
    <row r="58" spans="1:7" ht="17.100000000000001" customHeight="1">
      <c r="A58" s="20"/>
      <c r="B58" s="67"/>
      <c r="C58" s="38"/>
      <c r="D58" s="39"/>
      <c r="E58" s="178"/>
      <c r="F58" s="27"/>
      <c r="G58" s="25"/>
    </row>
    <row r="59" spans="1:7" ht="17.100000000000001" customHeight="1" thickBot="1">
      <c r="A59" s="29"/>
      <c r="B59" s="42"/>
      <c r="C59" s="30"/>
      <c r="D59" s="31"/>
      <c r="E59" s="43"/>
      <c r="F59" s="44"/>
      <c r="G59" s="34"/>
    </row>
    <row r="60" spans="1:7" ht="24.9" customHeight="1" thickBot="1">
      <c r="A60" s="361" t="str">
        <f>'Shedule 2 - 1'!C7&amp;" total carried to summary page"</f>
        <v>Schedule 2 total carried to summary page</v>
      </c>
      <c r="B60" s="362"/>
      <c r="C60" s="362"/>
      <c r="D60" s="362"/>
      <c r="E60" s="362"/>
      <c r="F60" s="362"/>
      <c r="G60" s="134"/>
    </row>
    <row r="61" spans="1:7" ht="9.9" customHeight="1" thickBot="1">
      <c r="A61" s="8"/>
      <c r="B61" s="8"/>
      <c r="C61" s="8"/>
      <c r="D61" s="8"/>
      <c r="E61" s="11"/>
      <c r="F61" s="8"/>
      <c r="G61" s="8"/>
    </row>
    <row r="62" spans="1:7" ht="24.9" customHeight="1" thickBot="1">
      <c r="A62" s="348">
        <f>+'Schedule 2 - 5'!A62:G62+1</f>
        <v>8</v>
      </c>
      <c r="B62" s="349"/>
      <c r="C62" s="349"/>
      <c r="D62" s="349"/>
      <c r="E62" s="349"/>
      <c r="F62" s="349"/>
      <c r="G62" s="350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12"/>
      <c r="F67" s="4"/>
      <c r="G67" s="4"/>
    </row>
    <row r="68" spans="1:7">
      <c r="A68" s="4"/>
      <c r="B68" s="4"/>
      <c r="C68" s="4"/>
      <c r="D68" s="4"/>
      <c r="E68" s="12"/>
      <c r="F68" s="4"/>
      <c r="G68" s="4"/>
    </row>
    <row r="69" spans="1:7">
      <c r="A69" s="4"/>
      <c r="B69" s="4"/>
      <c r="C69" s="4"/>
      <c r="D69" s="4"/>
      <c r="E69" s="12"/>
      <c r="F69" s="4"/>
      <c r="G69" s="4"/>
    </row>
    <row r="70" spans="1:7">
      <c r="A70" s="4"/>
      <c r="B70" s="4"/>
      <c r="C70" s="4"/>
      <c r="D70" s="4"/>
      <c r="E70" s="12"/>
      <c r="F70" s="4"/>
      <c r="G70" s="4"/>
    </row>
    <row r="71" spans="1:7">
      <c r="A71" s="4"/>
      <c r="B71" s="4"/>
      <c r="C71" s="4"/>
      <c r="D71" s="4"/>
      <c r="E71" s="12"/>
      <c r="F71" s="4"/>
      <c r="G71" s="4"/>
    </row>
    <row r="72" spans="1:7">
      <c r="A72" s="4"/>
      <c r="B72" s="4"/>
      <c r="C72" s="4"/>
      <c r="D72" s="4"/>
      <c r="E72" s="12"/>
      <c r="F72" s="4"/>
      <c r="G72" s="4"/>
    </row>
    <row r="73" spans="1:7">
      <c r="A73" s="4"/>
      <c r="B73" s="4"/>
      <c r="C73" s="4"/>
      <c r="D73" s="4"/>
      <c r="E73" s="12"/>
      <c r="F73" s="4"/>
      <c r="G73" s="4"/>
    </row>
    <row r="74" spans="1:7">
      <c r="A74" s="4"/>
      <c r="B74" s="4"/>
      <c r="C74" s="4"/>
      <c r="D74" s="4"/>
      <c r="E74" s="12"/>
      <c r="F74" s="4"/>
      <c r="G74" s="4"/>
    </row>
    <row r="75" spans="1:7">
      <c r="A75" s="4"/>
      <c r="B75" s="4"/>
      <c r="C75" s="4"/>
      <c r="D75" s="4"/>
      <c r="E75" s="12"/>
      <c r="F75" s="4"/>
      <c r="G75" s="4"/>
    </row>
    <row r="76" spans="1:7">
      <c r="A76" s="4"/>
      <c r="B76" s="4"/>
      <c r="C76" s="4"/>
      <c r="D76" s="4"/>
      <c r="E76" s="12"/>
      <c r="F76" s="4"/>
      <c r="G76" s="4"/>
    </row>
    <row r="77" spans="1:7">
      <c r="A77" s="4"/>
      <c r="B77" s="4"/>
      <c r="C77" s="4"/>
      <c r="D77" s="4"/>
      <c r="E77" s="12"/>
      <c r="F77" s="4"/>
      <c r="G77" s="4"/>
    </row>
    <row r="78" spans="1:7">
      <c r="A78" s="4"/>
      <c r="B78" s="4"/>
      <c r="C78" s="4"/>
      <c r="D78" s="4"/>
      <c r="E78" s="12"/>
      <c r="F78" s="4"/>
      <c r="G78" s="4"/>
    </row>
    <row r="79" spans="1:7">
      <c r="A79" s="4"/>
      <c r="B79" s="4"/>
      <c r="C79" s="4"/>
      <c r="D79" s="4"/>
      <c r="E79" s="12"/>
      <c r="F79" s="4"/>
      <c r="G79" s="4"/>
    </row>
    <row r="80" spans="1:7">
      <c r="A80" s="4"/>
      <c r="B80" s="4"/>
      <c r="C80" s="4"/>
      <c r="D80" s="4"/>
      <c r="E80" s="12"/>
      <c r="F80" s="4"/>
      <c r="G80" s="4"/>
    </row>
    <row r="81" spans="1:7">
      <c r="A81" s="4"/>
      <c r="B81" s="4"/>
      <c r="C81" s="4"/>
      <c r="D81" s="4"/>
      <c r="E81" s="12"/>
      <c r="F81" s="4"/>
      <c r="G81" s="4"/>
    </row>
    <row r="82" spans="1:7">
      <c r="A82" s="4"/>
      <c r="B82" s="4"/>
      <c r="C82" s="4"/>
      <c r="D82" s="4"/>
      <c r="E82" s="12"/>
      <c r="F82" s="4"/>
      <c r="G82" s="4"/>
    </row>
    <row r="83" spans="1:7">
      <c r="A83" s="4"/>
      <c r="B83" s="4"/>
      <c r="C83" s="4"/>
      <c r="D83" s="4"/>
      <c r="E83" s="12"/>
      <c r="F83" s="4"/>
      <c r="G83" s="4"/>
    </row>
    <row r="84" spans="1:7">
      <c r="A84" s="4"/>
      <c r="B84" s="4"/>
      <c r="C84" s="4"/>
      <c r="D84" s="4"/>
      <c r="E84" s="12"/>
      <c r="F84" s="4"/>
      <c r="G84" s="4"/>
    </row>
    <row r="85" spans="1:7">
      <c r="A85" s="4"/>
      <c r="B85" s="4"/>
      <c r="C85" s="4"/>
      <c r="D85" s="4"/>
      <c r="E85" s="12"/>
      <c r="F85" s="4"/>
      <c r="G85" s="4"/>
    </row>
    <row r="86" spans="1:7">
      <c r="A86" s="4"/>
      <c r="B86" s="4"/>
      <c r="C86" s="4"/>
      <c r="D86" s="4"/>
      <c r="E86" s="12"/>
      <c r="F86" s="4"/>
      <c r="G86" s="4"/>
    </row>
    <row r="87" spans="1:7">
      <c r="A87" s="4"/>
      <c r="B87" s="4"/>
      <c r="C87" s="4"/>
      <c r="D87" s="4"/>
      <c r="E87" s="12"/>
      <c r="F87" s="4"/>
      <c r="G87" s="4"/>
    </row>
    <row r="88" spans="1:7">
      <c r="A88" s="4"/>
      <c r="B88" s="4"/>
      <c r="C88" s="4"/>
      <c r="D88" s="4"/>
      <c r="E88" s="12"/>
      <c r="F88" s="4"/>
      <c r="G88" s="4"/>
    </row>
    <row r="89" spans="1:7">
      <c r="A89" s="4"/>
      <c r="B89" s="4"/>
      <c r="C89" s="4"/>
      <c r="D89" s="4"/>
      <c r="E89" s="12"/>
      <c r="F89" s="4"/>
      <c r="G89" s="4"/>
    </row>
    <row r="90" spans="1:7">
      <c r="A90" s="4"/>
      <c r="B90" s="4"/>
      <c r="C90" s="4"/>
      <c r="D90" s="4"/>
      <c r="E90" s="12"/>
      <c r="F90" s="4"/>
      <c r="G90" s="4"/>
    </row>
    <row r="91" spans="1:7">
      <c r="A91" s="4"/>
      <c r="B91" s="4"/>
      <c r="C91" s="4"/>
      <c r="D91" s="4"/>
      <c r="E91" s="12"/>
      <c r="F91" s="4"/>
      <c r="G91" s="4"/>
    </row>
    <row r="92" spans="1:7">
      <c r="A92" s="4"/>
      <c r="B92" s="4"/>
      <c r="C92" s="4"/>
      <c r="D92" s="4"/>
      <c r="E92" s="12"/>
      <c r="F92" s="4"/>
      <c r="G92" s="4"/>
    </row>
    <row r="93" spans="1:7">
      <c r="A93" s="4"/>
      <c r="B93" s="4"/>
      <c r="C93" s="4"/>
      <c r="D93" s="4"/>
      <c r="E93" s="12"/>
      <c r="F93" s="4"/>
      <c r="G93" s="4"/>
    </row>
    <row r="94" spans="1:7">
      <c r="A94" s="4"/>
      <c r="B94" s="4"/>
      <c r="C94" s="4"/>
      <c r="D94" s="4"/>
      <c r="E94" s="12"/>
      <c r="F94" s="4"/>
      <c r="G94" s="4"/>
    </row>
    <row r="95" spans="1:7">
      <c r="A95" s="4"/>
      <c r="B95" s="4"/>
      <c r="C95" s="4"/>
      <c r="D95" s="4"/>
      <c r="E95" s="12"/>
      <c r="F95" s="4"/>
      <c r="G95" s="4"/>
    </row>
    <row r="96" spans="1:7">
      <c r="A96" s="4"/>
      <c r="B96" s="4"/>
      <c r="C96" s="4"/>
      <c r="D96" s="4"/>
      <c r="E96" s="12"/>
      <c r="F96" s="4"/>
      <c r="G96" s="4"/>
    </row>
    <row r="97" spans="1:7">
      <c r="A97" s="4"/>
      <c r="B97" s="4"/>
      <c r="C97" s="4"/>
      <c r="D97" s="4"/>
      <c r="E97" s="12"/>
      <c r="F97" s="4"/>
      <c r="G97" s="4"/>
    </row>
    <row r="98" spans="1:7">
      <c r="A98" s="4"/>
      <c r="B98" s="4"/>
      <c r="C98" s="4"/>
      <c r="D98" s="4"/>
      <c r="E98" s="12"/>
      <c r="F98" s="4"/>
      <c r="G98" s="4"/>
    </row>
    <row r="99" spans="1:7">
      <c r="A99" s="4"/>
      <c r="B99" s="4"/>
      <c r="C99" s="4"/>
      <c r="D99" s="4"/>
      <c r="E99" s="12"/>
      <c r="F99" s="4"/>
      <c r="G99" s="4"/>
    </row>
    <row r="100" spans="1:7">
      <c r="A100" s="4"/>
      <c r="B100" s="4"/>
      <c r="C100" s="4"/>
      <c r="D100" s="4"/>
      <c r="E100" s="12"/>
      <c r="F100" s="4"/>
      <c r="G100" s="4"/>
    </row>
    <row r="101" spans="1:7">
      <c r="A101" s="4"/>
      <c r="B101" s="4"/>
      <c r="C101" s="4"/>
      <c r="D101" s="4"/>
      <c r="E101" s="12"/>
      <c r="F101" s="4"/>
      <c r="G101" s="4"/>
    </row>
    <row r="102" spans="1:7">
      <c r="A102" s="4"/>
      <c r="B102" s="4"/>
      <c r="C102" s="4"/>
      <c r="D102" s="4"/>
      <c r="E102" s="12"/>
      <c r="F102" s="4"/>
      <c r="G102" s="4"/>
    </row>
    <row r="103" spans="1:7">
      <c r="A103" s="4"/>
      <c r="B103" s="4"/>
      <c r="C103" s="4"/>
      <c r="D103" s="4"/>
      <c r="E103" s="12"/>
      <c r="F103" s="4"/>
      <c r="G103" s="4"/>
    </row>
    <row r="104" spans="1:7">
      <c r="A104" s="4"/>
      <c r="B104" s="4"/>
      <c r="C104" s="4"/>
      <c r="D104" s="4"/>
      <c r="E104" s="12"/>
      <c r="F104" s="4"/>
      <c r="G104" s="4"/>
    </row>
    <row r="105" spans="1:7">
      <c r="A105" s="4"/>
      <c r="B105" s="4"/>
      <c r="C105" s="4"/>
      <c r="D105" s="4"/>
      <c r="E105" s="12"/>
      <c r="F105" s="4"/>
      <c r="G105" s="4"/>
    </row>
    <row r="106" spans="1:7">
      <c r="A106" s="4"/>
      <c r="B106" s="4"/>
      <c r="C106" s="4"/>
      <c r="D106" s="4"/>
      <c r="E106" s="12"/>
      <c r="F106" s="4"/>
      <c r="G106" s="4"/>
    </row>
    <row r="107" spans="1:7">
      <c r="A107" s="4"/>
      <c r="B107" s="4"/>
      <c r="C107" s="4"/>
      <c r="D107" s="4"/>
      <c r="E107" s="12"/>
      <c r="F107" s="4"/>
      <c r="G107" s="4"/>
    </row>
    <row r="108" spans="1:7">
      <c r="A108" s="4"/>
      <c r="B108" s="4"/>
      <c r="C108" s="4"/>
      <c r="D108" s="4"/>
      <c r="E108" s="12"/>
      <c r="F108" s="4"/>
      <c r="G108" s="4"/>
    </row>
    <row r="109" spans="1:7">
      <c r="A109" s="4"/>
      <c r="B109" s="4"/>
      <c r="C109" s="4"/>
      <c r="D109" s="4"/>
      <c r="E109" s="12"/>
      <c r="F109" s="4"/>
      <c r="G109" s="4"/>
    </row>
    <row r="110" spans="1:7">
      <c r="A110" s="4"/>
      <c r="B110" s="4"/>
      <c r="C110" s="4"/>
      <c r="D110" s="4"/>
      <c r="E110" s="12"/>
      <c r="F110" s="4"/>
      <c r="G110" s="4"/>
    </row>
    <row r="111" spans="1:7">
      <c r="A111" s="4"/>
      <c r="B111" s="4"/>
      <c r="C111" s="4"/>
      <c r="D111" s="4"/>
      <c r="E111" s="12"/>
      <c r="F111" s="4"/>
      <c r="G111" s="4"/>
    </row>
    <row r="112" spans="1:7">
      <c r="A112" s="4"/>
      <c r="B112" s="4"/>
      <c r="C112" s="4"/>
      <c r="D112" s="4"/>
      <c r="E112" s="12"/>
      <c r="F112" s="4"/>
      <c r="G112" s="4"/>
    </row>
    <row r="113" spans="1:7">
      <c r="A113" s="4"/>
      <c r="B113" s="4"/>
      <c r="C113" s="4"/>
      <c r="D113" s="4"/>
      <c r="E113" s="12"/>
      <c r="F113" s="4"/>
      <c r="G113" s="4"/>
    </row>
    <row r="114" spans="1:7">
      <c r="A114" s="4"/>
      <c r="B114" s="4"/>
      <c r="C114" s="4"/>
      <c r="D114" s="4"/>
      <c r="E114" s="12"/>
      <c r="F114" s="4"/>
      <c r="G114" s="4"/>
    </row>
    <row r="115" spans="1:7">
      <c r="A115" s="4"/>
      <c r="B115" s="4"/>
      <c r="C115" s="4"/>
      <c r="D115" s="4"/>
      <c r="E115" s="12"/>
      <c r="F115" s="4"/>
      <c r="G115" s="4"/>
    </row>
    <row r="116" spans="1:7">
      <c r="A116" s="4"/>
      <c r="B116" s="4"/>
      <c r="C116" s="4"/>
      <c r="D116" s="4"/>
      <c r="E116" s="12"/>
      <c r="F116" s="4"/>
      <c r="G116" s="4"/>
    </row>
    <row r="117" spans="1:7">
      <c r="A117" s="4"/>
      <c r="B117" s="4"/>
      <c r="C117" s="4"/>
      <c r="D117" s="4"/>
      <c r="E117" s="12"/>
      <c r="F117" s="4"/>
      <c r="G117" s="4"/>
    </row>
    <row r="118" spans="1:7">
      <c r="A118" s="4"/>
      <c r="B118" s="4"/>
      <c r="C118" s="4"/>
      <c r="D118" s="4"/>
      <c r="E118" s="12"/>
      <c r="F118" s="4"/>
      <c r="G118" s="4"/>
    </row>
    <row r="119" spans="1:7">
      <c r="A119" s="4"/>
      <c r="B119" s="4"/>
      <c r="C119" s="4"/>
      <c r="D119" s="4"/>
      <c r="E119" s="12"/>
      <c r="F119" s="4"/>
      <c r="G119" s="4"/>
    </row>
    <row r="120" spans="1:7">
      <c r="A120" s="4"/>
      <c r="B120" s="4"/>
      <c r="C120" s="4"/>
      <c r="D120" s="4"/>
      <c r="E120" s="12"/>
      <c r="F120" s="4"/>
      <c r="G120" s="4"/>
    </row>
    <row r="121" spans="1:7">
      <c r="A121" s="4"/>
      <c r="B121" s="4"/>
      <c r="C121" s="4"/>
      <c r="D121" s="4"/>
      <c r="E121" s="12"/>
      <c r="F121" s="4"/>
      <c r="G121" s="4"/>
    </row>
    <row r="122" spans="1:7">
      <c r="A122" s="4"/>
      <c r="B122" s="4"/>
      <c r="C122" s="4"/>
      <c r="D122" s="4"/>
      <c r="E122" s="12"/>
      <c r="F122" s="4"/>
      <c r="G122" s="4"/>
    </row>
    <row r="123" spans="1:7">
      <c r="A123" s="4"/>
      <c r="B123" s="4"/>
      <c r="C123" s="4"/>
      <c r="D123" s="4"/>
      <c r="E123" s="12"/>
      <c r="F123" s="4"/>
      <c r="G123" s="4"/>
    </row>
    <row r="124" spans="1:7">
      <c r="A124" s="4"/>
      <c r="B124" s="4"/>
      <c r="C124" s="4"/>
      <c r="D124" s="4"/>
      <c r="E124" s="12"/>
      <c r="F124" s="4"/>
      <c r="G124" s="4"/>
    </row>
    <row r="125" spans="1:7">
      <c r="A125" s="4"/>
      <c r="B125" s="4"/>
      <c r="C125" s="4"/>
      <c r="D125" s="4"/>
      <c r="E125" s="12"/>
      <c r="F125" s="4"/>
      <c r="G125" s="4"/>
    </row>
    <row r="126" spans="1:7">
      <c r="A126" s="4"/>
      <c r="B126" s="4"/>
      <c r="C126" s="4"/>
      <c r="D126" s="4"/>
      <c r="E126" s="12"/>
      <c r="F126" s="4"/>
      <c r="G126" s="4"/>
    </row>
    <row r="127" spans="1:7">
      <c r="A127" s="4"/>
      <c r="B127" s="4"/>
      <c r="C127" s="4"/>
      <c r="D127" s="4"/>
      <c r="E127" s="12"/>
      <c r="F127" s="4"/>
      <c r="G127" s="4"/>
    </row>
    <row r="128" spans="1:7">
      <c r="A128" s="4"/>
      <c r="B128" s="4"/>
      <c r="C128" s="4"/>
      <c r="D128" s="4"/>
      <c r="E128" s="12"/>
      <c r="F128" s="4"/>
      <c r="G128" s="4"/>
    </row>
    <row r="129" spans="1:7">
      <c r="A129" s="4"/>
      <c r="B129" s="4"/>
      <c r="C129" s="4"/>
      <c r="D129" s="4"/>
      <c r="E129" s="12"/>
      <c r="F129" s="4"/>
      <c r="G129" s="4"/>
    </row>
    <row r="130" spans="1:7">
      <c r="A130" s="4"/>
      <c r="B130" s="4"/>
      <c r="C130" s="4"/>
      <c r="D130" s="4"/>
      <c r="E130" s="12"/>
      <c r="F130" s="4"/>
      <c r="G130" s="4"/>
    </row>
    <row r="131" spans="1:7">
      <c r="A131" s="4"/>
      <c r="B131" s="4"/>
      <c r="C131" s="4"/>
      <c r="D131" s="4"/>
      <c r="E131" s="12"/>
      <c r="F131" s="4"/>
      <c r="G131" s="4"/>
    </row>
    <row r="132" spans="1:7">
      <c r="A132" s="4"/>
      <c r="B132" s="4"/>
      <c r="C132" s="4"/>
      <c r="D132" s="4"/>
      <c r="E132" s="12"/>
      <c r="F132" s="4"/>
      <c r="G132" s="4"/>
    </row>
    <row r="133" spans="1:7">
      <c r="A133" s="4"/>
      <c r="B133" s="4"/>
      <c r="C133" s="4"/>
      <c r="D133" s="4"/>
      <c r="E133" s="12"/>
      <c r="F133" s="4"/>
      <c r="G133" s="4"/>
    </row>
    <row r="134" spans="1:7">
      <c r="A134" s="4"/>
      <c r="B134" s="4"/>
      <c r="C134" s="4"/>
      <c r="D134" s="4"/>
      <c r="E134" s="12"/>
      <c r="F134" s="4"/>
      <c r="G134" s="4"/>
    </row>
    <row r="135" spans="1:7">
      <c r="A135" s="4"/>
      <c r="B135" s="4"/>
      <c r="C135" s="4"/>
      <c r="D135" s="4"/>
      <c r="E135" s="12"/>
      <c r="F135" s="4"/>
      <c r="G135" s="4"/>
    </row>
    <row r="136" spans="1:7">
      <c r="A136" s="4"/>
      <c r="B136" s="4"/>
      <c r="C136" s="4"/>
      <c r="D136" s="4"/>
      <c r="E136" s="12"/>
      <c r="F136" s="4"/>
      <c r="G136" s="4"/>
    </row>
    <row r="137" spans="1:7">
      <c r="A137" s="4"/>
      <c r="B137" s="4"/>
      <c r="C137" s="4"/>
      <c r="D137" s="4"/>
      <c r="E137" s="12"/>
      <c r="F137" s="4"/>
      <c r="G137" s="4"/>
    </row>
    <row r="138" spans="1:7">
      <c r="A138" s="4"/>
      <c r="B138" s="4"/>
      <c r="C138" s="4"/>
      <c r="D138" s="4"/>
      <c r="E138" s="12"/>
      <c r="F138" s="4"/>
      <c r="G138" s="4"/>
    </row>
    <row r="139" spans="1:7">
      <c r="A139" s="4"/>
      <c r="B139" s="4"/>
      <c r="C139" s="4"/>
      <c r="D139" s="4"/>
      <c r="E139" s="12"/>
      <c r="F139" s="4"/>
      <c r="G139" s="4"/>
    </row>
    <row r="140" spans="1:7">
      <c r="A140" s="4"/>
      <c r="B140" s="4"/>
      <c r="C140" s="4"/>
      <c r="D140" s="4"/>
      <c r="E140" s="12"/>
      <c r="F140" s="4"/>
      <c r="G140" s="4"/>
    </row>
    <row r="141" spans="1:7">
      <c r="A141" s="4"/>
      <c r="B141" s="4"/>
      <c r="C141" s="4"/>
      <c r="D141" s="4"/>
      <c r="E141" s="12"/>
      <c r="F141" s="4"/>
      <c r="G141" s="4"/>
    </row>
    <row r="142" spans="1:7">
      <c r="A142" s="4"/>
      <c r="B142" s="4"/>
      <c r="C142" s="4"/>
      <c r="D142" s="4"/>
      <c r="E142" s="12"/>
      <c r="F142" s="4"/>
      <c r="G142" s="4"/>
    </row>
    <row r="143" spans="1:7">
      <c r="A143" s="4"/>
      <c r="B143" s="4"/>
      <c r="C143" s="4"/>
      <c r="D143" s="4"/>
      <c r="E143" s="12"/>
      <c r="F143" s="4"/>
      <c r="G143" s="4"/>
    </row>
    <row r="144" spans="1:7">
      <c r="A144" s="4"/>
      <c r="B144" s="4"/>
      <c r="C144" s="4"/>
      <c r="D144" s="4"/>
      <c r="E144" s="12"/>
      <c r="F144" s="4"/>
      <c r="G144" s="4"/>
    </row>
    <row r="145" spans="1:7">
      <c r="A145" s="4"/>
      <c r="B145" s="4"/>
      <c r="C145" s="4"/>
      <c r="D145" s="4"/>
      <c r="E145" s="12"/>
      <c r="F145" s="4"/>
      <c r="G145" s="4"/>
    </row>
    <row r="146" spans="1:7">
      <c r="A146" s="4"/>
      <c r="B146" s="4"/>
      <c r="C146" s="4"/>
      <c r="D146" s="4"/>
      <c r="E146" s="12"/>
      <c r="F146" s="4"/>
      <c r="G146" s="4"/>
    </row>
    <row r="147" spans="1:7">
      <c r="A147" s="4"/>
      <c r="B147" s="4"/>
      <c r="C147" s="4"/>
      <c r="D147" s="4"/>
      <c r="E147" s="12"/>
      <c r="F147" s="4"/>
      <c r="G147" s="4"/>
    </row>
    <row r="148" spans="1:7">
      <c r="A148" s="4"/>
      <c r="B148" s="4"/>
      <c r="C148" s="4"/>
      <c r="D148" s="4"/>
      <c r="E148" s="12"/>
      <c r="F148" s="4"/>
      <c r="G148" s="4"/>
    </row>
    <row r="149" spans="1:7">
      <c r="A149" s="4"/>
      <c r="B149" s="4"/>
      <c r="C149" s="4"/>
      <c r="D149" s="4"/>
      <c r="E149" s="12"/>
      <c r="F149" s="4"/>
      <c r="G149" s="4"/>
    </row>
    <row r="150" spans="1:7">
      <c r="A150" s="4"/>
      <c r="B150" s="4"/>
      <c r="C150" s="4"/>
      <c r="D150" s="4"/>
      <c r="E150" s="12"/>
      <c r="F150" s="4"/>
      <c r="G150" s="4"/>
    </row>
    <row r="151" spans="1:7">
      <c r="A151" s="4"/>
      <c r="B151" s="4"/>
      <c r="C151" s="4"/>
      <c r="D151" s="4"/>
      <c r="E151" s="12"/>
      <c r="F151" s="4"/>
      <c r="G151" s="4"/>
    </row>
    <row r="152" spans="1:7">
      <c r="A152" s="4"/>
      <c r="B152" s="4"/>
      <c r="C152" s="4"/>
      <c r="D152" s="4"/>
      <c r="E152" s="12"/>
      <c r="F152" s="4"/>
      <c r="G152" s="4"/>
    </row>
    <row r="153" spans="1:7">
      <c r="A153" s="4"/>
      <c r="B153" s="4"/>
      <c r="C153" s="4"/>
      <c r="D153" s="4"/>
      <c r="E153" s="12"/>
      <c r="F153" s="4"/>
      <c r="G153" s="4"/>
    </row>
    <row r="154" spans="1:7">
      <c r="A154" s="4"/>
      <c r="B154" s="4"/>
      <c r="C154" s="4"/>
      <c r="D154" s="4"/>
      <c r="E154" s="12"/>
      <c r="F154" s="4"/>
      <c r="G154" s="4"/>
    </row>
    <row r="155" spans="1:7">
      <c r="A155" s="4"/>
      <c r="B155" s="4"/>
      <c r="C155" s="4"/>
      <c r="D155" s="4"/>
      <c r="E155" s="12"/>
      <c r="F155" s="4"/>
      <c r="G155" s="4"/>
    </row>
    <row r="156" spans="1:7">
      <c r="A156" s="4"/>
      <c r="B156" s="4"/>
      <c r="C156" s="4"/>
      <c r="D156" s="4"/>
      <c r="E156" s="12"/>
      <c r="F156" s="4"/>
      <c r="G156" s="4"/>
    </row>
    <row r="157" spans="1:7">
      <c r="A157" s="4"/>
      <c r="B157" s="4"/>
      <c r="C157" s="4"/>
      <c r="D157" s="4"/>
      <c r="E157" s="12"/>
      <c r="F157" s="4"/>
      <c r="G157" s="4"/>
    </row>
    <row r="158" spans="1:7">
      <c r="A158" s="4"/>
      <c r="B158" s="4"/>
      <c r="C158" s="4"/>
      <c r="D158" s="4"/>
      <c r="E158" s="12"/>
      <c r="F158" s="4"/>
      <c r="G158" s="4"/>
    </row>
    <row r="159" spans="1:7">
      <c r="A159" s="4"/>
      <c r="B159" s="4"/>
      <c r="C159" s="4"/>
      <c r="D159" s="4"/>
      <c r="E159" s="12"/>
      <c r="F159" s="4"/>
      <c r="G159" s="4"/>
    </row>
    <row r="160" spans="1:7">
      <c r="A160" s="4"/>
      <c r="B160" s="4"/>
      <c r="C160" s="4"/>
      <c r="D160" s="4"/>
      <c r="E160" s="12"/>
      <c r="F160" s="4"/>
      <c r="G160" s="4"/>
    </row>
    <row r="161" spans="1:7">
      <c r="A161" s="4"/>
      <c r="B161" s="4"/>
      <c r="C161" s="4"/>
      <c r="D161" s="4"/>
      <c r="E161" s="12"/>
      <c r="F161" s="4"/>
      <c r="G161" s="4"/>
    </row>
    <row r="162" spans="1:7">
      <c r="A162" s="4"/>
      <c r="B162" s="4"/>
      <c r="C162" s="4"/>
      <c r="D162" s="4"/>
      <c r="E162" s="12"/>
      <c r="F162" s="4"/>
      <c r="G162" s="4"/>
    </row>
    <row r="163" spans="1:7">
      <c r="A163" s="4"/>
      <c r="B163" s="4"/>
      <c r="C163" s="4"/>
      <c r="D163" s="4"/>
      <c r="E163" s="12"/>
      <c r="F163" s="4"/>
      <c r="G163" s="4"/>
    </row>
    <row r="164" spans="1:7">
      <c r="A164" s="4"/>
      <c r="B164" s="4"/>
      <c r="C164" s="4"/>
      <c r="D164" s="4"/>
      <c r="E164" s="12"/>
      <c r="F164" s="4"/>
      <c r="G164" s="4"/>
    </row>
    <row r="165" spans="1:7">
      <c r="A165" s="4"/>
      <c r="B165" s="4"/>
      <c r="C165" s="4"/>
      <c r="D165" s="4"/>
      <c r="E165" s="12"/>
      <c r="F165" s="4"/>
      <c r="G165" s="4"/>
    </row>
    <row r="166" spans="1:7">
      <c r="A166" s="4"/>
      <c r="B166" s="4"/>
      <c r="C166" s="4"/>
      <c r="D166" s="4"/>
      <c r="E166" s="12"/>
      <c r="F166" s="4"/>
      <c r="G166" s="4"/>
    </row>
    <row r="167" spans="1:7">
      <c r="A167" s="4"/>
      <c r="B167" s="4"/>
      <c r="C167" s="4"/>
      <c r="D167" s="4"/>
      <c r="E167" s="12"/>
      <c r="F167" s="4"/>
      <c r="G167" s="4"/>
    </row>
    <row r="168" spans="1:7">
      <c r="A168" s="4"/>
      <c r="B168" s="4"/>
      <c r="C168" s="4"/>
      <c r="D168" s="4"/>
      <c r="E168" s="12"/>
      <c r="F168" s="4"/>
      <c r="G168" s="4"/>
    </row>
    <row r="169" spans="1:7">
      <c r="A169" s="4"/>
      <c r="B169" s="4"/>
      <c r="C169" s="4"/>
      <c r="D169" s="4"/>
      <c r="E169" s="12"/>
      <c r="F169" s="4"/>
      <c r="G169" s="4"/>
    </row>
    <row r="170" spans="1:7">
      <c r="A170" s="4"/>
      <c r="B170" s="4"/>
      <c r="C170" s="4"/>
      <c r="D170" s="4"/>
      <c r="E170" s="12"/>
      <c r="F170" s="4"/>
      <c r="G170" s="4"/>
    </row>
    <row r="171" spans="1:7">
      <c r="A171" s="4"/>
      <c r="B171" s="4"/>
      <c r="C171" s="4"/>
      <c r="D171" s="4"/>
      <c r="E171" s="12"/>
      <c r="F171" s="4"/>
      <c r="G171" s="4"/>
    </row>
    <row r="172" spans="1:7">
      <c r="A172" s="4"/>
      <c r="B172" s="4"/>
      <c r="C172" s="4"/>
      <c r="D172" s="4"/>
      <c r="E172" s="12"/>
      <c r="F172" s="4"/>
      <c r="G172" s="4"/>
    </row>
    <row r="173" spans="1:7">
      <c r="A173" s="4"/>
      <c r="B173" s="4"/>
      <c r="C173" s="4"/>
      <c r="D173" s="4"/>
      <c r="E173" s="12"/>
      <c r="F173" s="4"/>
      <c r="G173" s="4"/>
    </row>
    <row r="174" spans="1:7">
      <c r="A174" s="4"/>
      <c r="B174" s="4"/>
      <c r="C174" s="4"/>
      <c r="D174" s="4"/>
      <c r="E174" s="12"/>
      <c r="F174" s="4"/>
      <c r="G174" s="4"/>
    </row>
    <row r="175" spans="1:7">
      <c r="A175" s="4"/>
      <c r="B175" s="4"/>
      <c r="C175" s="4"/>
      <c r="D175" s="4"/>
      <c r="E175" s="12"/>
      <c r="F175" s="4"/>
      <c r="G175" s="4"/>
    </row>
    <row r="176" spans="1:7">
      <c r="A176" s="4"/>
      <c r="B176" s="4"/>
      <c r="C176" s="4"/>
      <c r="D176" s="4"/>
      <c r="E176" s="12"/>
      <c r="F176" s="4"/>
      <c r="G176" s="4"/>
    </row>
    <row r="177" spans="1:7">
      <c r="A177" s="4"/>
      <c r="B177" s="4"/>
      <c r="C177" s="4"/>
      <c r="D177" s="4"/>
      <c r="E177" s="12"/>
      <c r="F177" s="4"/>
      <c r="G177" s="4"/>
    </row>
    <row r="178" spans="1:7">
      <c r="A178" s="4"/>
      <c r="B178" s="4"/>
      <c r="C178" s="4"/>
      <c r="D178" s="4"/>
      <c r="E178" s="12"/>
      <c r="F178" s="4"/>
      <c r="G178" s="4"/>
    </row>
    <row r="179" spans="1:7">
      <c r="A179" s="4"/>
      <c r="B179" s="4"/>
      <c r="C179" s="4"/>
      <c r="D179" s="4"/>
      <c r="E179" s="12"/>
      <c r="F179" s="4"/>
      <c r="G179" s="4"/>
    </row>
    <row r="180" spans="1:7">
      <c r="A180" s="4"/>
      <c r="B180" s="4"/>
      <c r="C180" s="4"/>
      <c r="D180" s="4"/>
      <c r="E180" s="12"/>
      <c r="F180" s="4"/>
      <c r="G180" s="4"/>
    </row>
    <row r="181" spans="1:7">
      <c r="A181" s="4"/>
      <c r="B181" s="4"/>
      <c r="C181" s="4"/>
      <c r="D181" s="4"/>
      <c r="E181" s="12"/>
      <c r="F181" s="4"/>
      <c r="G181" s="4"/>
    </row>
    <row r="182" spans="1:7">
      <c r="A182" s="4"/>
      <c r="B182" s="4"/>
      <c r="C182" s="4"/>
      <c r="D182" s="4"/>
      <c r="E182" s="12"/>
      <c r="F182" s="4"/>
      <c r="G182" s="4"/>
    </row>
    <row r="183" spans="1:7">
      <c r="A183" s="4"/>
      <c r="B183" s="4"/>
      <c r="C183" s="4"/>
      <c r="D183" s="4"/>
      <c r="E183" s="12"/>
      <c r="F183" s="4"/>
      <c r="G183" s="4"/>
    </row>
    <row r="184" spans="1:7">
      <c r="A184" s="4"/>
      <c r="B184" s="4"/>
      <c r="C184" s="4"/>
      <c r="D184" s="4"/>
      <c r="E184" s="12"/>
      <c r="F184" s="4"/>
      <c r="G184" s="4"/>
    </row>
    <row r="185" spans="1:7">
      <c r="A185" s="4"/>
      <c r="B185" s="4"/>
      <c r="C185" s="4"/>
      <c r="D185" s="4"/>
      <c r="E185" s="12"/>
      <c r="F185" s="4"/>
      <c r="G185" s="4"/>
    </row>
    <row r="186" spans="1:7">
      <c r="A186" s="4"/>
      <c r="B186" s="4"/>
      <c r="C186" s="4"/>
      <c r="D186" s="4"/>
      <c r="E186" s="12"/>
      <c r="F186" s="4"/>
      <c r="G186" s="4"/>
    </row>
    <row r="187" spans="1:7">
      <c r="A187" s="4"/>
      <c r="B187" s="4"/>
      <c r="C187" s="4"/>
      <c r="D187" s="4"/>
      <c r="E187" s="12"/>
      <c r="F187" s="4"/>
      <c r="G187" s="4"/>
    </row>
    <row r="188" spans="1:7">
      <c r="A188" s="4"/>
      <c r="B188" s="4"/>
      <c r="C188" s="4"/>
      <c r="D188" s="4"/>
      <c r="E188" s="12"/>
      <c r="F188" s="4"/>
      <c r="G188" s="4"/>
    </row>
    <row r="189" spans="1:7">
      <c r="A189" s="4"/>
      <c r="B189" s="4"/>
      <c r="C189" s="4"/>
      <c r="D189" s="4"/>
      <c r="E189" s="12"/>
      <c r="F189" s="4"/>
      <c r="G189" s="4"/>
    </row>
    <row r="190" spans="1:7">
      <c r="A190" s="4"/>
      <c r="B190" s="4"/>
      <c r="C190" s="4"/>
      <c r="D190" s="4"/>
      <c r="E190" s="12"/>
      <c r="F190" s="4"/>
      <c r="G190" s="4"/>
    </row>
    <row r="191" spans="1:7">
      <c r="A191" s="4"/>
      <c r="B191" s="4"/>
      <c r="C191" s="4"/>
      <c r="D191" s="4"/>
      <c r="E191" s="12"/>
      <c r="F191" s="4"/>
      <c r="G191" s="4"/>
    </row>
    <row r="192" spans="1:7">
      <c r="A192" s="4"/>
      <c r="B192" s="4"/>
      <c r="C192" s="4"/>
      <c r="D192" s="4"/>
      <c r="E192" s="12"/>
      <c r="F192" s="4"/>
      <c r="G192" s="4"/>
    </row>
    <row r="193" spans="1:7">
      <c r="A193" s="4"/>
      <c r="B193" s="4"/>
      <c r="C193" s="4"/>
      <c r="D193" s="4"/>
      <c r="E193" s="12"/>
      <c r="F193" s="4"/>
      <c r="G193" s="4"/>
    </row>
    <row r="194" spans="1:7">
      <c r="A194" s="4"/>
      <c r="B194" s="4"/>
      <c r="C194" s="4"/>
      <c r="D194" s="4"/>
      <c r="E194" s="12"/>
      <c r="F194" s="4"/>
      <c r="G194" s="4"/>
    </row>
    <row r="195" spans="1:7">
      <c r="A195" s="4"/>
      <c r="B195" s="4"/>
      <c r="C195" s="4"/>
      <c r="D195" s="4"/>
      <c r="E195" s="12"/>
      <c r="F195" s="4"/>
      <c r="G195" s="4"/>
    </row>
    <row r="196" spans="1:7">
      <c r="A196" s="4"/>
      <c r="B196" s="4"/>
      <c r="C196" s="4"/>
      <c r="D196" s="4"/>
      <c r="E196" s="12"/>
      <c r="F196" s="4"/>
      <c r="G196" s="4"/>
    </row>
    <row r="197" spans="1:7">
      <c r="A197" s="4"/>
      <c r="B197" s="4"/>
      <c r="C197" s="4"/>
      <c r="D197" s="4"/>
      <c r="E197" s="12"/>
      <c r="F197" s="4"/>
      <c r="G197" s="4"/>
    </row>
    <row r="198" spans="1:7">
      <c r="A198" s="4"/>
      <c r="B198" s="4"/>
      <c r="C198" s="4"/>
      <c r="D198" s="4"/>
      <c r="E198" s="12"/>
      <c r="F198" s="4"/>
      <c r="G198" s="4"/>
    </row>
    <row r="199" spans="1:7">
      <c r="A199" s="4"/>
      <c r="B199" s="4"/>
      <c r="C199" s="4"/>
      <c r="D199" s="4"/>
      <c r="E199" s="12"/>
      <c r="F199" s="4"/>
      <c r="G199" s="4"/>
    </row>
    <row r="200" spans="1:7">
      <c r="A200" s="4"/>
      <c r="B200" s="4"/>
      <c r="C200" s="4"/>
      <c r="D200" s="4"/>
      <c r="E200" s="12"/>
      <c r="F200" s="4"/>
      <c r="G200" s="4"/>
    </row>
    <row r="201" spans="1:7">
      <c r="A201" s="4"/>
      <c r="B201" s="4"/>
      <c r="C201" s="4"/>
      <c r="D201" s="4"/>
      <c r="E201" s="12"/>
      <c r="F201" s="4"/>
      <c r="G201" s="4"/>
    </row>
    <row r="202" spans="1:7">
      <c r="A202" s="4"/>
      <c r="B202" s="4"/>
      <c r="C202" s="4"/>
      <c r="D202" s="4"/>
      <c r="E202" s="12"/>
      <c r="F202" s="4"/>
      <c r="G202" s="4"/>
    </row>
    <row r="203" spans="1:7">
      <c r="A203" s="4"/>
      <c r="B203" s="4"/>
      <c r="C203" s="4"/>
      <c r="D203" s="4"/>
      <c r="E203" s="12"/>
      <c r="F203" s="4"/>
      <c r="G203" s="4"/>
    </row>
    <row r="204" spans="1:7">
      <c r="A204" s="4"/>
      <c r="B204" s="4"/>
      <c r="C204" s="4"/>
      <c r="D204" s="4"/>
      <c r="E204" s="12"/>
      <c r="F204" s="4"/>
      <c r="G204" s="4"/>
    </row>
    <row r="205" spans="1:7">
      <c r="A205" s="4"/>
      <c r="B205" s="4"/>
      <c r="C205" s="4"/>
      <c r="D205" s="4"/>
      <c r="E205" s="12"/>
      <c r="F205" s="4"/>
      <c r="G205" s="4"/>
    </row>
    <row r="206" spans="1:7">
      <c r="A206" s="4"/>
      <c r="B206" s="4"/>
      <c r="C206" s="4"/>
      <c r="D206" s="4"/>
      <c r="E206" s="12"/>
      <c r="F206" s="4"/>
      <c r="G206" s="4"/>
    </row>
    <row r="207" spans="1:7">
      <c r="A207" s="4"/>
      <c r="B207" s="4"/>
      <c r="C207" s="4"/>
      <c r="D207" s="4"/>
      <c r="E207" s="12"/>
      <c r="F207" s="4"/>
      <c r="G207" s="4"/>
    </row>
    <row r="208" spans="1:7">
      <c r="A208" s="4"/>
      <c r="B208" s="4"/>
      <c r="C208" s="4"/>
      <c r="D208" s="4"/>
      <c r="E208" s="12"/>
      <c r="F208" s="4"/>
      <c r="G208" s="4"/>
    </row>
    <row r="209" spans="1:7">
      <c r="A209" s="4"/>
      <c r="B209" s="4"/>
      <c r="C209" s="4"/>
      <c r="D209" s="4"/>
      <c r="E209" s="12"/>
      <c r="F209" s="4"/>
      <c r="G209" s="4"/>
    </row>
    <row r="210" spans="1:7">
      <c r="A210" s="4"/>
      <c r="B210" s="4"/>
      <c r="C210" s="4"/>
      <c r="D210" s="4"/>
      <c r="E210" s="12"/>
      <c r="F210" s="4"/>
      <c r="G210" s="4"/>
    </row>
    <row r="211" spans="1:7">
      <c r="A211" s="4"/>
      <c r="B211" s="4"/>
      <c r="C211" s="4"/>
      <c r="D211" s="4"/>
      <c r="E211" s="12"/>
      <c r="F211" s="4"/>
      <c r="G211" s="4"/>
    </row>
    <row r="212" spans="1:7">
      <c r="A212" s="4"/>
      <c r="B212" s="4"/>
      <c r="C212" s="4"/>
      <c r="D212" s="4"/>
      <c r="E212" s="12"/>
      <c r="F212" s="4"/>
      <c r="G212" s="4"/>
    </row>
    <row r="213" spans="1:7">
      <c r="A213" s="4"/>
      <c r="B213" s="4"/>
      <c r="C213" s="4"/>
      <c r="D213" s="4"/>
      <c r="E213" s="12"/>
      <c r="F213" s="4"/>
      <c r="G213" s="4"/>
    </row>
    <row r="214" spans="1:7">
      <c r="A214" s="4"/>
      <c r="B214" s="4"/>
      <c r="C214" s="4"/>
      <c r="D214" s="4"/>
      <c r="E214" s="12"/>
      <c r="F214" s="4"/>
      <c r="G214" s="4"/>
    </row>
    <row r="215" spans="1:7">
      <c r="A215" s="4"/>
      <c r="B215" s="4"/>
      <c r="C215" s="4"/>
      <c r="D215" s="4"/>
      <c r="E215" s="12"/>
      <c r="F215" s="4"/>
      <c r="G215" s="4"/>
    </row>
    <row r="216" spans="1:7">
      <c r="A216" s="4"/>
      <c r="B216" s="4"/>
      <c r="C216" s="4"/>
      <c r="D216" s="4"/>
      <c r="E216" s="12"/>
      <c r="F216" s="4"/>
      <c r="G216" s="4"/>
    </row>
    <row r="217" spans="1:7">
      <c r="A217" s="4"/>
      <c r="B217" s="4"/>
      <c r="C217" s="4"/>
      <c r="D217" s="4"/>
      <c r="E217" s="12"/>
      <c r="F217" s="4"/>
      <c r="G217" s="4"/>
    </row>
    <row r="218" spans="1:7">
      <c r="A218" s="4"/>
      <c r="B218" s="4"/>
      <c r="C218" s="4"/>
      <c r="D218" s="4"/>
      <c r="E218" s="12"/>
      <c r="F218" s="4"/>
      <c r="G218" s="4"/>
    </row>
    <row r="219" spans="1:7">
      <c r="A219" s="4"/>
      <c r="B219" s="4"/>
      <c r="C219" s="4"/>
      <c r="D219" s="4"/>
      <c r="E219" s="12"/>
      <c r="F219" s="4"/>
      <c r="G219" s="4"/>
    </row>
    <row r="220" spans="1:7">
      <c r="A220" s="4"/>
      <c r="B220" s="4"/>
      <c r="C220" s="4"/>
      <c r="D220" s="4"/>
      <c r="E220" s="12"/>
      <c r="F220" s="4"/>
      <c r="G220" s="4"/>
    </row>
    <row r="221" spans="1:7">
      <c r="A221" s="4"/>
      <c r="B221" s="4"/>
      <c r="C221" s="4"/>
      <c r="D221" s="4"/>
      <c r="E221" s="12"/>
      <c r="F221" s="4"/>
      <c r="G221" s="4"/>
    </row>
    <row r="222" spans="1:7">
      <c r="A222" s="4"/>
      <c r="B222" s="4"/>
      <c r="C222" s="4"/>
      <c r="D222" s="4"/>
      <c r="E222" s="12"/>
      <c r="F222" s="4"/>
      <c r="G222" s="4"/>
    </row>
    <row r="223" spans="1:7">
      <c r="A223" s="4"/>
      <c r="B223" s="4"/>
      <c r="C223" s="4"/>
      <c r="D223" s="4"/>
      <c r="E223" s="12"/>
      <c r="F223" s="4"/>
      <c r="G223" s="4"/>
    </row>
    <row r="224" spans="1:7">
      <c r="A224" s="4"/>
      <c r="B224" s="4"/>
      <c r="C224" s="4"/>
      <c r="D224" s="4"/>
      <c r="E224" s="12"/>
      <c r="F224" s="4"/>
      <c r="G224" s="4"/>
    </row>
    <row r="225" spans="1:7">
      <c r="A225" s="4"/>
      <c r="B225" s="4"/>
      <c r="C225" s="4"/>
      <c r="D225" s="4"/>
      <c r="E225" s="12"/>
      <c r="F225" s="4"/>
      <c r="G225" s="4"/>
    </row>
    <row r="226" spans="1:7">
      <c r="A226" s="4"/>
      <c r="B226" s="4"/>
      <c r="C226" s="4"/>
      <c r="D226" s="4"/>
      <c r="E226" s="12"/>
      <c r="F226" s="4"/>
      <c r="G226" s="4"/>
    </row>
    <row r="227" spans="1:7">
      <c r="A227" s="4"/>
      <c r="B227" s="4"/>
      <c r="C227" s="4"/>
      <c r="D227" s="4"/>
      <c r="E227" s="12"/>
      <c r="F227" s="4"/>
      <c r="G227" s="4"/>
    </row>
    <row r="228" spans="1:7">
      <c r="A228" s="4"/>
      <c r="B228" s="4"/>
      <c r="C228" s="4"/>
      <c r="D228" s="4"/>
      <c r="E228" s="12"/>
      <c r="F228" s="4"/>
      <c r="G228" s="4"/>
    </row>
    <row r="229" spans="1:7">
      <c r="A229" s="4"/>
      <c r="B229" s="4"/>
      <c r="C229" s="4"/>
      <c r="D229" s="4"/>
      <c r="E229" s="12"/>
      <c r="F229" s="4"/>
      <c r="G229" s="4"/>
    </row>
    <row r="230" spans="1:7">
      <c r="A230" s="4"/>
      <c r="B230" s="4"/>
      <c r="C230" s="4"/>
      <c r="D230" s="4"/>
      <c r="E230" s="12"/>
      <c r="F230" s="4"/>
      <c r="G230" s="4"/>
    </row>
    <row r="231" spans="1:7">
      <c r="A231" s="4"/>
      <c r="B231" s="4"/>
      <c r="C231" s="4"/>
      <c r="D231" s="4"/>
      <c r="E231" s="12"/>
      <c r="F231" s="4"/>
      <c r="G231" s="4"/>
    </row>
    <row r="232" spans="1:7">
      <c r="A232" s="4"/>
      <c r="B232" s="4"/>
      <c r="C232" s="4"/>
      <c r="D232" s="4"/>
      <c r="E232" s="12"/>
      <c r="F232" s="4"/>
      <c r="G232" s="4"/>
    </row>
    <row r="233" spans="1:7">
      <c r="A233" s="4"/>
      <c r="B233" s="4"/>
      <c r="C233" s="4"/>
      <c r="D233" s="4"/>
      <c r="E233" s="12"/>
      <c r="F233" s="4"/>
      <c r="G233" s="4"/>
    </row>
    <row r="234" spans="1:7">
      <c r="A234" s="4"/>
      <c r="B234" s="4"/>
      <c r="C234" s="4"/>
      <c r="D234" s="4"/>
      <c r="E234" s="12"/>
      <c r="F234" s="4"/>
      <c r="G234" s="4"/>
    </row>
    <row r="235" spans="1:7">
      <c r="A235" s="4"/>
      <c r="B235" s="4"/>
      <c r="C235" s="4"/>
      <c r="D235" s="4"/>
      <c r="E235" s="12"/>
      <c r="F235" s="4"/>
      <c r="G235" s="4"/>
    </row>
    <row r="236" spans="1:7">
      <c r="A236" s="4"/>
      <c r="B236" s="4"/>
      <c r="C236" s="4"/>
      <c r="D236" s="4"/>
      <c r="E236" s="12"/>
      <c r="F236" s="4"/>
      <c r="G236" s="4"/>
    </row>
    <row r="237" spans="1:7">
      <c r="A237" s="4"/>
      <c r="B237" s="4"/>
      <c r="C237" s="4"/>
      <c r="D237" s="4"/>
      <c r="E237" s="12"/>
      <c r="F237" s="4"/>
      <c r="G237" s="4"/>
    </row>
    <row r="238" spans="1:7">
      <c r="A238" s="4"/>
      <c r="B238" s="4"/>
      <c r="C238" s="4"/>
      <c r="D238" s="4"/>
      <c r="E238" s="12"/>
      <c r="F238" s="4"/>
      <c r="G238" s="4"/>
    </row>
    <row r="239" spans="1:7">
      <c r="A239" s="4"/>
      <c r="B239" s="4"/>
      <c r="C239" s="4"/>
      <c r="D239" s="4"/>
      <c r="E239" s="12"/>
      <c r="F239" s="4"/>
      <c r="G239" s="4"/>
    </row>
    <row r="240" spans="1:7">
      <c r="A240" s="4"/>
      <c r="B240" s="4"/>
      <c r="C240" s="4"/>
      <c r="D240" s="4"/>
      <c r="E240" s="12"/>
      <c r="F240" s="4"/>
      <c r="G240" s="4"/>
    </row>
    <row r="241" spans="1:7">
      <c r="A241" s="4"/>
      <c r="B241" s="4"/>
      <c r="C241" s="4"/>
      <c r="D241" s="4"/>
      <c r="E241" s="12"/>
      <c r="F241" s="4"/>
      <c r="G241" s="4"/>
    </row>
    <row r="242" spans="1:7">
      <c r="A242" s="4"/>
      <c r="B242" s="4"/>
      <c r="C242" s="4"/>
      <c r="D242" s="4"/>
      <c r="E242" s="12"/>
      <c r="F242" s="4"/>
      <c r="G242" s="4"/>
    </row>
    <row r="243" spans="1:7">
      <c r="A243" s="4"/>
      <c r="B243" s="4"/>
      <c r="C243" s="4"/>
      <c r="D243" s="4"/>
      <c r="E243" s="12"/>
      <c r="F243" s="4"/>
      <c r="G243" s="4"/>
    </row>
    <row r="244" spans="1:7">
      <c r="A244" s="4"/>
      <c r="B244" s="4"/>
      <c r="C244" s="4"/>
      <c r="D244" s="4"/>
      <c r="E244" s="12"/>
      <c r="F244" s="4"/>
      <c r="G244" s="4"/>
    </row>
    <row r="245" spans="1:7">
      <c r="A245" s="4"/>
      <c r="B245" s="4"/>
      <c r="C245" s="4"/>
      <c r="D245" s="4"/>
      <c r="E245" s="12"/>
      <c r="F245" s="4"/>
      <c r="G245" s="4"/>
    </row>
    <row r="246" spans="1:7">
      <c r="A246" s="4"/>
      <c r="B246" s="4"/>
      <c r="C246" s="4"/>
      <c r="D246" s="4"/>
      <c r="E246" s="12"/>
      <c r="F246" s="4"/>
      <c r="G246" s="4"/>
    </row>
    <row r="247" spans="1:7">
      <c r="A247" s="4"/>
      <c r="B247" s="4"/>
      <c r="C247" s="4"/>
      <c r="D247" s="4"/>
      <c r="E247" s="12"/>
      <c r="F247" s="4"/>
      <c r="G247" s="4"/>
    </row>
    <row r="248" spans="1:7">
      <c r="A248" s="4"/>
      <c r="B248" s="4"/>
      <c r="C248" s="4"/>
      <c r="D248" s="4"/>
      <c r="E248" s="12"/>
      <c r="F248" s="4"/>
      <c r="G248" s="4"/>
    </row>
    <row r="249" spans="1:7">
      <c r="A249" s="4"/>
      <c r="B249" s="4"/>
      <c r="C249" s="4"/>
      <c r="D249" s="4"/>
      <c r="E249" s="12"/>
      <c r="F249" s="4"/>
      <c r="G249" s="4"/>
    </row>
    <row r="250" spans="1:7">
      <c r="A250" s="4"/>
      <c r="B250" s="4"/>
      <c r="C250" s="4"/>
      <c r="D250" s="4"/>
      <c r="E250" s="12"/>
      <c r="F250" s="4"/>
      <c r="G250" s="4"/>
    </row>
    <row r="251" spans="1:7">
      <c r="A251" s="4"/>
      <c r="B251" s="4"/>
      <c r="C251" s="4"/>
      <c r="D251" s="4"/>
      <c r="E251" s="12"/>
      <c r="F251" s="4"/>
      <c r="G251" s="4"/>
    </row>
    <row r="252" spans="1:7">
      <c r="A252" s="4"/>
      <c r="B252" s="4"/>
      <c r="C252" s="4"/>
      <c r="D252" s="4"/>
      <c r="E252" s="12"/>
      <c r="F252" s="4"/>
      <c r="G252" s="4"/>
    </row>
    <row r="253" spans="1:7">
      <c r="A253" s="4"/>
      <c r="B253" s="4"/>
      <c r="C253" s="4"/>
      <c r="D253" s="4"/>
      <c r="E253" s="12"/>
      <c r="F253" s="4"/>
      <c r="G253" s="4"/>
    </row>
    <row r="254" spans="1:7">
      <c r="A254" s="4"/>
      <c r="B254" s="4"/>
      <c r="C254" s="4"/>
      <c r="D254" s="4"/>
      <c r="E254" s="12"/>
      <c r="F254" s="4"/>
      <c r="G254" s="4"/>
    </row>
    <row r="255" spans="1:7">
      <c r="A255" s="4"/>
      <c r="B255" s="4"/>
      <c r="C255" s="4"/>
      <c r="D255" s="4"/>
      <c r="E255" s="12"/>
      <c r="F255" s="4"/>
      <c r="G255" s="4"/>
    </row>
    <row r="256" spans="1:7">
      <c r="A256" s="4"/>
      <c r="B256" s="4"/>
      <c r="C256" s="4"/>
      <c r="D256" s="4"/>
      <c r="E256" s="12"/>
      <c r="F256" s="4"/>
      <c r="G256" s="4"/>
    </row>
    <row r="257" spans="1:7">
      <c r="A257" s="4"/>
      <c r="B257" s="4"/>
      <c r="C257" s="4"/>
      <c r="D257" s="4"/>
      <c r="E257" s="12"/>
      <c r="F257" s="4"/>
      <c r="G257" s="4"/>
    </row>
    <row r="258" spans="1:7">
      <c r="A258" s="4"/>
      <c r="B258" s="4"/>
      <c r="C258" s="4"/>
      <c r="D258" s="4"/>
      <c r="E258" s="12"/>
      <c r="F258" s="4"/>
      <c r="G258" s="4"/>
    </row>
    <row r="259" spans="1:7">
      <c r="A259" s="4"/>
      <c r="B259" s="4"/>
      <c r="C259" s="4"/>
      <c r="D259" s="4"/>
      <c r="E259" s="12"/>
      <c r="F259" s="4"/>
      <c r="G259" s="4"/>
    </row>
    <row r="260" spans="1:7">
      <c r="A260" s="4"/>
      <c r="B260" s="4"/>
      <c r="C260" s="4"/>
      <c r="D260" s="4"/>
      <c r="E260" s="12"/>
      <c r="F260" s="4"/>
      <c r="G260" s="4"/>
    </row>
    <row r="261" spans="1:7">
      <c r="A261" s="4"/>
      <c r="B261" s="4"/>
      <c r="C261" s="4"/>
      <c r="D261" s="4"/>
      <c r="E261" s="12"/>
      <c r="F261" s="4"/>
      <c r="G261" s="4"/>
    </row>
    <row r="262" spans="1:7">
      <c r="A262" s="4"/>
      <c r="B262" s="4"/>
      <c r="C262" s="4"/>
      <c r="D262" s="4"/>
      <c r="E262" s="12"/>
      <c r="F262" s="4"/>
      <c r="G262" s="4"/>
    </row>
    <row r="263" spans="1:7">
      <c r="A263" s="4"/>
      <c r="B263" s="4"/>
      <c r="C263" s="4"/>
      <c r="D263" s="4"/>
      <c r="E263" s="12"/>
      <c r="F263" s="4"/>
      <c r="G263" s="4"/>
    </row>
    <row r="264" spans="1:7">
      <c r="A264" s="4"/>
      <c r="B264" s="4"/>
      <c r="C264" s="4"/>
      <c r="D264" s="4"/>
      <c r="E264" s="12"/>
      <c r="F264" s="4"/>
      <c r="G264" s="4"/>
    </row>
    <row r="265" spans="1:7">
      <c r="A265" s="4"/>
      <c r="B265" s="4"/>
      <c r="C265" s="4"/>
      <c r="D265" s="4"/>
      <c r="E265" s="12"/>
      <c r="F265" s="4"/>
      <c r="G265" s="4"/>
    </row>
    <row r="266" spans="1:7">
      <c r="A266" s="4"/>
      <c r="B266" s="4"/>
      <c r="C266" s="4"/>
      <c r="D266" s="4"/>
      <c r="E266" s="12"/>
      <c r="F266" s="4"/>
      <c r="G266" s="4"/>
    </row>
    <row r="267" spans="1:7">
      <c r="A267" s="4"/>
      <c r="B267" s="4"/>
      <c r="C267" s="4"/>
      <c r="D267" s="4"/>
      <c r="E267" s="12"/>
      <c r="F267" s="4"/>
      <c r="G267" s="4"/>
    </row>
    <row r="268" spans="1:7">
      <c r="A268" s="4"/>
      <c r="B268" s="4"/>
      <c r="C268" s="4"/>
      <c r="D268" s="4"/>
      <c r="E268" s="12"/>
      <c r="F268" s="4"/>
      <c r="G268" s="4"/>
    </row>
    <row r="269" spans="1:7">
      <c r="A269" s="4"/>
      <c r="B269" s="4"/>
      <c r="C269" s="4"/>
      <c r="D269" s="4"/>
      <c r="E269" s="12"/>
      <c r="F269" s="4"/>
      <c r="G269" s="4"/>
    </row>
    <row r="270" spans="1:7">
      <c r="A270" s="4"/>
      <c r="B270" s="4"/>
      <c r="C270" s="4"/>
      <c r="D270" s="4"/>
      <c r="E270" s="12"/>
      <c r="F270" s="4"/>
      <c r="G270" s="4"/>
    </row>
    <row r="271" spans="1:7">
      <c r="A271" s="4"/>
      <c r="B271" s="4"/>
      <c r="C271" s="4"/>
      <c r="D271" s="4"/>
      <c r="E271" s="12"/>
      <c r="F271" s="4"/>
      <c r="G271" s="4"/>
    </row>
    <row r="272" spans="1:7">
      <c r="A272" s="4"/>
      <c r="B272" s="4"/>
      <c r="C272" s="4"/>
      <c r="D272" s="4"/>
      <c r="E272" s="12"/>
      <c r="F272" s="4"/>
      <c r="G272" s="4"/>
    </row>
    <row r="273" spans="1:7">
      <c r="A273" s="4"/>
      <c r="B273" s="4"/>
      <c r="C273" s="4"/>
      <c r="D273" s="4"/>
      <c r="E273" s="12"/>
      <c r="F273" s="4"/>
      <c r="G273" s="4"/>
    </row>
    <row r="274" spans="1:7">
      <c r="A274" s="4"/>
      <c r="B274" s="4"/>
      <c r="C274" s="4"/>
      <c r="D274" s="4"/>
      <c r="E274" s="12"/>
      <c r="F274" s="4"/>
      <c r="G274" s="4"/>
    </row>
    <row r="275" spans="1:7">
      <c r="A275" s="4"/>
      <c r="B275" s="4"/>
      <c r="C275" s="4"/>
      <c r="D275" s="4"/>
      <c r="E275" s="12"/>
      <c r="F275" s="4"/>
      <c r="G275" s="4"/>
    </row>
    <row r="276" spans="1:7">
      <c r="A276" s="4"/>
      <c r="B276" s="4"/>
      <c r="C276" s="4"/>
      <c r="D276" s="4"/>
      <c r="E276" s="12"/>
      <c r="F276" s="4"/>
      <c r="G276" s="4"/>
    </row>
    <row r="277" spans="1:7">
      <c r="A277" s="4"/>
      <c r="B277" s="4"/>
      <c r="C277" s="4"/>
      <c r="D277" s="4"/>
      <c r="E277" s="12"/>
      <c r="F277" s="4"/>
      <c r="G277" s="4"/>
    </row>
    <row r="278" spans="1:7">
      <c r="A278" s="4"/>
      <c r="B278" s="4"/>
      <c r="C278" s="4"/>
      <c r="D278" s="4"/>
      <c r="E278" s="12"/>
      <c r="F278" s="4"/>
      <c r="G278" s="4"/>
    </row>
    <row r="279" spans="1:7">
      <c r="A279" s="4"/>
      <c r="B279" s="4"/>
      <c r="C279" s="4"/>
      <c r="D279" s="4"/>
      <c r="E279" s="12"/>
      <c r="F279" s="4"/>
      <c r="G279" s="4"/>
    </row>
    <row r="280" spans="1:7">
      <c r="A280" s="4"/>
      <c r="B280" s="4"/>
      <c r="C280" s="4"/>
      <c r="D280" s="4"/>
      <c r="E280" s="12"/>
      <c r="F280" s="4"/>
      <c r="G280" s="4"/>
    </row>
    <row r="281" spans="1:7">
      <c r="A281" s="4"/>
      <c r="B281" s="4"/>
      <c r="C281" s="4"/>
      <c r="D281" s="4"/>
      <c r="E281" s="12"/>
      <c r="F281" s="4"/>
      <c r="G281" s="4"/>
    </row>
    <row r="282" spans="1:7">
      <c r="A282" s="4"/>
      <c r="B282" s="4"/>
      <c r="C282" s="4"/>
      <c r="D282" s="4"/>
      <c r="E282" s="12"/>
      <c r="F282" s="4"/>
      <c r="G282" s="4"/>
    </row>
    <row r="283" spans="1:7">
      <c r="A283" s="4"/>
      <c r="B283" s="4"/>
      <c r="C283" s="4"/>
      <c r="D283" s="4"/>
      <c r="E283" s="12"/>
      <c r="F283" s="4"/>
      <c r="G283" s="4"/>
    </row>
    <row r="284" spans="1:7">
      <c r="A284" s="4"/>
      <c r="B284" s="4"/>
      <c r="C284" s="4"/>
      <c r="D284" s="4"/>
      <c r="E284" s="12"/>
      <c r="F284" s="4"/>
      <c r="G284" s="4"/>
    </row>
    <row r="285" spans="1:7">
      <c r="A285" s="4"/>
      <c r="B285" s="4"/>
      <c r="C285" s="4"/>
      <c r="D285" s="4"/>
      <c r="E285" s="12"/>
      <c r="F285" s="4"/>
      <c r="G285" s="4"/>
    </row>
    <row r="286" spans="1:7">
      <c r="A286" s="4"/>
      <c r="B286" s="4"/>
      <c r="C286" s="4"/>
      <c r="D286" s="4"/>
      <c r="E286" s="12"/>
      <c r="F286" s="4"/>
      <c r="G286" s="4"/>
    </row>
    <row r="287" spans="1:7">
      <c r="A287" s="4"/>
      <c r="B287" s="4"/>
      <c r="C287" s="4"/>
      <c r="D287" s="4"/>
      <c r="E287" s="12"/>
      <c r="F287" s="4"/>
      <c r="G287" s="4"/>
    </row>
    <row r="288" spans="1:7">
      <c r="A288" s="4"/>
      <c r="B288" s="4"/>
      <c r="C288" s="4"/>
      <c r="D288" s="4"/>
      <c r="E288" s="12"/>
      <c r="F288" s="4"/>
      <c r="G288" s="4"/>
    </row>
    <row r="289" spans="1:7">
      <c r="A289" s="4"/>
      <c r="B289" s="4"/>
      <c r="C289" s="4"/>
      <c r="D289" s="4"/>
      <c r="E289" s="12"/>
      <c r="F289" s="4"/>
      <c r="G289" s="4"/>
    </row>
    <row r="290" spans="1:7">
      <c r="A290" s="4"/>
      <c r="B290" s="4"/>
      <c r="C290" s="4"/>
      <c r="D290" s="4"/>
      <c r="E290" s="12"/>
      <c r="F290" s="4"/>
      <c r="G290" s="4"/>
    </row>
    <row r="291" spans="1:7">
      <c r="A291" s="4"/>
      <c r="B291" s="4"/>
      <c r="C291" s="4"/>
      <c r="D291" s="4"/>
      <c r="E291" s="12"/>
      <c r="F291" s="4"/>
      <c r="G291" s="4"/>
    </row>
    <row r="292" spans="1:7">
      <c r="A292" s="4"/>
      <c r="B292" s="4"/>
      <c r="C292" s="4"/>
      <c r="D292" s="4"/>
      <c r="E292" s="12"/>
      <c r="F292" s="4"/>
      <c r="G292" s="4"/>
    </row>
    <row r="293" spans="1:7">
      <c r="A293" s="4"/>
      <c r="B293" s="4"/>
      <c r="C293" s="4"/>
      <c r="D293" s="4"/>
      <c r="E293" s="12"/>
      <c r="F293" s="4"/>
      <c r="G293" s="4"/>
    </row>
    <row r="294" spans="1:7">
      <c r="A294" s="4"/>
      <c r="B294" s="4"/>
      <c r="C294" s="4"/>
      <c r="D294" s="4"/>
      <c r="E294" s="12"/>
      <c r="F294" s="4"/>
      <c r="G294" s="4"/>
    </row>
    <row r="295" spans="1:7">
      <c r="A295" s="4"/>
      <c r="B295" s="4"/>
      <c r="C295" s="4"/>
      <c r="D295" s="4"/>
      <c r="E295" s="12"/>
      <c r="F295" s="4"/>
      <c r="G295" s="4"/>
    </row>
    <row r="296" spans="1:7">
      <c r="A296" s="4"/>
      <c r="B296" s="4"/>
      <c r="C296" s="4"/>
      <c r="D296" s="4"/>
      <c r="E296" s="12"/>
      <c r="F296" s="4"/>
      <c r="G296" s="4"/>
    </row>
    <row r="297" spans="1:7">
      <c r="A297" s="4"/>
      <c r="B297" s="4"/>
      <c r="C297" s="4"/>
      <c r="D297" s="4"/>
      <c r="E297" s="12"/>
      <c r="F297" s="4"/>
      <c r="G297" s="4"/>
    </row>
    <row r="298" spans="1:7">
      <c r="A298" s="4"/>
      <c r="B298" s="4"/>
      <c r="C298" s="4"/>
      <c r="D298" s="4"/>
      <c r="E298" s="12"/>
      <c r="F298" s="4"/>
      <c r="G298" s="4"/>
    </row>
    <row r="299" spans="1:7">
      <c r="A299" s="4"/>
      <c r="B299" s="4"/>
      <c r="C299" s="4"/>
      <c r="D299" s="4"/>
      <c r="E299" s="12"/>
      <c r="F299" s="4"/>
      <c r="G299" s="4"/>
    </row>
    <row r="300" spans="1:7">
      <c r="A300" s="4"/>
      <c r="B300" s="4"/>
      <c r="C300" s="4"/>
      <c r="D300" s="4"/>
      <c r="E300" s="12"/>
      <c r="F300" s="4"/>
      <c r="G300" s="4"/>
    </row>
    <row r="301" spans="1:7">
      <c r="A301" s="4"/>
      <c r="B301" s="4"/>
      <c r="C301" s="4"/>
      <c r="D301" s="4"/>
      <c r="E301" s="12"/>
      <c r="F301" s="4"/>
      <c r="G301" s="4"/>
    </row>
    <row r="302" spans="1:7">
      <c r="A302" s="4"/>
      <c r="B302" s="4"/>
      <c r="C302" s="4"/>
      <c r="D302" s="4"/>
      <c r="E302" s="12"/>
      <c r="F302" s="4"/>
      <c r="G302" s="4"/>
    </row>
    <row r="303" spans="1:7">
      <c r="A303" s="4"/>
      <c r="B303" s="4"/>
      <c r="C303" s="4"/>
      <c r="D303" s="4"/>
      <c r="E303" s="12"/>
      <c r="F303" s="4"/>
      <c r="G303" s="4"/>
    </row>
    <row r="304" spans="1:7">
      <c r="A304" s="4"/>
      <c r="B304" s="4"/>
      <c r="C304" s="4"/>
      <c r="D304" s="4"/>
      <c r="E304" s="12"/>
      <c r="F304" s="4"/>
      <c r="G304" s="4"/>
    </row>
    <row r="305" spans="1:7">
      <c r="A305" s="4"/>
      <c r="B305" s="4"/>
      <c r="C305" s="4"/>
      <c r="D305" s="4"/>
      <c r="E305" s="12"/>
      <c r="F305" s="4"/>
      <c r="G305" s="4"/>
    </row>
    <row r="306" spans="1:7">
      <c r="A306" s="4"/>
      <c r="B306" s="4"/>
      <c r="C306" s="4"/>
      <c r="D306" s="4"/>
      <c r="E306" s="12"/>
      <c r="F306" s="4"/>
      <c r="G306" s="4"/>
    </row>
    <row r="307" spans="1:7">
      <c r="A307" s="4"/>
      <c r="B307" s="4"/>
      <c r="C307" s="4"/>
      <c r="D307" s="4"/>
      <c r="E307" s="12"/>
      <c r="F307" s="4"/>
      <c r="G307" s="4"/>
    </row>
    <row r="308" spans="1:7">
      <c r="A308" s="4"/>
      <c r="B308" s="4"/>
      <c r="C308" s="4"/>
      <c r="D308" s="4"/>
      <c r="E308" s="12"/>
      <c r="F308" s="4"/>
      <c r="G308" s="4"/>
    </row>
    <row r="309" spans="1:7">
      <c r="A309" s="4"/>
      <c r="B309" s="4"/>
      <c r="C309" s="4"/>
      <c r="D309" s="4"/>
      <c r="E309" s="12"/>
      <c r="F309" s="4"/>
      <c r="G309" s="4"/>
    </row>
    <row r="310" spans="1:7">
      <c r="A310" s="4"/>
      <c r="B310" s="4"/>
      <c r="C310" s="4"/>
      <c r="D310" s="4"/>
      <c r="E310" s="12"/>
      <c r="F310" s="4"/>
      <c r="G310" s="4"/>
    </row>
    <row r="311" spans="1:7">
      <c r="A311" s="4"/>
      <c r="B311" s="4"/>
      <c r="C311" s="4"/>
      <c r="D311" s="4"/>
      <c r="E311" s="12"/>
      <c r="F311" s="4"/>
      <c r="G311" s="4"/>
    </row>
    <row r="312" spans="1:7">
      <c r="A312" s="4"/>
      <c r="B312" s="4"/>
      <c r="C312" s="4"/>
      <c r="D312" s="4"/>
      <c r="E312" s="12"/>
      <c r="F312" s="4"/>
      <c r="G312" s="4"/>
    </row>
    <row r="313" spans="1:7">
      <c r="A313" s="4"/>
      <c r="B313" s="4"/>
      <c r="C313" s="4"/>
      <c r="D313" s="4"/>
      <c r="E313" s="12"/>
      <c r="F313" s="4"/>
      <c r="G313" s="4"/>
    </row>
    <row r="314" spans="1:7">
      <c r="A314" s="4"/>
      <c r="B314" s="4"/>
      <c r="C314" s="4"/>
      <c r="D314" s="4"/>
      <c r="E314" s="12"/>
      <c r="F314" s="4"/>
      <c r="G314" s="4"/>
    </row>
    <row r="315" spans="1:7">
      <c r="A315" s="4"/>
      <c r="B315" s="4"/>
      <c r="C315" s="4"/>
      <c r="D315" s="4"/>
      <c r="E315" s="12"/>
      <c r="F315" s="4"/>
      <c r="G315" s="4"/>
    </row>
    <row r="316" spans="1:7">
      <c r="A316" s="4"/>
      <c r="B316" s="4"/>
      <c r="C316" s="4"/>
      <c r="D316" s="4"/>
      <c r="E316" s="12"/>
      <c r="F316" s="4"/>
      <c r="G316" s="4"/>
    </row>
    <row r="317" spans="1:7">
      <c r="A317" s="4"/>
      <c r="B317" s="4"/>
      <c r="C317" s="4"/>
      <c r="D317" s="4"/>
      <c r="E317" s="12"/>
      <c r="F317" s="4"/>
      <c r="G317" s="4"/>
    </row>
    <row r="318" spans="1:7">
      <c r="A318" s="4"/>
      <c r="B318" s="4"/>
      <c r="C318" s="4"/>
      <c r="D318" s="4"/>
      <c r="E318" s="12"/>
      <c r="F318" s="4"/>
      <c r="G318" s="4"/>
    </row>
    <row r="319" spans="1:7">
      <c r="A319" s="4"/>
      <c r="B319" s="4"/>
      <c r="C319" s="4"/>
      <c r="D319" s="4"/>
      <c r="E319" s="12"/>
      <c r="F319" s="4"/>
      <c r="G319" s="4"/>
    </row>
    <row r="320" spans="1:7">
      <c r="A320" s="4"/>
      <c r="B320" s="4"/>
      <c r="C320" s="4"/>
      <c r="D320" s="4"/>
      <c r="E320" s="12"/>
      <c r="F320" s="4"/>
      <c r="G320" s="4"/>
    </row>
    <row r="321" spans="1:7">
      <c r="A321" s="4"/>
      <c r="B321" s="4"/>
      <c r="C321" s="4"/>
      <c r="D321" s="4"/>
      <c r="E321" s="12"/>
      <c r="F321" s="4"/>
      <c r="G321" s="4"/>
    </row>
    <row r="322" spans="1:7">
      <c r="A322" s="4"/>
      <c r="B322" s="4"/>
      <c r="C322" s="4"/>
      <c r="D322" s="4"/>
      <c r="E322" s="12"/>
      <c r="F322" s="4"/>
      <c r="G322" s="4"/>
    </row>
    <row r="323" spans="1:7">
      <c r="A323" s="4"/>
      <c r="B323" s="4"/>
      <c r="C323" s="4"/>
      <c r="D323" s="4"/>
      <c r="E323" s="12"/>
      <c r="F323" s="4"/>
      <c r="G323" s="4"/>
    </row>
    <row r="324" spans="1:7">
      <c r="A324" s="4"/>
      <c r="B324" s="4"/>
      <c r="C324" s="4"/>
      <c r="D324" s="4"/>
      <c r="E324" s="12"/>
      <c r="F324" s="4"/>
      <c r="G324" s="4"/>
    </row>
    <row r="325" spans="1:7">
      <c r="A325" s="4"/>
      <c r="B325" s="4"/>
      <c r="C325" s="4"/>
      <c r="D325" s="4"/>
      <c r="E325" s="12"/>
      <c r="F325" s="4"/>
      <c r="G325" s="4"/>
    </row>
    <row r="326" spans="1:7">
      <c r="A326" s="4"/>
      <c r="B326" s="4"/>
      <c r="C326" s="4"/>
      <c r="D326" s="4"/>
      <c r="E326" s="12"/>
      <c r="F326" s="4"/>
      <c r="G326" s="4"/>
    </row>
    <row r="327" spans="1:7">
      <c r="A327" s="4"/>
      <c r="B327" s="4"/>
      <c r="C327" s="4"/>
      <c r="D327" s="4"/>
      <c r="E327" s="12"/>
      <c r="F327" s="4"/>
      <c r="G327" s="4"/>
    </row>
    <row r="328" spans="1:7">
      <c r="A328" s="4"/>
      <c r="B328" s="4"/>
      <c r="C328" s="4"/>
      <c r="D328" s="4"/>
      <c r="E328" s="12"/>
      <c r="F328" s="4"/>
      <c r="G328" s="4"/>
    </row>
    <row r="329" spans="1:7">
      <c r="A329" s="4"/>
      <c r="B329" s="4"/>
      <c r="C329" s="4"/>
      <c r="D329" s="4"/>
      <c r="E329" s="12"/>
      <c r="F329" s="4"/>
      <c r="G329" s="4"/>
    </row>
    <row r="330" spans="1:7">
      <c r="A330" s="4"/>
      <c r="B330" s="4"/>
      <c r="C330" s="4"/>
      <c r="D330" s="4"/>
      <c r="E330" s="12"/>
      <c r="F330" s="4"/>
      <c r="G330" s="4"/>
    </row>
    <row r="331" spans="1:7">
      <c r="A331" s="4"/>
      <c r="B331" s="4"/>
      <c r="C331" s="4"/>
      <c r="D331" s="4"/>
      <c r="E331" s="12"/>
      <c r="F331" s="4"/>
      <c r="G331" s="4"/>
    </row>
    <row r="332" spans="1:7">
      <c r="A332" s="4"/>
      <c r="B332" s="4"/>
      <c r="C332" s="4"/>
      <c r="D332" s="4"/>
      <c r="E332" s="12"/>
      <c r="F332" s="4"/>
      <c r="G332" s="4"/>
    </row>
    <row r="333" spans="1:7">
      <c r="A333" s="4"/>
      <c r="B333" s="4"/>
      <c r="C333" s="4"/>
      <c r="D333" s="4"/>
      <c r="E333" s="12"/>
      <c r="F333" s="4"/>
      <c r="G333" s="4"/>
    </row>
    <row r="334" spans="1:7">
      <c r="A334" s="4"/>
      <c r="B334" s="4"/>
      <c r="C334" s="4"/>
      <c r="D334" s="4"/>
      <c r="E334" s="12"/>
      <c r="F334" s="4"/>
      <c r="G334" s="4"/>
    </row>
    <row r="335" spans="1:7">
      <c r="A335" s="4"/>
      <c r="B335" s="4"/>
      <c r="C335" s="4"/>
      <c r="D335" s="4"/>
      <c r="E335" s="12"/>
      <c r="F335" s="4"/>
      <c r="G335" s="4"/>
    </row>
    <row r="336" spans="1:7">
      <c r="A336" s="4"/>
      <c r="B336" s="4"/>
      <c r="C336" s="4"/>
      <c r="D336" s="4"/>
      <c r="E336" s="12"/>
      <c r="F336" s="4"/>
      <c r="G336" s="4"/>
    </row>
    <row r="337" spans="1:7">
      <c r="A337" s="4"/>
      <c r="B337" s="4"/>
      <c r="C337" s="4"/>
      <c r="D337" s="4"/>
      <c r="E337" s="12"/>
      <c r="F337" s="4"/>
      <c r="G337" s="4"/>
    </row>
    <row r="338" spans="1:7">
      <c r="A338" s="4"/>
      <c r="B338" s="4"/>
      <c r="C338" s="4"/>
      <c r="D338" s="4"/>
      <c r="E338" s="12"/>
      <c r="F338" s="4"/>
      <c r="G338" s="4"/>
    </row>
    <row r="339" spans="1:7">
      <c r="A339" s="4"/>
      <c r="B339" s="4"/>
      <c r="C339" s="4"/>
      <c r="D339" s="4"/>
      <c r="E339" s="12"/>
      <c r="F339" s="4"/>
      <c r="G339" s="4"/>
    </row>
    <row r="340" spans="1:7">
      <c r="A340" s="4"/>
      <c r="B340" s="4"/>
      <c r="C340" s="4"/>
      <c r="D340" s="4"/>
      <c r="E340" s="12"/>
      <c r="F340" s="4"/>
      <c r="G340" s="4"/>
    </row>
    <row r="341" spans="1:7">
      <c r="A341" s="4"/>
      <c r="B341" s="4"/>
      <c r="C341" s="4"/>
      <c r="D341" s="4"/>
      <c r="E341" s="12"/>
      <c r="F341" s="4"/>
      <c r="G341" s="4"/>
    </row>
    <row r="342" spans="1:7">
      <c r="A342" s="4"/>
      <c r="B342" s="4"/>
      <c r="C342" s="4"/>
      <c r="D342" s="4"/>
      <c r="E342" s="12"/>
      <c r="F342" s="4"/>
      <c r="G342" s="4"/>
    </row>
    <row r="343" spans="1:7">
      <c r="A343" s="4"/>
      <c r="B343" s="4"/>
      <c r="C343" s="4"/>
      <c r="D343" s="4"/>
      <c r="E343" s="12"/>
      <c r="F343" s="4"/>
      <c r="G343" s="4"/>
    </row>
    <row r="344" spans="1:7">
      <c r="A344" s="4"/>
      <c r="B344" s="4"/>
      <c r="C344" s="4"/>
      <c r="D344" s="4"/>
      <c r="E344" s="12"/>
      <c r="F344" s="4"/>
      <c r="G344" s="4"/>
    </row>
    <row r="345" spans="1:7">
      <c r="A345" s="4"/>
      <c r="B345" s="4"/>
      <c r="C345" s="4"/>
      <c r="D345" s="4"/>
      <c r="E345" s="12"/>
      <c r="F345" s="4"/>
      <c r="G345" s="4"/>
    </row>
    <row r="346" spans="1:7">
      <c r="A346" s="4"/>
      <c r="B346" s="4"/>
      <c r="C346" s="4"/>
      <c r="D346" s="4"/>
      <c r="E346" s="12"/>
      <c r="F346" s="4"/>
      <c r="G346" s="4"/>
    </row>
    <row r="347" spans="1:7">
      <c r="A347" s="4"/>
      <c r="B347" s="4"/>
      <c r="C347" s="4"/>
      <c r="D347" s="4"/>
      <c r="E347" s="12"/>
      <c r="F347" s="4"/>
      <c r="G347" s="4"/>
    </row>
    <row r="348" spans="1:7">
      <c r="A348" s="4"/>
      <c r="B348" s="4"/>
      <c r="C348" s="4"/>
      <c r="D348" s="4"/>
      <c r="E348" s="12"/>
      <c r="F348" s="4"/>
      <c r="G348" s="4"/>
    </row>
    <row r="349" spans="1:7">
      <c r="A349" s="4"/>
      <c r="B349" s="4"/>
      <c r="C349" s="4"/>
      <c r="D349" s="4"/>
      <c r="E349" s="12"/>
      <c r="F349" s="4"/>
      <c r="G349" s="4"/>
    </row>
    <row r="350" spans="1:7">
      <c r="A350" s="4"/>
      <c r="B350" s="4"/>
      <c r="C350" s="4"/>
      <c r="D350" s="4"/>
      <c r="E350" s="12"/>
      <c r="F350" s="4"/>
      <c r="G350" s="4"/>
    </row>
    <row r="351" spans="1:7">
      <c r="A351" s="4"/>
      <c r="B351" s="4"/>
      <c r="C351" s="4"/>
      <c r="D351" s="4"/>
      <c r="E351" s="12"/>
      <c r="F351" s="4"/>
      <c r="G351" s="4"/>
    </row>
    <row r="352" spans="1:7">
      <c r="A352" s="4"/>
      <c r="B352" s="4"/>
      <c r="C352" s="4"/>
      <c r="D352" s="4"/>
      <c r="E352" s="12"/>
      <c r="F352" s="4"/>
      <c r="G352" s="4"/>
    </row>
    <row r="353" spans="1:7">
      <c r="A353" s="4"/>
      <c r="B353" s="4"/>
      <c r="C353" s="4"/>
      <c r="D353" s="4"/>
      <c r="E353" s="12"/>
      <c r="F353" s="4"/>
      <c r="G353" s="4"/>
    </row>
    <row r="354" spans="1:7">
      <c r="A354" s="4"/>
      <c r="B354" s="4"/>
      <c r="C354" s="4"/>
      <c r="D354" s="4"/>
      <c r="E354" s="12"/>
      <c r="F354" s="4"/>
      <c r="G354" s="4"/>
    </row>
    <row r="355" spans="1:7">
      <c r="A355" s="4"/>
      <c r="B355" s="4"/>
      <c r="C355" s="4"/>
      <c r="D355" s="4"/>
      <c r="E355" s="12"/>
      <c r="F355" s="4"/>
      <c r="G355" s="4"/>
    </row>
    <row r="356" spans="1:7">
      <c r="A356" s="4"/>
      <c r="B356" s="4"/>
      <c r="C356" s="4"/>
      <c r="D356" s="4"/>
      <c r="E356" s="12"/>
      <c r="F356" s="4"/>
      <c r="G356" s="4"/>
    </row>
    <row r="357" spans="1:7">
      <c r="A357" s="4"/>
      <c r="B357" s="4"/>
      <c r="C357" s="4"/>
      <c r="D357" s="4"/>
      <c r="E357" s="12"/>
      <c r="F357" s="4"/>
      <c r="G357" s="4"/>
    </row>
    <row r="358" spans="1:7">
      <c r="A358" s="4"/>
      <c r="B358" s="4"/>
      <c r="C358" s="4"/>
      <c r="D358" s="4"/>
      <c r="E358" s="12"/>
      <c r="F358" s="4"/>
      <c r="G358" s="4"/>
    </row>
    <row r="359" spans="1:7">
      <c r="A359" s="4"/>
      <c r="B359" s="4"/>
      <c r="C359" s="4"/>
      <c r="D359" s="4"/>
      <c r="E359" s="12"/>
      <c r="F359" s="4"/>
      <c r="G359" s="4"/>
    </row>
    <row r="360" spans="1:7">
      <c r="A360" s="4"/>
      <c r="B360" s="4"/>
      <c r="C360" s="4"/>
      <c r="D360" s="4"/>
      <c r="E360" s="12"/>
      <c r="F360" s="4"/>
      <c r="G360" s="4"/>
    </row>
    <row r="361" spans="1:7">
      <c r="A361" s="4"/>
      <c r="B361" s="4"/>
      <c r="C361" s="4"/>
      <c r="D361" s="4"/>
      <c r="E361" s="12"/>
      <c r="F361" s="4"/>
      <c r="G361" s="4"/>
    </row>
    <row r="362" spans="1:7">
      <c r="A362" s="4"/>
      <c r="B362" s="4"/>
      <c r="C362" s="4"/>
      <c r="D362" s="4"/>
      <c r="E362" s="12"/>
      <c r="F362" s="4"/>
      <c r="G362" s="4"/>
    </row>
    <row r="363" spans="1:7">
      <c r="A363" s="4"/>
      <c r="B363" s="4"/>
      <c r="C363" s="4"/>
      <c r="D363" s="4"/>
      <c r="E363" s="12"/>
      <c r="F363" s="4"/>
      <c r="G363" s="4"/>
    </row>
    <row r="364" spans="1:7">
      <c r="A364" s="4"/>
      <c r="B364" s="4"/>
      <c r="C364" s="4"/>
      <c r="D364" s="4"/>
      <c r="E364" s="12"/>
      <c r="F364" s="4"/>
      <c r="G364" s="4"/>
    </row>
    <row r="365" spans="1:7">
      <c r="A365" s="4"/>
      <c r="B365" s="4"/>
      <c r="C365" s="4"/>
      <c r="D365" s="4"/>
      <c r="E365" s="12"/>
      <c r="F365" s="4"/>
      <c r="G365" s="4"/>
    </row>
    <row r="366" spans="1:7">
      <c r="A366" s="4"/>
      <c r="B366" s="4"/>
      <c r="C366" s="4"/>
      <c r="D366" s="4"/>
      <c r="E366" s="12"/>
      <c r="F366" s="4"/>
      <c r="G366" s="4"/>
    </row>
    <row r="367" spans="1:7">
      <c r="A367" s="4"/>
      <c r="B367" s="4"/>
      <c r="C367" s="4"/>
      <c r="D367" s="4"/>
      <c r="E367" s="12"/>
      <c r="F367" s="4"/>
      <c r="G367" s="4"/>
    </row>
    <row r="368" spans="1:7">
      <c r="A368" s="4"/>
      <c r="B368" s="4"/>
      <c r="C368" s="4"/>
      <c r="D368" s="4"/>
      <c r="E368" s="12"/>
      <c r="F368" s="4"/>
      <c r="G368" s="4"/>
    </row>
    <row r="369" spans="1:7">
      <c r="A369" s="4"/>
      <c r="B369" s="4"/>
      <c r="C369" s="4"/>
      <c r="D369" s="4"/>
      <c r="E369" s="12"/>
      <c r="F369" s="4"/>
      <c r="G369" s="4"/>
    </row>
    <row r="370" spans="1:7">
      <c r="A370" s="4"/>
      <c r="B370" s="4"/>
      <c r="C370" s="4"/>
      <c r="D370" s="4"/>
      <c r="E370" s="12"/>
      <c r="F370" s="4"/>
      <c r="G370" s="4"/>
    </row>
    <row r="371" spans="1:7">
      <c r="A371" s="4"/>
      <c r="B371" s="4"/>
      <c r="C371" s="4"/>
      <c r="D371" s="4"/>
      <c r="E371" s="12"/>
      <c r="F371" s="4"/>
      <c r="G371" s="4"/>
    </row>
    <row r="372" spans="1:7">
      <c r="A372" s="4"/>
      <c r="B372" s="4"/>
      <c r="C372" s="4"/>
      <c r="D372" s="4"/>
      <c r="E372" s="12"/>
      <c r="F372" s="4"/>
      <c r="G372" s="4"/>
    </row>
    <row r="373" spans="1:7">
      <c r="A373" s="4"/>
      <c r="B373" s="4"/>
      <c r="C373" s="4"/>
      <c r="D373" s="4"/>
      <c r="E373" s="12"/>
      <c r="F373" s="4"/>
      <c r="G373" s="4"/>
    </row>
    <row r="374" spans="1:7">
      <c r="A374" s="4"/>
      <c r="B374" s="4"/>
      <c r="C374" s="4"/>
      <c r="D374" s="4"/>
      <c r="E374" s="12"/>
      <c r="F374" s="4"/>
      <c r="G374" s="4"/>
    </row>
    <row r="375" spans="1:7">
      <c r="A375" s="4"/>
      <c r="B375" s="4"/>
      <c r="C375" s="4"/>
      <c r="D375" s="4"/>
      <c r="E375" s="12"/>
      <c r="F375" s="4"/>
      <c r="G375" s="4"/>
    </row>
    <row r="376" spans="1:7">
      <c r="A376" s="4"/>
      <c r="B376" s="4"/>
      <c r="C376" s="4"/>
      <c r="D376" s="4"/>
      <c r="E376" s="12"/>
      <c r="F376" s="4"/>
      <c r="G376" s="4"/>
    </row>
    <row r="377" spans="1:7">
      <c r="A377" s="4"/>
      <c r="B377" s="4"/>
      <c r="C377" s="4"/>
      <c r="D377" s="4"/>
      <c r="E377" s="12"/>
      <c r="F377" s="4"/>
      <c r="G377" s="4"/>
    </row>
    <row r="378" spans="1:7">
      <c r="A378" s="4"/>
      <c r="B378" s="4"/>
      <c r="C378" s="4"/>
      <c r="D378" s="4"/>
      <c r="E378" s="12"/>
      <c r="F378" s="4"/>
      <c r="G378" s="4"/>
    </row>
    <row r="379" spans="1:7">
      <c r="A379" s="4"/>
      <c r="B379" s="4"/>
      <c r="C379" s="4"/>
      <c r="D379" s="4"/>
      <c r="E379" s="12"/>
      <c r="F379" s="4"/>
      <c r="G379" s="4"/>
    </row>
    <row r="380" spans="1:7">
      <c r="A380" s="4"/>
      <c r="B380" s="4"/>
      <c r="C380" s="4"/>
      <c r="D380" s="4"/>
      <c r="E380" s="12"/>
      <c r="F380" s="4"/>
      <c r="G380" s="4"/>
    </row>
    <row r="381" spans="1:7">
      <c r="A381" s="4"/>
      <c r="B381" s="4"/>
      <c r="C381" s="4"/>
      <c r="D381" s="4"/>
      <c r="E381" s="12"/>
      <c r="F381" s="4"/>
      <c r="G381" s="4"/>
    </row>
    <row r="382" spans="1:7">
      <c r="A382" s="4"/>
      <c r="B382" s="4"/>
      <c r="C382" s="4"/>
      <c r="D382" s="4"/>
      <c r="E382" s="12"/>
      <c r="F382" s="4"/>
      <c r="G382" s="4"/>
    </row>
    <row r="383" spans="1:7">
      <c r="A383" s="4"/>
      <c r="B383" s="4"/>
      <c r="C383" s="4"/>
      <c r="D383" s="4"/>
      <c r="E383" s="12"/>
      <c r="F383" s="4"/>
      <c r="G383" s="4"/>
    </row>
    <row r="384" spans="1:7">
      <c r="A384" s="4"/>
      <c r="B384" s="4"/>
      <c r="C384" s="4"/>
      <c r="D384" s="4"/>
      <c r="E384" s="12"/>
      <c r="F384" s="4"/>
      <c r="G384" s="4"/>
    </row>
    <row r="385" spans="1:7">
      <c r="A385" s="4"/>
      <c r="B385" s="4"/>
      <c r="C385" s="4"/>
      <c r="D385" s="4"/>
      <c r="E385" s="12"/>
      <c r="F385" s="4"/>
      <c r="G385" s="4"/>
    </row>
    <row r="386" spans="1:7">
      <c r="A386" s="4"/>
      <c r="B386" s="4"/>
      <c r="C386" s="4"/>
      <c r="D386" s="4"/>
      <c r="E386" s="12"/>
      <c r="F386" s="4"/>
      <c r="G386" s="4"/>
    </row>
    <row r="387" spans="1:7">
      <c r="A387" s="4"/>
      <c r="B387" s="4"/>
      <c r="C387" s="4"/>
      <c r="D387" s="4"/>
      <c r="E387" s="12"/>
      <c r="F387" s="4"/>
      <c r="G387" s="4"/>
    </row>
    <row r="388" spans="1:7">
      <c r="A388" s="4"/>
      <c r="B388" s="4"/>
      <c r="C388" s="4"/>
      <c r="D388" s="4"/>
      <c r="E388" s="12"/>
      <c r="F388" s="4"/>
      <c r="G388" s="4"/>
    </row>
    <row r="389" spans="1:7">
      <c r="A389" s="4"/>
      <c r="B389" s="4"/>
      <c r="C389" s="4"/>
      <c r="D389" s="4"/>
      <c r="E389" s="12"/>
      <c r="F389" s="4"/>
      <c r="G389" s="4"/>
    </row>
    <row r="390" spans="1:7">
      <c r="A390" s="4"/>
      <c r="B390" s="4"/>
      <c r="C390" s="4"/>
      <c r="D390" s="4"/>
      <c r="E390" s="12"/>
      <c r="F390" s="4"/>
      <c r="G390" s="4"/>
    </row>
    <row r="391" spans="1:7">
      <c r="A391" s="4"/>
      <c r="B391" s="4"/>
      <c r="C391" s="4"/>
      <c r="D391" s="4"/>
      <c r="E391" s="12"/>
      <c r="F391" s="4"/>
      <c r="G391" s="4"/>
    </row>
    <row r="392" spans="1:7">
      <c r="A392" s="4"/>
      <c r="B392" s="4"/>
      <c r="C392" s="4"/>
      <c r="D392" s="4"/>
      <c r="E392" s="12"/>
      <c r="F392" s="4"/>
      <c r="G392" s="4"/>
    </row>
    <row r="393" spans="1:7">
      <c r="A393" s="4"/>
      <c r="B393" s="4"/>
      <c r="C393" s="4"/>
      <c r="D393" s="4"/>
      <c r="E393" s="12"/>
      <c r="F393" s="4"/>
      <c r="G393" s="4"/>
    </row>
    <row r="394" spans="1:7">
      <c r="A394" s="4"/>
      <c r="B394" s="4"/>
      <c r="C394" s="4"/>
      <c r="D394" s="4"/>
      <c r="E394" s="12"/>
      <c r="F394" s="4"/>
      <c r="G394" s="4"/>
    </row>
    <row r="395" spans="1:7">
      <c r="A395" s="4"/>
      <c r="B395" s="4"/>
      <c r="C395" s="4"/>
      <c r="D395" s="4"/>
      <c r="E395" s="12"/>
      <c r="F395" s="4"/>
      <c r="G395" s="4"/>
    </row>
    <row r="396" spans="1:7">
      <c r="A396" s="4"/>
      <c r="B396" s="4"/>
      <c r="C396" s="4"/>
      <c r="D396" s="4"/>
      <c r="E396" s="12"/>
      <c r="F396" s="4"/>
      <c r="G396" s="4"/>
    </row>
    <row r="397" spans="1:7">
      <c r="A397" s="4"/>
      <c r="B397" s="4"/>
      <c r="C397" s="4"/>
      <c r="D397" s="4"/>
      <c r="E397" s="12"/>
      <c r="F397" s="4"/>
      <c r="G397" s="4"/>
    </row>
    <row r="398" spans="1:7">
      <c r="A398" s="4"/>
      <c r="B398" s="4"/>
      <c r="C398" s="4"/>
      <c r="D398" s="4"/>
      <c r="E398" s="12"/>
      <c r="F398" s="4"/>
      <c r="G398" s="4"/>
    </row>
    <row r="399" spans="1:7">
      <c r="A399" s="4"/>
      <c r="B399" s="4"/>
      <c r="C399" s="4"/>
      <c r="D399" s="4"/>
      <c r="E399" s="12"/>
      <c r="F399" s="4"/>
      <c r="G399" s="4"/>
    </row>
    <row r="400" spans="1:7">
      <c r="A400" s="4"/>
      <c r="B400" s="4"/>
      <c r="C400" s="4"/>
      <c r="D400" s="4"/>
      <c r="E400" s="12"/>
      <c r="F400" s="4"/>
      <c r="G400" s="4"/>
    </row>
    <row r="401" spans="1:7">
      <c r="A401" s="4"/>
      <c r="B401" s="4"/>
      <c r="C401" s="4"/>
      <c r="D401" s="4"/>
      <c r="E401" s="12"/>
      <c r="F401" s="4"/>
      <c r="G401" s="4"/>
    </row>
    <row r="402" spans="1:7">
      <c r="A402" s="4"/>
      <c r="B402" s="4"/>
      <c r="C402" s="4"/>
      <c r="D402" s="4"/>
      <c r="E402" s="12"/>
      <c r="F402" s="4"/>
      <c r="G402" s="4"/>
    </row>
    <row r="403" spans="1:7">
      <c r="A403" s="4"/>
      <c r="B403" s="4"/>
      <c r="C403" s="4"/>
      <c r="D403" s="4"/>
      <c r="E403" s="12"/>
      <c r="F403" s="4"/>
      <c r="G403" s="4"/>
    </row>
    <row r="404" spans="1:7">
      <c r="A404" s="4"/>
      <c r="B404" s="4"/>
      <c r="C404" s="4"/>
      <c r="D404" s="4"/>
      <c r="E404" s="12"/>
      <c r="F404" s="4"/>
      <c r="G404" s="4"/>
    </row>
    <row r="405" spans="1:7">
      <c r="A405" s="4"/>
      <c r="B405" s="4"/>
      <c r="C405" s="4"/>
      <c r="D405" s="4"/>
      <c r="E405" s="12"/>
      <c r="F405" s="4"/>
      <c r="G405" s="4"/>
    </row>
    <row r="406" spans="1:7">
      <c r="A406" s="4"/>
      <c r="B406" s="4"/>
      <c r="C406" s="4"/>
      <c r="D406" s="4"/>
      <c r="E406" s="12"/>
      <c r="F406" s="4"/>
      <c r="G406" s="4"/>
    </row>
    <row r="407" spans="1:7">
      <c r="A407" s="4"/>
      <c r="B407" s="4"/>
      <c r="C407" s="4"/>
      <c r="D407" s="4"/>
      <c r="E407" s="12"/>
      <c r="F407" s="4"/>
      <c r="G407" s="4"/>
    </row>
    <row r="408" spans="1:7">
      <c r="A408" s="4"/>
      <c r="B408" s="4"/>
      <c r="C408" s="4"/>
      <c r="D408" s="4"/>
      <c r="E408" s="12"/>
      <c r="F408" s="4"/>
      <c r="G408" s="4"/>
    </row>
    <row r="409" spans="1:7">
      <c r="A409" s="4"/>
      <c r="B409" s="4"/>
      <c r="C409" s="4"/>
      <c r="D409" s="4"/>
      <c r="E409" s="12"/>
      <c r="F409" s="4"/>
      <c r="G409" s="4"/>
    </row>
    <row r="410" spans="1:7">
      <c r="A410" s="4"/>
      <c r="B410" s="4"/>
      <c r="C410" s="4"/>
      <c r="D410" s="4"/>
      <c r="E410" s="12"/>
      <c r="F410" s="4"/>
      <c r="G410" s="4"/>
    </row>
    <row r="411" spans="1:7">
      <c r="A411" s="4"/>
      <c r="B411" s="4"/>
      <c r="C411" s="4"/>
      <c r="D411" s="4"/>
      <c r="E411" s="12"/>
      <c r="F411" s="4"/>
      <c r="G411" s="4"/>
    </row>
    <row r="412" spans="1:7">
      <c r="A412" s="4"/>
      <c r="B412" s="4"/>
      <c r="C412" s="4"/>
      <c r="D412" s="4"/>
      <c r="E412" s="12"/>
      <c r="F412" s="4"/>
      <c r="G412" s="4"/>
    </row>
    <row r="413" spans="1:7">
      <c r="A413" s="4"/>
      <c r="B413" s="4"/>
      <c r="C413" s="4"/>
      <c r="D413" s="4"/>
      <c r="E413" s="12"/>
      <c r="F413" s="4"/>
      <c r="G413" s="4"/>
    </row>
    <row r="414" spans="1:7">
      <c r="A414" s="4"/>
      <c r="B414" s="4"/>
      <c r="C414" s="4"/>
      <c r="D414" s="4"/>
      <c r="E414" s="12"/>
      <c r="F414" s="4"/>
      <c r="G414" s="4"/>
    </row>
    <row r="415" spans="1:7">
      <c r="A415" s="4"/>
      <c r="B415" s="4"/>
      <c r="C415" s="4"/>
      <c r="D415" s="4"/>
      <c r="E415" s="12"/>
      <c r="F415" s="4"/>
      <c r="G415" s="4"/>
    </row>
    <row r="416" spans="1:7">
      <c r="A416" s="4"/>
      <c r="B416" s="4"/>
      <c r="C416" s="4"/>
      <c r="D416" s="4"/>
      <c r="E416" s="12"/>
      <c r="F416" s="4"/>
      <c r="G416" s="4"/>
    </row>
    <row r="417" spans="1:7">
      <c r="A417" s="4"/>
      <c r="B417" s="4"/>
      <c r="C417" s="4"/>
      <c r="D417" s="4"/>
      <c r="E417" s="12"/>
      <c r="F417" s="4"/>
      <c r="G417" s="4"/>
    </row>
    <row r="418" spans="1:7">
      <c r="A418" s="4"/>
      <c r="B418" s="4"/>
      <c r="C418" s="4"/>
      <c r="D418" s="4"/>
      <c r="E418" s="12"/>
      <c r="F418" s="4"/>
      <c r="G418" s="4"/>
    </row>
    <row r="419" spans="1:7">
      <c r="A419" s="4"/>
      <c r="B419" s="4"/>
      <c r="C419" s="4"/>
      <c r="D419" s="4"/>
      <c r="E419" s="12"/>
      <c r="F419" s="4"/>
      <c r="G419" s="4"/>
    </row>
    <row r="420" spans="1:7">
      <c r="A420" s="4"/>
      <c r="B420" s="4"/>
      <c r="C420" s="4"/>
      <c r="D420" s="4"/>
      <c r="E420" s="12"/>
      <c r="F420" s="4"/>
      <c r="G420" s="4"/>
    </row>
    <row r="421" spans="1:7">
      <c r="A421" s="4"/>
      <c r="B421" s="4"/>
      <c r="C421" s="4"/>
      <c r="D421" s="4"/>
      <c r="E421" s="12"/>
      <c r="F421" s="4"/>
      <c r="G421" s="4"/>
    </row>
    <row r="422" spans="1:7">
      <c r="A422" s="4"/>
      <c r="B422" s="4"/>
      <c r="C422" s="4"/>
      <c r="D422" s="4"/>
      <c r="E422" s="12"/>
      <c r="F422" s="4"/>
      <c r="G422" s="4"/>
    </row>
    <row r="423" spans="1:7">
      <c r="A423" s="4"/>
      <c r="B423" s="4"/>
      <c r="C423" s="4"/>
      <c r="D423" s="4"/>
      <c r="E423" s="12"/>
      <c r="F423" s="4"/>
      <c r="G423" s="4"/>
    </row>
    <row r="424" spans="1:7">
      <c r="A424" s="4"/>
      <c r="B424" s="4"/>
      <c r="C424" s="4"/>
      <c r="D424" s="4"/>
      <c r="E424" s="12"/>
      <c r="F424" s="4"/>
      <c r="G424" s="4"/>
    </row>
    <row r="425" spans="1:7">
      <c r="A425" s="4"/>
      <c r="B425" s="4"/>
      <c r="C425" s="4"/>
      <c r="D425" s="4"/>
      <c r="E425" s="12"/>
      <c r="F425" s="4"/>
      <c r="G425" s="4"/>
    </row>
    <row r="426" spans="1:7">
      <c r="A426" s="4"/>
      <c r="B426" s="4"/>
      <c r="C426" s="4"/>
      <c r="D426" s="4"/>
      <c r="E426" s="12"/>
      <c r="F426" s="4"/>
      <c r="G426" s="4"/>
    </row>
    <row r="427" spans="1:7">
      <c r="A427" s="4"/>
      <c r="B427" s="4"/>
      <c r="C427" s="4"/>
      <c r="D427" s="4"/>
      <c r="E427" s="12"/>
      <c r="F427" s="4"/>
      <c r="G427" s="4"/>
    </row>
    <row r="428" spans="1:7">
      <c r="A428" s="4"/>
      <c r="B428" s="4"/>
      <c r="C428" s="4"/>
      <c r="D428" s="4"/>
      <c r="E428" s="12"/>
      <c r="F428" s="4"/>
      <c r="G428" s="4"/>
    </row>
    <row r="429" spans="1:7">
      <c r="A429" s="4"/>
      <c r="B429" s="4"/>
      <c r="C429" s="4"/>
      <c r="D429" s="4"/>
      <c r="E429" s="12"/>
      <c r="F429" s="4"/>
      <c r="G429" s="4"/>
    </row>
    <row r="430" spans="1:7">
      <c r="A430" s="4"/>
      <c r="B430" s="4"/>
      <c r="C430" s="4"/>
      <c r="D430" s="4"/>
      <c r="E430" s="12"/>
      <c r="F430" s="4"/>
      <c r="G430" s="4"/>
    </row>
    <row r="431" spans="1:7">
      <c r="A431" s="4"/>
      <c r="B431" s="4"/>
      <c r="C431" s="4"/>
      <c r="D431" s="4"/>
      <c r="E431" s="12"/>
      <c r="F431" s="4"/>
      <c r="G431" s="4"/>
    </row>
    <row r="432" spans="1:7">
      <c r="A432" s="4"/>
      <c r="B432" s="4"/>
      <c r="C432" s="4"/>
      <c r="D432" s="4"/>
      <c r="E432" s="12"/>
      <c r="F432" s="4"/>
      <c r="G432" s="4"/>
    </row>
    <row r="433" spans="1:7">
      <c r="A433" s="4"/>
      <c r="B433" s="4"/>
      <c r="C433" s="4"/>
      <c r="D433" s="4"/>
      <c r="E433" s="12"/>
      <c r="F433" s="4"/>
      <c r="G433" s="4"/>
    </row>
    <row r="434" spans="1:7">
      <c r="A434" s="4"/>
      <c r="B434" s="4"/>
      <c r="C434" s="4"/>
      <c r="D434" s="4"/>
      <c r="E434" s="12"/>
      <c r="F434" s="4"/>
      <c r="G434" s="4"/>
    </row>
    <row r="435" spans="1:7">
      <c r="A435" s="4"/>
      <c r="B435" s="4"/>
      <c r="C435" s="4"/>
      <c r="D435" s="4"/>
      <c r="E435" s="12"/>
      <c r="F435" s="4"/>
      <c r="G435" s="4"/>
    </row>
    <row r="436" spans="1:7">
      <c r="A436" s="4"/>
      <c r="B436" s="4"/>
      <c r="C436" s="4"/>
      <c r="D436" s="4"/>
      <c r="E436" s="12"/>
      <c r="F436" s="4"/>
      <c r="G436" s="4"/>
    </row>
    <row r="437" spans="1:7">
      <c r="A437" s="4"/>
      <c r="B437" s="4"/>
      <c r="C437" s="4"/>
      <c r="D437" s="4"/>
      <c r="E437" s="12"/>
      <c r="F437" s="4"/>
      <c r="G437" s="4"/>
    </row>
    <row r="438" spans="1:7">
      <c r="A438" s="4"/>
      <c r="B438" s="4"/>
      <c r="C438" s="4"/>
      <c r="D438" s="4"/>
      <c r="E438" s="12"/>
      <c r="F438" s="4"/>
      <c r="G438" s="4"/>
    </row>
    <row r="439" spans="1:7">
      <c r="A439" s="4"/>
      <c r="B439" s="4"/>
      <c r="C439" s="4"/>
      <c r="D439" s="4"/>
      <c r="E439" s="12"/>
      <c r="F439" s="4"/>
      <c r="G439" s="4"/>
    </row>
    <row r="440" spans="1:7">
      <c r="A440" s="4"/>
      <c r="B440" s="4"/>
      <c r="C440" s="4"/>
      <c r="D440" s="4"/>
      <c r="E440" s="12"/>
      <c r="F440" s="4"/>
      <c r="G440" s="4"/>
    </row>
    <row r="441" spans="1:7">
      <c r="A441" s="4"/>
      <c r="B441" s="4"/>
      <c r="C441" s="4"/>
      <c r="D441" s="4"/>
      <c r="E441" s="12"/>
      <c r="F441" s="4"/>
      <c r="G441" s="4"/>
    </row>
    <row r="442" spans="1:7">
      <c r="A442" s="4"/>
      <c r="B442" s="4"/>
      <c r="C442" s="4"/>
      <c r="D442" s="4"/>
      <c r="E442" s="12"/>
      <c r="F442" s="4"/>
      <c r="G442" s="4"/>
    </row>
    <row r="443" spans="1:7">
      <c r="A443" s="4"/>
      <c r="B443" s="4"/>
      <c r="C443" s="4"/>
      <c r="D443" s="4"/>
      <c r="E443" s="12"/>
      <c r="F443" s="4"/>
      <c r="G443" s="4"/>
    </row>
    <row r="444" spans="1:7">
      <c r="A444" s="4"/>
      <c r="B444" s="4"/>
      <c r="C444" s="4"/>
      <c r="D444" s="4"/>
      <c r="E444" s="12"/>
      <c r="F444" s="4"/>
      <c r="G444" s="4"/>
    </row>
    <row r="445" spans="1:7">
      <c r="A445" s="4"/>
      <c r="B445" s="4"/>
      <c r="C445" s="4"/>
      <c r="D445" s="4"/>
      <c r="E445" s="12"/>
      <c r="F445" s="4"/>
      <c r="G445" s="4"/>
    </row>
    <row r="446" spans="1:7">
      <c r="A446" s="4"/>
      <c r="B446" s="4"/>
      <c r="C446" s="4"/>
      <c r="D446" s="4"/>
      <c r="E446" s="12"/>
      <c r="F446" s="4"/>
      <c r="G446" s="4"/>
    </row>
    <row r="447" spans="1:7">
      <c r="A447" s="4"/>
      <c r="B447" s="4"/>
      <c r="C447" s="4"/>
      <c r="D447" s="4"/>
      <c r="E447" s="12"/>
      <c r="F447" s="4"/>
      <c r="G447" s="4"/>
    </row>
    <row r="448" spans="1:7">
      <c r="A448" s="4"/>
      <c r="B448" s="4"/>
      <c r="C448" s="4"/>
      <c r="D448" s="4"/>
      <c r="E448" s="12"/>
      <c r="F448" s="4"/>
      <c r="G448" s="4"/>
    </row>
    <row r="449" spans="1:7">
      <c r="A449" s="4"/>
      <c r="B449" s="4"/>
      <c r="C449" s="4"/>
      <c r="D449" s="4"/>
      <c r="E449" s="12"/>
      <c r="F449" s="4"/>
      <c r="G449" s="4"/>
    </row>
    <row r="450" spans="1:7">
      <c r="A450" s="4"/>
      <c r="B450" s="4"/>
      <c r="C450" s="4"/>
      <c r="D450" s="4"/>
      <c r="E450" s="12"/>
      <c r="F450" s="4"/>
      <c r="G450" s="4"/>
    </row>
    <row r="451" spans="1:7">
      <c r="A451" s="4"/>
      <c r="B451" s="4"/>
      <c r="C451" s="4"/>
      <c r="D451" s="4"/>
      <c r="E451" s="12"/>
      <c r="F451" s="4"/>
      <c r="G451" s="4"/>
    </row>
    <row r="452" spans="1:7">
      <c r="A452" s="4"/>
      <c r="B452" s="4"/>
      <c r="C452" s="4"/>
      <c r="D452" s="4"/>
      <c r="E452" s="12"/>
      <c r="F452" s="4"/>
      <c r="G452" s="4"/>
    </row>
    <row r="453" spans="1:7">
      <c r="A453" s="4"/>
      <c r="B453" s="4"/>
      <c r="C453" s="4"/>
      <c r="D453" s="4"/>
      <c r="E453" s="12"/>
      <c r="F453" s="4"/>
      <c r="G453" s="4"/>
    </row>
    <row r="454" spans="1:7">
      <c r="A454" s="4"/>
      <c r="B454" s="4"/>
      <c r="C454" s="4"/>
      <c r="D454" s="4"/>
      <c r="E454" s="12"/>
      <c r="F454" s="4"/>
      <c r="G454" s="4"/>
    </row>
    <row r="455" spans="1:7">
      <c r="A455" s="4"/>
      <c r="B455" s="4"/>
      <c r="C455" s="4"/>
      <c r="D455" s="4"/>
      <c r="E455" s="12"/>
      <c r="F455" s="4"/>
      <c r="G455" s="4"/>
    </row>
    <row r="456" spans="1:7">
      <c r="A456" s="4"/>
      <c r="B456" s="4"/>
      <c r="C456" s="4"/>
      <c r="D456" s="4"/>
      <c r="E456" s="12"/>
      <c r="F456" s="4"/>
      <c r="G456" s="4"/>
    </row>
    <row r="457" spans="1:7">
      <c r="A457" s="4"/>
      <c r="B457" s="4"/>
      <c r="C457" s="4"/>
      <c r="D457" s="4"/>
      <c r="E457" s="12"/>
      <c r="F457" s="4"/>
      <c r="G457" s="4"/>
    </row>
    <row r="458" spans="1:7">
      <c r="A458" s="4"/>
      <c r="B458" s="4"/>
      <c r="C458" s="4"/>
      <c r="D458" s="4"/>
      <c r="E458" s="12"/>
      <c r="F458" s="4"/>
      <c r="G458" s="4"/>
    </row>
    <row r="459" spans="1:7">
      <c r="A459" s="4"/>
      <c r="B459" s="4"/>
      <c r="C459" s="4"/>
      <c r="D459" s="4"/>
      <c r="E459" s="12"/>
      <c r="F459" s="4"/>
      <c r="G459" s="4"/>
    </row>
    <row r="460" spans="1:7">
      <c r="A460" s="4"/>
      <c r="B460" s="4"/>
      <c r="C460" s="4"/>
      <c r="D460" s="4"/>
      <c r="E460" s="12"/>
      <c r="F460" s="4"/>
      <c r="G460" s="4"/>
    </row>
    <row r="461" spans="1:7">
      <c r="A461" s="4"/>
      <c r="B461" s="4"/>
      <c r="C461" s="4"/>
      <c r="D461" s="4"/>
      <c r="E461" s="12"/>
      <c r="F461" s="4"/>
      <c r="G461" s="4"/>
    </row>
    <row r="462" spans="1:7">
      <c r="A462" s="4"/>
      <c r="B462" s="4"/>
      <c r="C462" s="4"/>
      <c r="D462" s="4"/>
      <c r="E462" s="12"/>
      <c r="F462" s="4"/>
      <c r="G462" s="4"/>
    </row>
    <row r="463" spans="1:7">
      <c r="A463" s="4"/>
      <c r="B463" s="4"/>
      <c r="C463" s="4"/>
      <c r="D463" s="4"/>
      <c r="E463" s="12"/>
      <c r="F463" s="4"/>
      <c r="G463" s="4"/>
    </row>
    <row r="464" spans="1:7">
      <c r="A464" s="4"/>
      <c r="B464" s="4"/>
      <c r="C464" s="4"/>
      <c r="D464" s="4"/>
      <c r="E464" s="12"/>
      <c r="F464" s="4"/>
      <c r="G464" s="4"/>
    </row>
    <row r="465" spans="1:7">
      <c r="A465" s="4"/>
      <c r="B465" s="4"/>
      <c r="C465" s="4"/>
      <c r="D465" s="4"/>
      <c r="E465" s="12"/>
      <c r="F465" s="4"/>
      <c r="G465" s="4"/>
    </row>
    <row r="466" spans="1:7">
      <c r="A466" s="4"/>
      <c r="B466" s="4"/>
      <c r="C466" s="4"/>
      <c r="D466" s="4"/>
      <c r="E466" s="12"/>
      <c r="F466" s="4"/>
      <c r="G466" s="4"/>
    </row>
    <row r="467" spans="1:7">
      <c r="A467" s="4"/>
      <c r="B467" s="4"/>
      <c r="C467" s="4"/>
      <c r="D467" s="4"/>
      <c r="E467" s="12"/>
      <c r="F467" s="4"/>
      <c r="G467" s="4"/>
    </row>
    <row r="468" spans="1:7">
      <c r="A468" s="4"/>
      <c r="B468" s="4"/>
      <c r="C468" s="4"/>
      <c r="D468" s="4"/>
      <c r="E468" s="12"/>
      <c r="F468" s="4"/>
      <c r="G468" s="4"/>
    </row>
    <row r="469" spans="1:7">
      <c r="A469" s="4"/>
      <c r="B469" s="4"/>
      <c r="C469" s="4"/>
      <c r="D469" s="4"/>
      <c r="E469" s="12"/>
      <c r="F469" s="4"/>
      <c r="G469" s="4"/>
    </row>
    <row r="470" spans="1:7">
      <c r="A470" s="4"/>
      <c r="B470" s="4"/>
      <c r="C470" s="4"/>
      <c r="D470" s="4"/>
      <c r="E470" s="12"/>
      <c r="F470" s="4"/>
      <c r="G470" s="4"/>
    </row>
    <row r="471" spans="1:7">
      <c r="A471" s="4"/>
      <c r="B471" s="4"/>
      <c r="C471" s="4"/>
      <c r="D471" s="4"/>
      <c r="E471" s="12"/>
      <c r="F471" s="4"/>
      <c r="G471" s="4"/>
    </row>
  </sheetData>
  <mergeCells count="6">
    <mergeCell ref="A62:G62"/>
    <mergeCell ref="C5:C6"/>
    <mergeCell ref="D5:D6"/>
    <mergeCell ref="E5:E6"/>
    <mergeCell ref="F5:F6"/>
    <mergeCell ref="A60:F60"/>
  </mergeCells>
  <phoneticPr fontId="99" type="noConversion"/>
  <pageMargins left="0.59055118110236227" right="0" top="0.39370078740157483" bottom="0" header="0" footer="0"/>
  <pageSetup paperSize="9" scale="7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64B8B-7770-468C-84A6-B010E71852DD}">
  <sheetPr>
    <tabColor rgb="FF92D050"/>
  </sheetPr>
  <dimension ref="A1:G477"/>
  <sheetViews>
    <sheetView showGridLines="0" zoomScale="70" zoomScaleNormal="70" zoomScaleSheetLayoutView="100" workbookViewId="0">
      <selection activeCell="G26" sqref="G26"/>
    </sheetView>
  </sheetViews>
  <sheetFormatPr defaultColWidth="9.109375" defaultRowHeight="15"/>
  <cols>
    <col min="1" max="1" width="9.6640625" style="3" customWidth="1"/>
    <col min="2" max="2" width="10.6640625" style="3" customWidth="1"/>
    <col min="3" max="3" width="70.6640625" style="3" customWidth="1"/>
    <col min="4" max="4" width="6.6640625" style="3" customWidth="1"/>
    <col min="5" max="5" width="10" style="13" customWidth="1"/>
    <col min="6" max="6" width="11.6640625" style="3" customWidth="1"/>
    <col min="7" max="7" width="15.6640625" style="3" customWidth="1"/>
    <col min="8" max="8" width="1.6640625" style="3" customWidth="1"/>
    <col min="9" max="16384" width="9.109375" style="3"/>
  </cols>
  <sheetData>
    <row r="1" spans="1:7" ht="21.9" customHeight="1">
      <c r="A1" s="150" t="str">
        <f>+works!A1</f>
        <v>Project no. :MHLM/MIG/03/2024/25</v>
      </c>
      <c r="B1" s="159"/>
      <c r="C1" s="159"/>
      <c r="D1" s="160"/>
      <c r="E1" s="160"/>
      <c r="F1" s="160"/>
      <c r="G1" s="161"/>
    </row>
    <row r="2" spans="1:7" ht="30" customHeight="1">
      <c r="A2" s="153" t="str">
        <f>+works!A2</f>
        <v>MAQUASSI HILLS</v>
      </c>
      <c r="B2" s="162"/>
      <c r="C2" s="162"/>
      <c r="D2" s="162"/>
      <c r="E2" s="163"/>
      <c r="F2" s="163"/>
      <c r="G2" s="164"/>
    </row>
    <row r="3" spans="1:7" ht="21.9" customHeight="1" thickBot="1">
      <c r="A3" s="156" t="str">
        <f>+works!A3</f>
        <v xml:space="preserve">CONSTRUCTION OF RECREATIONAL FACILITIES AT THE WITPOORT DAM-PHASE 1
</v>
      </c>
      <c r="B3" s="165"/>
      <c r="C3" s="165"/>
      <c r="D3" s="166"/>
      <c r="E3" s="166"/>
      <c r="F3" s="166"/>
      <c r="G3" s="167"/>
    </row>
    <row r="4" spans="1:7" ht="9.9" customHeight="1" thickBot="1">
      <c r="A4" s="7"/>
      <c r="B4" s="7"/>
      <c r="C4" s="7"/>
      <c r="D4" s="7"/>
      <c r="E4" s="10"/>
      <c r="F4" s="7"/>
      <c r="G4" s="7"/>
    </row>
    <row r="5" spans="1:7" ht="18" customHeight="1">
      <c r="A5" s="45" t="s">
        <v>3</v>
      </c>
      <c r="B5" s="69" t="s">
        <v>2</v>
      </c>
      <c r="C5" s="353" t="s">
        <v>4</v>
      </c>
      <c r="D5" s="355" t="s">
        <v>5</v>
      </c>
      <c r="E5" s="351" t="s">
        <v>22</v>
      </c>
      <c r="F5" s="357" t="s">
        <v>6</v>
      </c>
      <c r="G5" s="46" t="s">
        <v>7</v>
      </c>
    </row>
    <row r="6" spans="1:7" ht="18" customHeight="1" thickBot="1">
      <c r="A6" s="47" t="s">
        <v>19</v>
      </c>
      <c r="B6" s="70" t="s">
        <v>20</v>
      </c>
      <c r="C6" s="354"/>
      <c r="D6" s="356"/>
      <c r="E6" s="352"/>
      <c r="F6" s="358"/>
      <c r="G6" s="48" t="s">
        <v>21</v>
      </c>
    </row>
    <row r="7" spans="1:7" ht="21.9" customHeight="1">
      <c r="A7" s="14"/>
      <c r="B7" s="68" t="s">
        <v>1</v>
      </c>
      <c r="C7" s="15" t="s">
        <v>27</v>
      </c>
      <c r="D7" s="16"/>
      <c r="E7" s="19"/>
      <c r="F7" s="16"/>
      <c r="G7" s="17"/>
    </row>
    <row r="8" spans="1:7" ht="21.9" customHeight="1">
      <c r="A8" s="14"/>
      <c r="B8" s="68" t="s">
        <v>8</v>
      </c>
      <c r="C8" s="18" t="s">
        <v>350</v>
      </c>
      <c r="D8" s="16"/>
      <c r="E8" s="19"/>
      <c r="F8" s="16"/>
      <c r="G8" s="17"/>
    </row>
    <row r="9" spans="1:7" ht="15" customHeight="1" thickBot="1">
      <c r="A9" s="14"/>
      <c r="B9" s="68"/>
      <c r="C9" s="73"/>
      <c r="D9" s="16"/>
      <c r="E9" s="19"/>
      <c r="F9" s="16"/>
      <c r="G9" s="17"/>
    </row>
    <row r="10" spans="1:7" ht="17.100000000000001" customHeight="1">
      <c r="A10" s="138"/>
      <c r="B10" s="141"/>
      <c r="C10" s="141"/>
      <c r="D10" s="148"/>
      <c r="E10" s="149"/>
      <c r="F10" s="149"/>
      <c r="G10" s="142"/>
    </row>
    <row r="11" spans="1:7" ht="17.100000000000001" customHeight="1">
      <c r="A11" s="20"/>
      <c r="B11" s="26"/>
      <c r="C11" s="21"/>
      <c r="D11" s="22"/>
      <c r="E11" s="41"/>
      <c r="F11" s="24"/>
      <c r="G11" s="25"/>
    </row>
    <row r="12" spans="1:7" ht="17.100000000000001" customHeight="1">
      <c r="A12" s="50">
        <v>3.1</v>
      </c>
      <c r="B12" s="65"/>
      <c r="C12" s="63" t="s">
        <v>150</v>
      </c>
      <c r="D12" s="52"/>
      <c r="E12" s="64"/>
      <c r="F12" s="54"/>
      <c r="G12" s="55"/>
    </row>
    <row r="13" spans="1:7" ht="17.100000000000001" customHeight="1">
      <c r="A13" s="20"/>
      <c r="B13" s="67"/>
      <c r="C13" s="21"/>
      <c r="D13" s="22"/>
      <c r="E13" s="41"/>
      <c r="F13" s="27"/>
      <c r="G13" s="25"/>
    </row>
    <row r="14" spans="1:7" ht="17.100000000000001" customHeight="1">
      <c r="A14" s="20" t="s">
        <v>553</v>
      </c>
      <c r="B14" s="67"/>
      <c r="C14" s="21" t="s">
        <v>544</v>
      </c>
      <c r="D14" s="22"/>
      <c r="E14" s="41"/>
      <c r="F14" s="27"/>
      <c r="G14" s="25"/>
    </row>
    <row r="15" spans="1:7" ht="17.100000000000001" customHeight="1">
      <c r="A15" s="20" t="s">
        <v>555</v>
      </c>
      <c r="B15" s="67"/>
      <c r="C15" s="21" t="s">
        <v>546</v>
      </c>
      <c r="D15" s="22" t="s">
        <v>551</v>
      </c>
      <c r="E15" s="41">
        <v>1</v>
      </c>
      <c r="F15" s="27"/>
      <c r="G15" s="25"/>
    </row>
    <row r="16" spans="1:7" ht="17.100000000000001" customHeight="1">
      <c r="A16" s="20" t="s">
        <v>556</v>
      </c>
      <c r="B16" s="67"/>
      <c r="C16" s="21" t="s">
        <v>550</v>
      </c>
      <c r="D16" s="22" t="s">
        <v>469</v>
      </c>
      <c r="E16" s="41">
        <v>15</v>
      </c>
      <c r="F16" s="27"/>
      <c r="G16" s="25"/>
    </row>
    <row r="17" spans="1:7" ht="17.100000000000001" customHeight="1">
      <c r="A17" s="20"/>
      <c r="B17" s="67"/>
      <c r="C17" s="21"/>
      <c r="D17" s="22"/>
      <c r="E17" s="41"/>
      <c r="F17" s="27"/>
      <c r="G17" s="25"/>
    </row>
    <row r="18" spans="1:7" ht="17.100000000000001" customHeight="1">
      <c r="A18" s="20"/>
      <c r="B18" s="67"/>
      <c r="C18" s="66" t="s">
        <v>70</v>
      </c>
      <c r="D18" s="22"/>
      <c r="E18" s="41"/>
      <c r="F18" s="27"/>
      <c r="G18" s="25"/>
    </row>
    <row r="19" spans="1:7" ht="17.100000000000001" customHeight="1">
      <c r="A19" s="20"/>
      <c r="B19" s="67"/>
      <c r="C19" s="137" t="s">
        <v>52</v>
      </c>
      <c r="D19" s="22"/>
      <c r="E19" s="41"/>
      <c r="F19" s="27"/>
      <c r="G19" s="25"/>
    </row>
    <row r="20" spans="1:7" ht="17.100000000000001" customHeight="1">
      <c r="A20" s="20" t="s">
        <v>554</v>
      </c>
      <c r="B20" s="67" t="s">
        <v>50</v>
      </c>
      <c r="C20" s="21" t="s">
        <v>420</v>
      </c>
      <c r="D20" s="22" t="s">
        <v>18</v>
      </c>
      <c r="E20" s="41">
        <v>295</v>
      </c>
      <c r="F20" s="27"/>
      <c r="G20" s="25"/>
    </row>
    <row r="21" spans="1:7" ht="17.100000000000001" customHeight="1">
      <c r="A21" s="20"/>
      <c r="B21" s="67"/>
      <c r="C21" s="21" t="s">
        <v>151</v>
      </c>
      <c r="D21" s="22"/>
      <c r="E21" s="41"/>
      <c r="F21" s="27"/>
      <c r="G21" s="25"/>
    </row>
    <row r="22" spans="1:7" ht="17.100000000000001" customHeight="1">
      <c r="A22" s="20" t="s">
        <v>557</v>
      </c>
      <c r="B22" s="67"/>
      <c r="C22" s="21" t="s">
        <v>421</v>
      </c>
      <c r="D22" s="22" t="s">
        <v>18</v>
      </c>
      <c r="E22" s="41">
        <v>15</v>
      </c>
      <c r="F22" s="27"/>
      <c r="G22" s="25"/>
    </row>
    <row r="23" spans="1:7" ht="17.100000000000001" customHeight="1">
      <c r="A23" s="20"/>
      <c r="B23" s="67"/>
      <c r="C23" s="21"/>
      <c r="D23" s="22"/>
      <c r="E23" s="41"/>
      <c r="F23" s="27"/>
      <c r="G23" s="25"/>
    </row>
    <row r="24" spans="1:7" s="235" customFormat="1" ht="31.5" customHeight="1">
      <c r="A24" s="229" t="s">
        <v>558</v>
      </c>
      <c r="B24" s="230" t="s">
        <v>24</v>
      </c>
      <c r="C24" s="207" t="s">
        <v>422</v>
      </c>
      <c r="D24" s="231" t="s">
        <v>18</v>
      </c>
      <c r="E24" s="232">
        <v>165.88</v>
      </c>
      <c r="F24" s="233"/>
      <c r="G24" s="234"/>
    </row>
    <row r="25" spans="1:7" ht="17.100000000000001" customHeight="1">
      <c r="A25" s="20" t="s">
        <v>559</v>
      </c>
      <c r="B25" s="67" t="s">
        <v>56</v>
      </c>
      <c r="C25" s="21" t="s">
        <v>62</v>
      </c>
      <c r="D25" s="22" t="s">
        <v>17</v>
      </c>
      <c r="E25" s="41">
        <v>654.87</v>
      </c>
      <c r="F25" s="27"/>
      <c r="G25" s="25"/>
    </row>
    <row r="26" spans="1:7" ht="17.100000000000001" customHeight="1">
      <c r="A26" s="20" t="s">
        <v>560</v>
      </c>
      <c r="B26" s="67" t="s">
        <v>77</v>
      </c>
      <c r="C26" s="21" t="s">
        <v>152</v>
      </c>
      <c r="D26" s="22" t="s">
        <v>74</v>
      </c>
      <c r="E26" s="41">
        <v>19.91</v>
      </c>
      <c r="F26" s="27"/>
      <c r="G26" s="25" t="s">
        <v>373</v>
      </c>
    </row>
    <row r="27" spans="1:7" ht="17.100000000000001" customHeight="1">
      <c r="A27" s="20" t="s">
        <v>561</v>
      </c>
      <c r="B27" s="67" t="s">
        <v>79</v>
      </c>
      <c r="C27" s="21" t="s">
        <v>153</v>
      </c>
      <c r="D27" s="22" t="s">
        <v>74</v>
      </c>
      <c r="E27" s="41">
        <v>9.9499999999999993</v>
      </c>
      <c r="F27" s="27"/>
      <c r="G27" s="25" t="s">
        <v>373</v>
      </c>
    </row>
    <row r="28" spans="1:7" ht="17.100000000000001" customHeight="1">
      <c r="A28" s="20"/>
      <c r="B28" s="67"/>
      <c r="C28" s="137" t="s">
        <v>154</v>
      </c>
      <c r="D28" s="22"/>
      <c r="E28" s="41"/>
      <c r="F28" s="27"/>
      <c r="G28" s="25"/>
    </row>
    <row r="29" spans="1:7" ht="17.100000000000001" customHeight="1">
      <c r="A29" s="20" t="s">
        <v>562</v>
      </c>
      <c r="B29" s="67"/>
      <c r="C29" s="21" t="s">
        <v>423</v>
      </c>
      <c r="D29" s="22" t="s">
        <v>17</v>
      </c>
      <c r="E29" s="41">
        <v>2653.31</v>
      </c>
      <c r="F29" s="27"/>
      <c r="G29" s="25"/>
    </row>
    <row r="30" spans="1:7" s="235" customFormat="1" ht="33" customHeight="1">
      <c r="A30" s="229"/>
      <c r="B30" s="230"/>
      <c r="C30" s="207" t="s">
        <v>424</v>
      </c>
      <c r="D30" s="231"/>
      <c r="E30" s="232"/>
      <c r="F30" s="233"/>
      <c r="G30" s="234"/>
    </row>
    <row r="31" spans="1:7" ht="17.100000000000001" customHeight="1">
      <c r="A31" s="20"/>
      <c r="B31" s="67"/>
      <c r="C31" s="62" t="s">
        <v>155</v>
      </c>
      <c r="D31" s="22"/>
      <c r="E31" s="41"/>
      <c r="F31" s="27"/>
      <c r="G31" s="25"/>
    </row>
    <row r="32" spans="1:7" ht="17.100000000000001" customHeight="1">
      <c r="A32" s="20"/>
      <c r="B32" s="67"/>
      <c r="C32" s="36"/>
      <c r="D32" s="22"/>
      <c r="E32" s="41"/>
      <c r="F32" s="27"/>
      <c r="G32" s="25"/>
    </row>
    <row r="33" spans="1:7" ht="17.100000000000001" customHeight="1">
      <c r="A33" s="20" t="s">
        <v>563</v>
      </c>
      <c r="B33" s="67"/>
      <c r="C33" s="21" t="s">
        <v>383</v>
      </c>
      <c r="D33" s="22" t="s">
        <v>13</v>
      </c>
      <c r="E33" s="41">
        <v>1091.45</v>
      </c>
      <c r="F33" s="27"/>
      <c r="G33" s="25"/>
    </row>
    <row r="34" spans="1:7" ht="17.100000000000001" customHeight="1">
      <c r="A34" s="20"/>
      <c r="B34" s="67"/>
      <c r="C34" s="36"/>
      <c r="D34" s="22"/>
      <c r="E34" s="41"/>
      <c r="F34" s="27"/>
      <c r="G34" s="25"/>
    </row>
    <row r="35" spans="1:7" ht="17.100000000000001" customHeight="1">
      <c r="A35" s="20" t="s">
        <v>564</v>
      </c>
      <c r="B35" s="67"/>
      <c r="C35" s="21" t="s">
        <v>425</v>
      </c>
      <c r="D35" s="22" t="s">
        <v>23</v>
      </c>
      <c r="E35" s="41">
        <v>760</v>
      </c>
      <c r="F35" s="27"/>
      <c r="G35" s="25"/>
    </row>
    <row r="36" spans="1:7" ht="17.100000000000001" customHeight="1">
      <c r="A36" s="20"/>
      <c r="B36" s="67"/>
      <c r="C36" s="21"/>
      <c r="D36" s="22"/>
      <c r="E36" s="41"/>
      <c r="F36" s="27"/>
      <c r="G36" s="25"/>
    </row>
    <row r="37" spans="1:7" ht="17.100000000000001" customHeight="1">
      <c r="A37" s="20"/>
      <c r="B37" s="67"/>
      <c r="C37" s="36"/>
      <c r="D37" s="22"/>
      <c r="E37" s="41"/>
      <c r="F37" s="27"/>
      <c r="G37" s="25"/>
    </row>
    <row r="38" spans="1:7" ht="17.100000000000001" customHeight="1">
      <c r="A38" s="20"/>
      <c r="B38" s="67"/>
      <c r="C38" s="36"/>
      <c r="D38" s="22"/>
      <c r="E38" s="41"/>
      <c r="F38" s="27"/>
      <c r="G38" s="25"/>
    </row>
    <row r="39" spans="1:7" ht="17.100000000000001" customHeight="1">
      <c r="A39" s="20"/>
      <c r="B39" s="67"/>
      <c r="C39" s="137" t="s">
        <v>156</v>
      </c>
      <c r="D39" s="22"/>
      <c r="E39" s="41"/>
      <c r="F39" s="27"/>
      <c r="G39" s="25"/>
    </row>
    <row r="40" spans="1:7" ht="17.100000000000001" customHeight="1">
      <c r="A40" s="20" t="s">
        <v>565</v>
      </c>
      <c r="B40" s="67"/>
      <c r="C40" s="21" t="s">
        <v>426</v>
      </c>
      <c r="D40" s="22" t="s">
        <v>13</v>
      </c>
      <c r="E40" s="41">
        <v>1748</v>
      </c>
      <c r="F40" s="27"/>
      <c r="G40" s="25"/>
    </row>
    <row r="41" spans="1:7" ht="17.100000000000001" customHeight="1">
      <c r="A41" s="20"/>
      <c r="B41" s="67"/>
      <c r="C41" s="21" t="s">
        <v>157</v>
      </c>
      <c r="D41" s="22"/>
      <c r="E41" s="23"/>
      <c r="F41" s="27"/>
      <c r="G41" s="25"/>
    </row>
    <row r="42" spans="1:7" ht="17.100000000000001" customHeight="1">
      <c r="A42" s="20" t="s">
        <v>566</v>
      </c>
      <c r="B42" s="67"/>
      <c r="C42" s="21" t="s">
        <v>384</v>
      </c>
      <c r="D42" s="22" t="s">
        <v>23</v>
      </c>
      <c r="E42" s="41">
        <v>3496</v>
      </c>
      <c r="F42" s="27"/>
      <c r="G42" s="25"/>
    </row>
    <row r="43" spans="1:7" ht="17.100000000000001" customHeight="1">
      <c r="A43" s="20"/>
      <c r="B43" s="67"/>
      <c r="C43" s="21"/>
      <c r="D43" s="22"/>
      <c r="E43" s="23"/>
      <c r="F43" s="27"/>
      <c r="G43" s="25"/>
    </row>
    <row r="44" spans="1:7" ht="17.100000000000001" customHeight="1">
      <c r="A44" s="20" t="s">
        <v>567</v>
      </c>
      <c r="B44" s="67" t="s">
        <v>77</v>
      </c>
      <c r="C44" s="21" t="s">
        <v>386</v>
      </c>
      <c r="D44" s="22" t="s">
        <v>23</v>
      </c>
      <c r="E44" s="41">
        <v>1188.6400000000001</v>
      </c>
      <c r="F44" s="27"/>
      <c r="G44" s="25"/>
    </row>
    <row r="45" spans="1:7" ht="17.100000000000001" customHeight="1">
      <c r="A45" s="20"/>
      <c r="B45" s="67"/>
      <c r="C45" s="21" t="s">
        <v>385</v>
      </c>
      <c r="D45" s="22"/>
      <c r="E45" s="41"/>
      <c r="F45" s="27"/>
      <c r="G45" s="25"/>
    </row>
    <row r="46" spans="1:7" ht="17.100000000000001" customHeight="1">
      <c r="A46" s="20"/>
      <c r="B46" s="67"/>
      <c r="C46" s="21" t="s">
        <v>158</v>
      </c>
      <c r="D46" s="22"/>
      <c r="E46" s="41"/>
      <c r="F46" s="27"/>
      <c r="G46" s="25"/>
    </row>
    <row r="47" spans="1:7" ht="17.100000000000001" customHeight="1">
      <c r="A47" s="20"/>
      <c r="B47" s="67"/>
      <c r="C47" s="38"/>
      <c r="D47" s="39"/>
      <c r="E47" s="178"/>
      <c r="F47" s="27"/>
      <c r="G47" s="25"/>
    </row>
    <row r="48" spans="1:7" ht="17.100000000000001" customHeight="1">
      <c r="A48" s="20" t="s">
        <v>568</v>
      </c>
      <c r="B48" s="67"/>
      <c r="C48" s="38" t="s">
        <v>453</v>
      </c>
      <c r="D48" s="39" t="s">
        <v>23</v>
      </c>
      <c r="E48" s="178">
        <v>644.33000000000004</v>
      </c>
      <c r="F48" s="27"/>
      <c r="G48" s="25"/>
    </row>
    <row r="49" spans="1:7" ht="17.100000000000001" customHeight="1">
      <c r="A49" s="20"/>
      <c r="B49" s="67"/>
      <c r="C49" s="38" t="s">
        <v>454</v>
      </c>
      <c r="D49" s="39"/>
      <c r="E49" s="178"/>
      <c r="F49" s="27"/>
      <c r="G49" s="25"/>
    </row>
    <row r="50" spans="1:7" ht="33.75" customHeight="1">
      <c r="A50" s="20" t="s">
        <v>569</v>
      </c>
      <c r="B50" s="67"/>
      <c r="C50" s="202" t="s">
        <v>455</v>
      </c>
      <c r="D50" s="39" t="s">
        <v>13</v>
      </c>
      <c r="E50" s="178">
        <v>1933</v>
      </c>
      <c r="F50" s="27"/>
      <c r="G50" s="25"/>
    </row>
    <row r="51" spans="1:7" ht="17.100000000000001" customHeight="1">
      <c r="A51" s="20" t="s">
        <v>570</v>
      </c>
      <c r="B51" s="67"/>
      <c r="C51" s="38" t="s">
        <v>456</v>
      </c>
      <c r="D51" s="39" t="s">
        <v>13</v>
      </c>
      <c r="E51" s="178">
        <v>5799</v>
      </c>
      <c r="F51" s="27"/>
      <c r="G51" s="25"/>
    </row>
    <row r="52" spans="1:7" ht="17.100000000000001" customHeight="1">
      <c r="A52" s="20"/>
      <c r="B52" s="201"/>
      <c r="D52" s="39"/>
      <c r="E52" s="178"/>
      <c r="F52" s="27"/>
      <c r="G52" s="25"/>
    </row>
    <row r="53" spans="1:7" ht="17.100000000000001" customHeight="1">
      <c r="A53" s="20"/>
      <c r="B53" s="67"/>
      <c r="C53" s="38"/>
      <c r="D53" s="39"/>
      <c r="E53" s="178"/>
      <c r="F53" s="27"/>
      <c r="G53" s="25"/>
    </row>
    <row r="54" spans="1:7" ht="17.100000000000001" customHeight="1">
      <c r="A54" s="20"/>
      <c r="B54" s="67"/>
      <c r="C54" s="38"/>
      <c r="D54" s="39"/>
      <c r="E54" s="178"/>
      <c r="F54" s="27"/>
      <c r="G54" s="25"/>
    </row>
    <row r="55" spans="1:7" ht="17.100000000000001" customHeight="1">
      <c r="A55" s="20"/>
      <c r="B55" s="67"/>
      <c r="C55" s="38"/>
      <c r="D55" s="39"/>
      <c r="E55" s="178"/>
      <c r="F55" s="27"/>
      <c r="G55" s="25"/>
    </row>
    <row r="56" spans="1:7" ht="17.100000000000001" customHeight="1">
      <c r="A56" s="20"/>
      <c r="B56" s="67"/>
      <c r="C56" s="38"/>
      <c r="D56" s="39"/>
      <c r="E56" s="178"/>
      <c r="F56" s="27"/>
      <c r="G56" s="25"/>
    </row>
    <row r="57" spans="1:7" ht="17.100000000000001" customHeight="1">
      <c r="A57" s="20"/>
      <c r="B57" s="67"/>
      <c r="C57" s="38"/>
      <c r="D57" s="39"/>
      <c r="E57" s="178"/>
      <c r="F57" s="27"/>
      <c r="G57" s="25"/>
    </row>
    <row r="58" spans="1:7" ht="17.100000000000001" customHeight="1">
      <c r="A58" s="20"/>
      <c r="B58" s="67"/>
      <c r="C58" s="38"/>
      <c r="D58" s="39"/>
      <c r="E58" s="178"/>
      <c r="F58" s="27"/>
      <c r="G58" s="25"/>
    </row>
    <row r="59" spans="1:7" ht="17.100000000000001" customHeight="1">
      <c r="A59" s="20"/>
      <c r="B59" s="67"/>
      <c r="C59" s="38"/>
      <c r="D59" s="39"/>
      <c r="E59" s="178"/>
      <c r="F59" s="27"/>
      <c r="G59" s="25"/>
    </row>
    <row r="60" spans="1:7" ht="17.100000000000001" customHeight="1">
      <c r="A60" s="20"/>
      <c r="B60" s="67"/>
      <c r="C60" s="38"/>
      <c r="D60" s="39"/>
      <c r="E60" s="178"/>
      <c r="F60" s="27"/>
      <c r="G60" s="25"/>
    </row>
    <row r="61" spans="1:7" ht="17.100000000000001" customHeight="1">
      <c r="A61" s="20"/>
      <c r="B61" s="67"/>
      <c r="C61" s="38"/>
      <c r="D61" s="39"/>
      <c r="E61" s="178"/>
      <c r="F61" s="27"/>
      <c r="G61" s="25"/>
    </row>
    <row r="62" spans="1:7" ht="17.100000000000001" customHeight="1">
      <c r="A62" s="20"/>
      <c r="B62" s="67"/>
      <c r="C62" s="38"/>
      <c r="D62" s="39"/>
      <c r="E62" s="178"/>
      <c r="F62" s="27"/>
      <c r="G62" s="25"/>
    </row>
    <row r="63" spans="1:7" ht="17.100000000000001" customHeight="1">
      <c r="A63" s="20"/>
      <c r="B63" s="67"/>
      <c r="C63" s="38"/>
      <c r="D63" s="39"/>
      <c r="E63" s="178"/>
      <c r="F63" s="27"/>
      <c r="G63" s="25"/>
    </row>
    <row r="64" spans="1:7" ht="17.100000000000001" customHeight="1">
      <c r="A64" s="20"/>
      <c r="B64" s="67"/>
      <c r="C64" s="38"/>
      <c r="D64" s="39"/>
      <c r="E64" s="178"/>
      <c r="F64" s="27"/>
      <c r="G64" s="25"/>
    </row>
    <row r="65" spans="1:7" ht="17.100000000000001" customHeight="1" thickBot="1">
      <c r="A65" s="29"/>
      <c r="B65" s="42"/>
      <c r="C65" s="30"/>
      <c r="D65" s="31"/>
      <c r="E65" s="43"/>
      <c r="F65" s="44"/>
      <c r="G65" s="34"/>
    </row>
    <row r="66" spans="1:7" ht="24.9" customHeight="1" thickBot="1">
      <c r="A66" s="361" t="str">
        <f>C7&amp;" total carried to summary page"</f>
        <v>Schedule 3 total carried to summary page</v>
      </c>
      <c r="B66" s="362"/>
      <c r="C66" s="362"/>
      <c r="D66" s="362"/>
      <c r="E66" s="362"/>
      <c r="F66" s="362"/>
      <c r="G66" s="134"/>
    </row>
    <row r="67" spans="1:7" ht="9.9" customHeight="1" thickBot="1">
      <c r="A67" s="8"/>
      <c r="B67" s="8"/>
      <c r="C67" s="8"/>
      <c r="D67" s="8"/>
      <c r="E67" s="11"/>
      <c r="F67" s="8"/>
      <c r="G67" s="8"/>
    </row>
    <row r="68" spans="1:7" ht="24.9" customHeight="1" thickBot="1">
      <c r="A68" s="348">
        <f>+'Schedule 2 - 5'!A63:G63+9</f>
        <v>9</v>
      </c>
      <c r="B68" s="349"/>
      <c r="C68" s="349"/>
      <c r="D68" s="349"/>
      <c r="E68" s="349"/>
      <c r="F68" s="349"/>
      <c r="G68" s="350"/>
    </row>
    <row r="69" spans="1:7">
      <c r="A69" s="4"/>
      <c r="B69" s="4"/>
      <c r="C69" s="4"/>
      <c r="D69" s="4"/>
      <c r="E69" s="4"/>
      <c r="F69" s="4"/>
      <c r="G69" s="4"/>
    </row>
    <row r="70" spans="1:7">
      <c r="A70" s="4"/>
      <c r="B70" s="4"/>
      <c r="C70" s="4"/>
      <c r="D70" s="4"/>
      <c r="E70" s="4"/>
      <c r="F70" s="4"/>
      <c r="G70" s="4"/>
    </row>
    <row r="71" spans="1:7">
      <c r="A71" s="4"/>
      <c r="B71" s="4"/>
      <c r="C71" s="4"/>
      <c r="D71" s="4"/>
      <c r="E71" s="4"/>
      <c r="F71" s="4"/>
      <c r="G71" s="4"/>
    </row>
    <row r="72" spans="1:7">
      <c r="A72" s="4"/>
      <c r="B72" s="4"/>
      <c r="C72" s="4"/>
      <c r="D72" s="4"/>
      <c r="E72" s="4"/>
      <c r="F72" s="4"/>
      <c r="G72" s="4"/>
    </row>
    <row r="73" spans="1:7">
      <c r="A73" s="4"/>
      <c r="B73" s="4"/>
      <c r="C73" s="4"/>
      <c r="D73" s="4"/>
      <c r="E73" s="12"/>
      <c r="F73" s="4"/>
      <c r="G73" s="4"/>
    </row>
    <row r="74" spans="1:7">
      <c r="A74" s="4"/>
      <c r="B74" s="4"/>
      <c r="C74" s="4"/>
      <c r="D74" s="4"/>
      <c r="E74" s="12"/>
      <c r="F74" s="4"/>
      <c r="G74" s="4"/>
    </row>
    <row r="75" spans="1:7">
      <c r="A75" s="4"/>
      <c r="B75" s="4"/>
      <c r="C75" s="4"/>
      <c r="D75" s="4"/>
      <c r="E75" s="12"/>
      <c r="F75" s="4"/>
      <c r="G75" s="4"/>
    </row>
    <row r="76" spans="1:7">
      <c r="A76" s="4"/>
      <c r="B76" s="4"/>
      <c r="C76" s="4"/>
      <c r="D76" s="4"/>
      <c r="E76" s="12"/>
      <c r="F76" s="4"/>
      <c r="G76" s="4"/>
    </row>
    <row r="77" spans="1:7">
      <c r="A77" s="4"/>
      <c r="B77" s="4"/>
      <c r="C77" s="4"/>
      <c r="D77" s="4"/>
      <c r="E77" s="12"/>
      <c r="F77" s="4"/>
      <c r="G77" s="4"/>
    </row>
    <row r="78" spans="1:7">
      <c r="A78" s="4"/>
      <c r="B78" s="4"/>
      <c r="C78" s="4"/>
      <c r="D78" s="4"/>
      <c r="E78" s="12"/>
      <c r="F78" s="4"/>
      <c r="G78" s="4"/>
    </row>
    <row r="79" spans="1:7">
      <c r="A79" s="4"/>
      <c r="B79" s="4"/>
      <c r="C79" s="4"/>
      <c r="D79" s="4"/>
      <c r="E79" s="12"/>
      <c r="F79" s="4"/>
      <c r="G79" s="4"/>
    </row>
    <row r="80" spans="1:7">
      <c r="A80" s="4"/>
      <c r="B80" s="4"/>
      <c r="C80" s="4"/>
      <c r="D80" s="4"/>
      <c r="E80" s="12"/>
      <c r="F80" s="4"/>
      <c r="G80" s="4"/>
    </row>
    <row r="81" spans="1:7">
      <c r="A81" s="4"/>
      <c r="B81" s="4"/>
      <c r="C81" s="4"/>
      <c r="D81" s="4"/>
      <c r="E81" s="12"/>
      <c r="F81" s="4"/>
      <c r="G81" s="4"/>
    </row>
    <row r="82" spans="1:7">
      <c r="A82" s="4"/>
      <c r="B82" s="4"/>
      <c r="C82" s="4"/>
      <c r="D82" s="4"/>
      <c r="E82" s="12"/>
      <c r="F82" s="4"/>
      <c r="G82" s="4"/>
    </row>
    <row r="83" spans="1:7">
      <c r="A83" s="4"/>
      <c r="B83" s="4"/>
      <c r="C83" s="4"/>
      <c r="D83" s="4"/>
      <c r="E83" s="12"/>
      <c r="F83" s="4"/>
      <c r="G83" s="4"/>
    </row>
    <row r="84" spans="1:7">
      <c r="A84" s="4"/>
      <c r="B84" s="4"/>
      <c r="C84" s="4"/>
      <c r="D84" s="4"/>
      <c r="E84" s="12"/>
      <c r="F84" s="4"/>
      <c r="G84" s="4"/>
    </row>
    <row r="85" spans="1:7">
      <c r="A85" s="4"/>
      <c r="B85" s="4"/>
      <c r="C85" s="4"/>
      <c r="D85" s="4"/>
      <c r="E85" s="12"/>
      <c r="F85" s="4"/>
      <c r="G85" s="4"/>
    </row>
    <row r="86" spans="1:7">
      <c r="A86" s="4"/>
      <c r="B86" s="4"/>
      <c r="C86" s="4"/>
      <c r="D86" s="4"/>
      <c r="E86" s="12"/>
      <c r="F86" s="4"/>
      <c r="G86" s="4"/>
    </row>
    <row r="87" spans="1:7">
      <c r="A87" s="4"/>
      <c r="B87" s="4"/>
      <c r="C87" s="4"/>
      <c r="D87" s="4"/>
      <c r="E87" s="12"/>
      <c r="F87" s="4"/>
      <c r="G87" s="4"/>
    </row>
    <row r="88" spans="1:7">
      <c r="A88" s="4"/>
      <c r="B88" s="4"/>
      <c r="C88" s="4"/>
      <c r="D88" s="4"/>
      <c r="E88" s="12"/>
      <c r="F88" s="4"/>
      <c r="G88" s="4"/>
    </row>
    <row r="89" spans="1:7">
      <c r="A89" s="4"/>
      <c r="B89" s="4"/>
      <c r="C89" s="4"/>
      <c r="D89" s="4"/>
      <c r="E89" s="12"/>
      <c r="F89" s="4"/>
      <c r="G89" s="4"/>
    </row>
    <row r="90" spans="1:7">
      <c r="A90" s="4"/>
      <c r="B90" s="4"/>
      <c r="C90" s="4"/>
      <c r="D90" s="4"/>
      <c r="E90" s="12"/>
      <c r="F90" s="4"/>
      <c r="G90" s="4"/>
    </row>
    <row r="91" spans="1:7">
      <c r="A91" s="4"/>
      <c r="B91" s="4"/>
      <c r="C91" s="4"/>
      <c r="D91" s="4"/>
      <c r="E91" s="12"/>
      <c r="F91" s="4"/>
      <c r="G91" s="4"/>
    </row>
    <row r="92" spans="1:7">
      <c r="A92" s="4"/>
      <c r="B92" s="4"/>
      <c r="C92" s="4"/>
      <c r="D92" s="4"/>
      <c r="E92" s="12"/>
      <c r="F92" s="4"/>
      <c r="G92" s="4"/>
    </row>
    <row r="93" spans="1:7">
      <c r="A93" s="4"/>
      <c r="B93" s="4"/>
      <c r="C93" s="4"/>
      <c r="D93" s="4"/>
      <c r="E93" s="12"/>
      <c r="F93" s="4"/>
      <c r="G93" s="4"/>
    </row>
    <row r="94" spans="1:7">
      <c r="A94" s="4"/>
      <c r="B94" s="4"/>
      <c r="C94" s="4"/>
      <c r="D94" s="4"/>
      <c r="E94" s="12"/>
      <c r="F94" s="4"/>
      <c r="G94" s="4"/>
    </row>
    <row r="95" spans="1:7">
      <c r="A95" s="4"/>
      <c r="B95" s="4"/>
      <c r="C95" s="4"/>
      <c r="D95" s="4"/>
      <c r="E95" s="12"/>
      <c r="F95" s="4"/>
      <c r="G95" s="4"/>
    </row>
    <row r="96" spans="1:7">
      <c r="A96" s="4"/>
      <c r="B96" s="4"/>
      <c r="C96" s="4"/>
      <c r="D96" s="4"/>
      <c r="E96" s="12"/>
      <c r="F96" s="4"/>
      <c r="G96" s="4"/>
    </row>
    <row r="97" spans="1:7">
      <c r="A97" s="4"/>
      <c r="B97" s="4"/>
      <c r="C97" s="4"/>
      <c r="D97" s="4"/>
      <c r="E97" s="12"/>
      <c r="F97" s="4"/>
      <c r="G97" s="4"/>
    </row>
    <row r="98" spans="1:7">
      <c r="A98" s="4"/>
      <c r="B98" s="4"/>
      <c r="C98" s="4"/>
      <c r="D98" s="4"/>
      <c r="E98" s="12"/>
      <c r="F98" s="4"/>
      <c r="G98" s="4"/>
    </row>
    <row r="99" spans="1:7">
      <c r="A99" s="4"/>
      <c r="B99" s="4"/>
      <c r="C99" s="4"/>
      <c r="D99" s="4"/>
      <c r="E99" s="12"/>
      <c r="F99" s="4"/>
      <c r="G99" s="4"/>
    </row>
    <row r="100" spans="1:7">
      <c r="A100" s="4"/>
      <c r="B100" s="4"/>
      <c r="C100" s="4"/>
      <c r="D100" s="4"/>
      <c r="E100" s="12"/>
      <c r="F100" s="4"/>
      <c r="G100" s="4"/>
    </row>
    <row r="101" spans="1:7">
      <c r="A101" s="4"/>
      <c r="B101" s="4"/>
      <c r="C101" s="4"/>
      <c r="D101" s="4"/>
      <c r="E101" s="12"/>
      <c r="F101" s="4"/>
      <c r="G101" s="4"/>
    </row>
    <row r="102" spans="1:7">
      <c r="A102" s="4"/>
      <c r="B102" s="4"/>
      <c r="C102" s="4"/>
      <c r="D102" s="4"/>
      <c r="E102" s="12"/>
      <c r="F102" s="4"/>
      <c r="G102" s="4"/>
    </row>
    <row r="103" spans="1:7">
      <c r="A103" s="4"/>
      <c r="B103" s="4"/>
      <c r="C103" s="4"/>
      <c r="D103" s="4"/>
      <c r="E103" s="12"/>
      <c r="F103" s="4"/>
      <c r="G103" s="4"/>
    </row>
    <row r="104" spans="1:7">
      <c r="A104" s="4"/>
      <c r="B104" s="4"/>
      <c r="C104" s="4"/>
      <c r="D104" s="4"/>
      <c r="E104" s="12"/>
      <c r="F104" s="4"/>
      <c r="G104" s="4"/>
    </row>
    <row r="105" spans="1:7">
      <c r="A105" s="4"/>
      <c r="B105" s="4"/>
      <c r="C105" s="4"/>
      <c r="D105" s="4"/>
      <c r="E105" s="12"/>
      <c r="F105" s="4"/>
      <c r="G105" s="4"/>
    </row>
    <row r="106" spans="1:7">
      <c r="A106" s="4"/>
      <c r="B106" s="4"/>
      <c r="C106" s="4"/>
      <c r="D106" s="4"/>
      <c r="E106" s="12"/>
      <c r="F106" s="4"/>
      <c r="G106" s="4"/>
    </row>
    <row r="107" spans="1:7">
      <c r="A107" s="4"/>
      <c r="B107" s="4"/>
      <c r="C107" s="4"/>
      <c r="D107" s="4"/>
      <c r="E107" s="12"/>
      <c r="F107" s="4"/>
      <c r="G107" s="4"/>
    </row>
    <row r="108" spans="1:7">
      <c r="A108" s="4"/>
      <c r="B108" s="4"/>
      <c r="C108" s="4"/>
      <c r="D108" s="4"/>
      <c r="E108" s="12"/>
      <c r="F108" s="4"/>
      <c r="G108" s="4"/>
    </row>
    <row r="109" spans="1:7">
      <c r="A109" s="4"/>
      <c r="B109" s="4"/>
      <c r="C109" s="4"/>
      <c r="D109" s="4"/>
      <c r="E109" s="12"/>
      <c r="F109" s="4"/>
      <c r="G109" s="4"/>
    </row>
    <row r="110" spans="1:7">
      <c r="A110" s="4"/>
      <c r="B110" s="4"/>
      <c r="C110" s="4"/>
      <c r="D110" s="4"/>
      <c r="E110" s="12"/>
      <c r="F110" s="4"/>
      <c r="G110" s="4"/>
    </row>
    <row r="111" spans="1:7">
      <c r="A111" s="4"/>
      <c r="B111" s="4"/>
      <c r="C111" s="4"/>
      <c r="D111" s="4"/>
      <c r="E111" s="12"/>
      <c r="F111" s="4"/>
      <c r="G111" s="4"/>
    </row>
    <row r="112" spans="1:7">
      <c r="A112" s="4"/>
      <c r="B112" s="4"/>
      <c r="C112" s="4"/>
      <c r="D112" s="4"/>
      <c r="E112" s="12"/>
      <c r="F112" s="4"/>
      <c r="G112" s="4"/>
    </row>
    <row r="113" spans="1:7">
      <c r="A113" s="4"/>
      <c r="B113" s="4"/>
      <c r="C113" s="4"/>
      <c r="D113" s="4"/>
      <c r="E113" s="12"/>
      <c r="F113" s="4"/>
      <c r="G113" s="4"/>
    </row>
    <row r="114" spans="1:7">
      <c r="A114" s="4"/>
      <c r="B114" s="4"/>
      <c r="C114" s="4"/>
      <c r="D114" s="4"/>
      <c r="E114" s="12"/>
      <c r="F114" s="4"/>
      <c r="G114" s="4"/>
    </row>
    <row r="115" spans="1:7">
      <c r="A115" s="4"/>
      <c r="B115" s="4"/>
      <c r="C115" s="4"/>
      <c r="D115" s="4"/>
      <c r="E115" s="12"/>
      <c r="F115" s="4"/>
      <c r="G115" s="4"/>
    </row>
    <row r="116" spans="1:7">
      <c r="A116" s="4"/>
      <c r="B116" s="4"/>
      <c r="C116" s="4"/>
      <c r="D116" s="4"/>
      <c r="E116" s="12"/>
      <c r="F116" s="4"/>
      <c r="G116" s="4"/>
    </row>
    <row r="117" spans="1:7">
      <c r="A117" s="4"/>
      <c r="B117" s="4"/>
      <c r="C117" s="4"/>
      <c r="D117" s="4"/>
      <c r="E117" s="12"/>
      <c r="F117" s="4"/>
      <c r="G117" s="4"/>
    </row>
    <row r="118" spans="1:7">
      <c r="A118" s="4"/>
      <c r="B118" s="4"/>
      <c r="C118" s="4"/>
      <c r="D118" s="4"/>
      <c r="E118" s="12"/>
      <c r="F118" s="4"/>
      <c r="G118" s="4"/>
    </row>
    <row r="119" spans="1:7">
      <c r="A119" s="4"/>
      <c r="B119" s="4"/>
      <c r="C119" s="4"/>
      <c r="D119" s="4"/>
      <c r="E119" s="12"/>
      <c r="F119" s="4"/>
      <c r="G119" s="4"/>
    </row>
    <row r="120" spans="1:7">
      <c r="A120" s="4"/>
      <c r="B120" s="4"/>
      <c r="C120" s="4"/>
      <c r="D120" s="4"/>
      <c r="E120" s="12"/>
      <c r="F120" s="4"/>
      <c r="G120" s="4"/>
    </row>
    <row r="121" spans="1:7">
      <c r="A121" s="4"/>
      <c r="B121" s="4"/>
      <c r="C121" s="4"/>
      <c r="D121" s="4"/>
      <c r="E121" s="12"/>
      <c r="F121" s="4"/>
      <c r="G121" s="4"/>
    </row>
    <row r="122" spans="1:7">
      <c r="A122" s="4"/>
      <c r="B122" s="4"/>
      <c r="C122" s="4"/>
      <c r="D122" s="4"/>
      <c r="E122" s="12"/>
      <c r="F122" s="4"/>
      <c r="G122" s="4"/>
    </row>
    <row r="123" spans="1:7">
      <c r="A123" s="4"/>
      <c r="B123" s="4"/>
      <c r="C123" s="4"/>
      <c r="D123" s="4"/>
      <c r="E123" s="12"/>
      <c r="F123" s="4"/>
      <c r="G123" s="4"/>
    </row>
    <row r="124" spans="1:7">
      <c r="A124" s="4"/>
      <c r="B124" s="4"/>
      <c r="C124" s="4"/>
      <c r="D124" s="4"/>
      <c r="E124" s="12"/>
      <c r="F124" s="4"/>
      <c r="G124" s="4"/>
    </row>
    <row r="125" spans="1:7">
      <c r="A125" s="4"/>
      <c r="B125" s="4"/>
      <c r="C125" s="4"/>
      <c r="D125" s="4"/>
      <c r="E125" s="12"/>
      <c r="F125" s="4"/>
      <c r="G125" s="4"/>
    </row>
    <row r="126" spans="1:7">
      <c r="A126" s="4"/>
      <c r="B126" s="4"/>
      <c r="C126" s="4"/>
      <c r="D126" s="4"/>
      <c r="E126" s="12"/>
      <c r="F126" s="4"/>
      <c r="G126" s="4"/>
    </row>
    <row r="127" spans="1:7">
      <c r="A127" s="4"/>
      <c r="B127" s="4"/>
      <c r="C127" s="4"/>
      <c r="D127" s="4"/>
      <c r="E127" s="12"/>
      <c r="F127" s="4"/>
      <c r="G127" s="4"/>
    </row>
    <row r="128" spans="1:7">
      <c r="A128" s="4"/>
      <c r="B128" s="4"/>
      <c r="C128" s="4"/>
      <c r="D128" s="4"/>
      <c r="E128" s="12"/>
      <c r="F128" s="4"/>
      <c r="G128" s="4"/>
    </row>
    <row r="129" spans="1:7">
      <c r="A129" s="4"/>
      <c r="B129" s="4"/>
      <c r="C129" s="4"/>
      <c r="D129" s="4"/>
      <c r="E129" s="12"/>
      <c r="F129" s="4"/>
      <c r="G129" s="4"/>
    </row>
    <row r="130" spans="1:7">
      <c r="A130" s="4"/>
      <c r="B130" s="4"/>
      <c r="C130" s="4"/>
      <c r="D130" s="4"/>
      <c r="E130" s="12"/>
      <c r="F130" s="4"/>
      <c r="G130" s="4"/>
    </row>
    <row r="131" spans="1:7">
      <c r="A131" s="4"/>
      <c r="B131" s="4"/>
      <c r="C131" s="4"/>
      <c r="D131" s="4"/>
      <c r="E131" s="12"/>
      <c r="F131" s="4"/>
      <c r="G131" s="4"/>
    </row>
    <row r="132" spans="1:7">
      <c r="A132" s="4"/>
      <c r="B132" s="4"/>
      <c r="C132" s="4"/>
      <c r="D132" s="4"/>
      <c r="E132" s="12"/>
      <c r="F132" s="4"/>
      <c r="G132" s="4"/>
    </row>
    <row r="133" spans="1:7">
      <c r="A133" s="4"/>
      <c r="B133" s="4"/>
      <c r="C133" s="4"/>
      <c r="D133" s="4"/>
      <c r="E133" s="12"/>
      <c r="F133" s="4"/>
      <c r="G133" s="4"/>
    </row>
    <row r="134" spans="1:7">
      <c r="A134" s="4"/>
      <c r="B134" s="4"/>
      <c r="C134" s="4"/>
      <c r="D134" s="4"/>
      <c r="E134" s="12"/>
      <c r="F134" s="4"/>
      <c r="G134" s="4"/>
    </row>
    <row r="135" spans="1:7">
      <c r="A135" s="4"/>
      <c r="B135" s="4"/>
      <c r="C135" s="4"/>
      <c r="D135" s="4"/>
      <c r="E135" s="12"/>
      <c r="F135" s="4"/>
      <c r="G135" s="4"/>
    </row>
    <row r="136" spans="1:7">
      <c r="A136" s="4"/>
      <c r="B136" s="4"/>
      <c r="C136" s="4"/>
      <c r="D136" s="4"/>
      <c r="E136" s="12"/>
      <c r="F136" s="4"/>
      <c r="G136" s="4"/>
    </row>
    <row r="137" spans="1:7">
      <c r="A137" s="4"/>
      <c r="B137" s="4"/>
      <c r="C137" s="4"/>
      <c r="D137" s="4"/>
      <c r="E137" s="12"/>
      <c r="F137" s="4"/>
      <c r="G137" s="4"/>
    </row>
    <row r="138" spans="1:7">
      <c r="A138" s="4"/>
      <c r="B138" s="4"/>
      <c r="C138" s="4"/>
      <c r="D138" s="4"/>
      <c r="E138" s="12"/>
      <c r="F138" s="4"/>
      <c r="G138" s="4"/>
    </row>
    <row r="139" spans="1:7">
      <c r="A139" s="4"/>
      <c r="B139" s="4"/>
      <c r="C139" s="4"/>
      <c r="D139" s="4"/>
      <c r="E139" s="12"/>
      <c r="F139" s="4"/>
      <c r="G139" s="4"/>
    </row>
    <row r="140" spans="1:7">
      <c r="A140" s="4"/>
      <c r="B140" s="4"/>
      <c r="C140" s="4"/>
      <c r="D140" s="4"/>
      <c r="E140" s="12"/>
      <c r="F140" s="4"/>
      <c r="G140" s="4"/>
    </row>
    <row r="141" spans="1:7">
      <c r="A141" s="4"/>
      <c r="B141" s="4"/>
      <c r="C141" s="4"/>
      <c r="D141" s="4"/>
      <c r="E141" s="12"/>
      <c r="F141" s="4"/>
      <c r="G141" s="4"/>
    </row>
    <row r="142" spans="1:7">
      <c r="A142" s="4"/>
      <c r="B142" s="4"/>
      <c r="C142" s="4"/>
      <c r="D142" s="4"/>
      <c r="E142" s="12"/>
      <c r="F142" s="4"/>
      <c r="G142" s="4"/>
    </row>
    <row r="143" spans="1:7">
      <c r="A143" s="4"/>
      <c r="B143" s="4"/>
      <c r="C143" s="4"/>
      <c r="D143" s="4"/>
      <c r="E143" s="12"/>
      <c r="F143" s="4"/>
      <c r="G143" s="4"/>
    </row>
    <row r="144" spans="1:7">
      <c r="A144" s="4"/>
      <c r="B144" s="4"/>
      <c r="C144" s="4"/>
      <c r="D144" s="4"/>
      <c r="E144" s="12"/>
      <c r="F144" s="4"/>
      <c r="G144" s="4"/>
    </row>
    <row r="145" spans="1:7">
      <c r="A145" s="4"/>
      <c r="B145" s="4"/>
      <c r="C145" s="4"/>
      <c r="D145" s="4"/>
      <c r="E145" s="12"/>
      <c r="F145" s="4"/>
      <c r="G145" s="4"/>
    </row>
    <row r="146" spans="1:7">
      <c r="A146" s="4"/>
      <c r="B146" s="4"/>
      <c r="C146" s="4"/>
      <c r="D146" s="4"/>
      <c r="E146" s="12"/>
      <c r="F146" s="4"/>
      <c r="G146" s="4"/>
    </row>
    <row r="147" spans="1:7">
      <c r="A147" s="4"/>
      <c r="B147" s="4"/>
      <c r="C147" s="4"/>
      <c r="D147" s="4"/>
      <c r="E147" s="12"/>
      <c r="F147" s="4"/>
      <c r="G147" s="4"/>
    </row>
    <row r="148" spans="1:7">
      <c r="A148" s="4"/>
      <c r="B148" s="4"/>
      <c r="C148" s="4"/>
      <c r="D148" s="4"/>
      <c r="E148" s="12"/>
      <c r="F148" s="4"/>
      <c r="G148" s="4"/>
    </row>
    <row r="149" spans="1:7">
      <c r="A149" s="4"/>
      <c r="B149" s="4"/>
      <c r="C149" s="4"/>
      <c r="D149" s="4"/>
      <c r="E149" s="12"/>
      <c r="F149" s="4"/>
      <c r="G149" s="4"/>
    </row>
    <row r="150" spans="1:7">
      <c r="A150" s="4"/>
      <c r="B150" s="4"/>
      <c r="C150" s="4"/>
      <c r="D150" s="4"/>
      <c r="E150" s="12"/>
      <c r="F150" s="4"/>
      <c r="G150" s="4"/>
    </row>
    <row r="151" spans="1:7">
      <c r="A151" s="4"/>
      <c r="B151" s="4"/>
      <c r="C151" s="4"/>
      <c r="D151" s="4"/>
      <c r="E151" s="12"/>
      <c r="F151" s="4"/>
      <c r="G151" s="4"/>
    </row>
    <row r="152" spans="1:7">
      <c r="A152" s="4"/>
      <c r="B152" s="4"/>
      <c r="C152" s="4"/>
      <c r="D152" s="4"/>
      <c r="E152" s="12"/>
      <c r="F152" s="4"/>
      <c r="G152" s="4"/>
    </row>
    <row r="153" spans="1:7">
      <c r="A153" s="4"/>
      <c r="B153" s="4"/>
      <c r="C153" s="4"/>
      <c r="D153" s="4"/>
      <c r="E153" s="12"/>
      <c r="F153" s="4"/>
      <c r="G153" s="4"/>
    </row>
    <row r="154" spans="1:7">
      <c r="A154" s="4"/>
      <c r="B154" s="4"/>
      <c r="C154" s="4"/>
      <c r="D154" s="4"/>
      <c r="E154" s="12"/>
      <c r="F154" s="4"/>
      <c r="G154" s="4"/>
    </row>
    <row r="155" spans="1:7">
      <c r="A155" s="4"/>
      <c r="B155" s="4"/>
      <c r="C155" s="4"/>
      <c r="D155" s="4"/>
      <c r="E155" s="12"/>
      <c r="F155" s="4"/>
      <c r="G155" s="4"/>
    </row>
    <row r="156" spans="1:7">
      <c r="A156" s="4"/>
      <c r="B156" s="4"/>
      <c r="C156" s="4"/>
      <c r="D156" s="4"/>
      <c r="E156" s="12"/>
      <c r="F156" s="4"/>
      <c r="G156" s="4"/>
    </row>
    <row r="157" spans="1:7">
      <c r="A157" s="4"/>
      <c r="B157" s="4"/>
      <c r="C157" s="4"/>
      <c r="D157" s="4"/>
      <c r="E157" s="12"/>
      <c r="F157" s="4"/>
      <c r="G157" s="4"/>
    </row>
    <row r="158" spans="1:7">
      <c r="A158" s="4"/>
      <c r="B158" s="4"/>
      <c r="C158" s="4"/>
      <c r="D158" s="4"/>
      <c r="E158" s="12"/>
      <c r="F158" s="4"/>
      <c r="G158" s="4"/>
    </row>
    <row r="159" spans="1:7">
      <c r="A159" s="4"/>
      <c r="B159" s="4"/>
      <c r="C159" s="4"/>
      <c r="D159" s="4"/>
      <c r="E159" s="12"/>
      <c r="F159" s="4"/>
      <c r="G159" s="4"/>
    </row>
    <row r="160" spans="1:7">
      <c r="A160" s="4"/>
      <c r="B160" s="4"/>
      <c r="C160" s="4"/>
      <c r="D160" s="4"/>
      <c r="E160" s="12"/>
      <c r="F160" s="4"/>
      <c r="G160" s="4"/>
    </row>
    <row r="161" spans="1:7">
      <c r="A161" s="4"/>
      <c r="B161" s="4"/>
      <c r="C161" s="4"/>
      <c r="D161" s="4"/>
      <c r="E161" s="12"/>
      <c r="F161" s="4"/>
      <c r="G161" s="4"/>
    </row>
    <row r="162" spans="1:7">
      <c r="A162" s="4"/>
      <c r="B162" s="4"/>
      <c r="C162" s="4"/>
      <c r="D162" s="4"/>
      <c r="E162" s="12"/>
      <c r="F162" s="4"/>
      <c r="G162" s="4"/>
    </row>
    <row r="163" spans="1:7">
      <c r="A163" s="4"/>
      <c r="B163" s="4"/>
      <c r="C163" s="4"/>
      <c r="D163" s="4"/>
      <c r="E163" s="12"/>
      <c r="F163" s="4"/>
      <c r="G163" s="4"/>
    </row>
    <row r="164" spans="1:7">
      <c r="A164" s="4"/>
      <c r="B164" s="4"/>
      <c r="C164" s="4"/>
      <c r="D164" s="4"/>
      <c r="E164" s="12"/>
      <c r="F164" s="4"/>
      <c r="G164" s="4"/>
    </row>
    <row r="165" spans="1:7">
      <c r="A165" s="4"/>
      <c r="B165" s="4"/>
      <c r="C165" s="4"/>
      <c r="D165" s="4"/>
      <c r="E165" s="12"/>
      <c r="F165" s="4"/>
      <c r="G165" s="4"/>
    </row>
    <row r="166" spans="1:7">
      <c r="A166" s="4"/>
      <c r="B166" s="4"/>
      <c r="C166" s="4"/>
      <c r="D166" s="4"/>
      <c r="E166" s="12"/>
      <c r="F166" s="4"/>
      <c r="G166" s="4"/>
    </row>
    <row r="167" spans="1:7">
      <c r="A167" s="4"/>
      <c r="B167" s="4"/>
      <c r="C167" s="4"/>
      <c r="D167" s="4"/>
      <c r="E167" s="12"/>
      <c r="F167" s="4"/>
      <c r="G167" s="4"/>
    </row>
    <row r="168" spans="1:7">
      <c r="A168" s="4"/>
      <c r="B168" s="4"/>
      <c r="C168" s="4"/>
      <c r="D168" s="4"/>
      <c r="E168" s="12"/>
      <c r="F168" s="4"/>
      <c r="G168" s="4"/>
    </row>
    <row r="169" spans="1:7">
      <c r="A169" s="4"/>
      <c r="B169" s="4"/>
      <c r="C169" s="4"/>
      <c r="D169" s="4"/>
      <c r="E169" s="12"/>
      <c r="F169" s="4"/>
      <c r="G169" s="4"/>
    </row>
    <row r="170" spans="1:7">
      <c r="A170" s="4"/>
      <c r="B170" s="4"/>
      <c r="C170" s="4"/>
      <c r="D170" s="4"/>
      <c r="E170" s="12"/>
      <c r="F170" s="4"/>
      <c r="G170" s="4"/>
    </row>
    <row r="171" spans="1:7">
      <c r="A171" s="4"/>
      <c r="B171" s="4"/>
      <c r="C171" s="4"/>
      <c r="D171" s="4"/>
      <c r="E171" s="12"/>
      <c r="F171" s="4"/>
      <c r="G171" s="4"/>
    </row>
    <row r="172" spans="1:7">
      <c r="A172" s="4"/>
      <c r="B172" s="4"/>
      <c r="C172" s="4"/>
      <c r="D172" s="4"/>
      <c r="E172" s="12"/>
      <c r="F172" s="4"/>
      <c r="G172" s="4"/>
    </row>
    <row r="173" spans="1:7">
      <c r="A173" s="4"/>
      <c r="B173" s="4"/>
      <c r="C173" s="4"/>
      <c r="D173" s="4"/>
      <c r="E173" s="12"/>
      <c r="F173" s="4"/>
      <c r="G173" s="4"/>
    </row>
    <row r="174" spans="1:7">
      <c r="A174" s="4"/>
      <c r="B174" s="4"/>
      <c r="C174" s="4"/>
      <c r="D174" s="4"/>
      <c r="E174" s="12"/>
      <c r="F174" s="4"/>
      <c r="G174" s="4"/>
    </row>
    <row r="175" spans="1:7">
      <c r="A175" s="4"/>
      <c r="B175" s="4"/>
      <c r="C175" s="4"/>
      <c r="D175" s="4"/>
      <c r="E175" s="12"/>
      <c r="F175" s="4"/>
      <c r="G175" s="4"/>
    </row>
    <row r="176" spans="1:7">
      <c r="A176" s="4"/>
      <c r="B176" s="4"/>
      <c r="C176" s="4"/>
      <c r="D176" s="4"/>
      <c r="E176" s="12"/>
      <c r="F176" s="4"/>
      <c r="G176" s="4"/>
    </row>
    <row r="177" spans="1:7">
      <c r="A177" s="4"/>
      <c r="B177" s="4"/>
      <c r="C177" s="4"/>
      <c r="D177" s="4"/>
      <c r="E177" s="12"/>
      <c r="F177" s="4"/>
      <c r="G177" s="4"/>
    </row>
    <row r="178" spans="1:7">
      <c r="A178" s="4"/>
      <c r="B178" s="4"/>
      <c r="C178" s="4"/>
      <c r="D178" s="4"/>
      <c r="E178" s="12"/>
      <c r="F178" s="4"/>
      <c r="G178" s="4"/>
    </row>
    <row r="179" spans="1:7">
      <c r="A179" s="4"/>
      <c r="B179" s="4"/>
      <c r="C179" s="4"/>
      <c r="D179" s="4"/>
      <c r="E179" s="12"/>
      <c r="F179" s="4"/>
      <c r="G179" s="4"/>
    </row>
    <row r="180" spans="1:7">
      <c r="A180" s="4"/>
      <c r="B180" s="4"/>
      <c r="C180" s="4"/>
      <c r="D180" s="4"/>
      <c r="E180" s="12"/>
      <c r="F180" s="4"/>
      <c r="G180" s="4"/>
    </row>
    <row r="181" spans="1:7">
      <c r="A181" s="4"/>
      <c r="B181" s="4"/>
      <c r="C181" s="4"/>
      <c r="D181" s="4"/>
      <c r="E181" s="12"/>
      <c r="F181" s="4"/>
      <c r="G181" s="4"/>
    </row>
    <row r="182" spans="1:7">
      <c r="A182" s="4"/>
      <c r="B182" s="4"/>
      <c r="C182" s="4"/>
      <c r="D182" s="4"/>
      <c r="E182" s="12"/>
      <c r="F182" s="4"/>
      <c r="G182" s="4"/>
    </row>
    <row r="183" spans="1:7">
      <c r="A183" s="4"/>
      <c r="B183" s="4"/>
      <c r="C183" s="4"/>
      <c r="D183" s="4"/>
      <c r="E183" s="12"/>
      <c r="F183" s="4"/>
      <c r="G183" s="4"/>
    </row>
    <row r="184" spans="1:7">
      <c r="A184" s="4"/>
      <c r="B184" s="4"/>
      <c r="C184" s="4"/>
      <c r="D184" s="4"/>
      <c r="E184" s="12"/>
      <c r="F184" s="4"/>
      <c r="G184" s="4"/>
    </row>
    <row r="185" spans="1:7">
      <c r="A185" s="4"/>
      <c r="B185" s="4"/>
      <c r="C185" s="4"/>
      <c r="D185" s="4"/>
      <c r="E185" s="12"/>
      <c r="F185" s="4"/>
      <c r="G185" s="4"/>
    </row>
    <row r="186" spans="1:7">
      <c r="A186" s="4"/>
      <c r="B186" s="4"/>
      <c r="C186" s="4"/>
      <c r="D186" s="4"/>
      <c r="E186" s="12"/>
      <c r="F186" s="4"/>
      <c r="G186" s="4"/>
    </row>
    <row r="187" spans="1:7">
      <c r="A187" s="4"/>
      <c r="B187" s="4"/>
      <c r="C187" s="4"/>
      <c r="D187" s="4"/>
      <c r="E187" s="12"/>
      <c r="F187" s="4"/>
      <c r="G187" s="4"/>
    </row>
    <row r="188" spans="1:7">
      <c r="A188" s="4"/>
      <c r="B188" s="4"/>
      <c r="C188" s="4"/>
      <c r="D188" s="4"/>
      <c r="E188" s="12"/>
      <c r="F188" s="4"/>
      <c r="G188" s="4"/>
    </row>
    <row r="189" spans="1:7">
      <c r="A189" s="4"/>
      <c r="B189" s="4"/>
      <c r="C189" s="4"/>
      <c r="D189" s="4"/>
      <c r="E189" s="12"/>
      <c r="F189" s="4"/>
      <c r="G189" s="4"/>
    </row>
    <row r="190" spans="1:7">
      <c r="A190" s="4"/>
      <c r="B190" s="4"/>
      <c r="C190" s="4"/>
      <c r="D190" s="4"/>
      <c r="E190" s="12"/>
      <c r="F190" s="4"/>
      <c r="G190" s="4"/>
    </row>
    <row r="191" spans="1:7">
      <c r="A191" s="4"/>
      <c r="B191" s="4"/>
      <c r="C191" s="4"/>
      <c r="D191" s="4"/>
      <c r="E191" s="12"/>
      <c r="F191" s="4"/>
      <c r="G191" s="4"/>
    </row>
    <row r="192" spans="1:7">
      <c r="A192" s="4"/>
      <c r="B192" s="4"/>
      <c r="C192" s="4"/>
      <c r="D192" s="4"/>
      <c r="E192" s="12"/>
      <c r="F192" s="4"/>
      <c r="G192" s="4"/>
    </row>
    <row r="193" spans="1:7">
      <c r="A193" s="4"/>
      <c r="B193" s="4"/>
      <c r="C193" s="4"/>
      <c r="D193" s="4"/>
      <c r="E193" s="12"/>
      <c r="F193" s="4"/>
      <c r="G193" s="4"/>
    </row>
    <row r="194" spans="1:7">
      <c r="A194" s="4"/>
      <c r="B194" s="4"/>
      <c r="C194" s="4"/>
      <c r="D194" s="4"/>
      <c r="E194" s="12"/>
      <c r="F194" s="4"/>
      <c r="G194" s="4"/>
    </row>
    <row r="195" spans="1:7">
      <c r="A195" s="4"/>
      <c r="B195" s="4"/>
      <c r="C195" s="4"/>
      <c r="D195" s="4"/>
      <c r="E195" s="12"/>
      <c r="F195" s="4"/>
      <c r="G195" s="4"/>
    </row>
    <row r="196" spans="1:7">
      <c r="A196" s="4"/>
      <c r="B196" s="4"/>
      <c r="C196" s="4"/>
      <c r="D196" s="4"/>
      <c r="E196" s="12"/>
      <c r="F196" s="4"/>
      <c r="G196" s="4"/>
    </row>
    <row r="197" spans="1:7">
      <c r="A197" s="4"/>
      <c r="B197" s="4"/>
      <c r="C197" s="4"/>
      <c r="D197" s="4"/>
      <c r="E197" s="12"/>
      <c r="F197" s="4"/>
      <c r="G197" s="4"/>
    </row>
    <row r="198" spans="1:7">
      <c r="A198" s="4"/>
      <c r="B198" s="4"/>
      <c r="C198" s="4"/>
      <c r="D198" s="4"/>
      <c r="E198" s="12"/>
      <c r="F198" s="4"/>
      <c r="G198" s="4"/>
    </row>
    <row r="199" spans="1:7">
      <c r="A199" s="4"/>
      <c r="B199" s="4"/>
      <c r="C199" s="4"/>
      <c r="D199" s="4"/>
      <c r="E199" s="12"/>
      <c r="F199" s="4"/>
      <c r="G199" s="4"/>
    </row>
    <row r="200" spans="1:7">
      <c r="A200" s="4"/>
      <c r="B200" s="4"/>
      <c r="C200" s="4"/>
      <c r="D200" s="4"/>
      <c r="E200" s="12"/>
      <c r="F200" s="4"/>
      <c r="G200" s="4"/>
    </row>
    <row r="201" spans="1:7">
      <c r="A201" s="4"/>
      <c r="B201" s="4"/>
      <c r="C201" s="4"/>
      <c r="D201" s="4"/>
      <c r="E201" s="12"/>
      <c r="F201" s="4"/>
      <c r="G201" s="4"/>
    </row>
    <row r="202" spans="1:7">
      <c r="A202" s="4"/>
      <c r="B202" s="4"/>
      <c r="C202" s="4"/>
      <c r="D202" s="4"/>
      <c r="E202" s="12"/>
      <c r="F202" s="4"/>
      <c r="G202" s="4"/>
    </row>
    <row r="203" spans="1:7">
      <c r="A203" s="4"/>
      <c r="B203" s="4"/>
      <c r="C203" s="4"/>
      <c r="D203" s="4"/>
      <c r="E203" s="12"/>
      <c r="F203" s="4"/>
      <c r="G203" s="4"/>
    </row>
    <row r="204" spans="1:7">
      <c r="A204" s="4"/>
      <c r="B204" s="4"/>
      <c r="C204" s="4"/>
      <c r="D204" s="4"/>
      <c r="E204" s="12"/>
      <c r="F204" s="4"/>
      <c r="G204" s="4"/>
    </row>
    <row r="205" spans="1:7">
      <c r="A205" s="4"/>
      <c r="B205" s="4"/>
      <c r="C205" s="4"/>
      <c r="D205" s="4"/>
      <c r="E205" s="12"/>
      <c r="F205" s="4"/>
      <c r="G205" s="4"/>
    </row>
    <row r="206" spans="1:7">
      <c r="A206" s="4"/>
      <c r="B206" s="4"/>
      <c r="C206" s="4"/>
      <c r="D206" s="4"/>
      <c r="E206" s="12"/>
      <c r="F206" s="4"/>
      <c r="G206" s="4"/>
    </row>
    <row r="207" spans="1:7">
      <c r="A207" s="4"/>
      <c r="B207" s="4"/>
      <c r="C207" s="4"/>
      <c r="D207" s="4"/>
      <c r="E207" s="12"/>
      <c r="F207" s="4"/>
      <c r="G207" s="4"/>
    </row>
    <row r="208" spans="1:7">
      <c r="A208" s="4"/>
      <c r="B208" s="4"/>
      <c r="C208" s="4"/>
      <c r="D208" s="4"/>
      <c r="E208" s="12"/>
      <c r="F208" s="4"/>
      <c r="G208" s="4"/>
    </row>
    <row r="209" spans="1:7">
      <c r="A209" s="4"/>
      <c r="B209" s="4"/>
      <c r="C209" s="4"/>
      <c r="D209" s="4"/>
      <c r="E209" s="12"/>
      <c r="F209" s="4"/>
      <c r="G209" s="4"/>
    </row>
    <row r="210" spans="1:7">
      <c r="A210" s="4"/>
      <c r="B210" s="4"/>
      <c r="C210" s="4"/>
      <c r="D210" s="4"/>
      <c r="E210" s="12"/>
      <c r="F210" s="4"/>
      <c r="G210" s="4"/>
    </row>
    <row r="211" spans="1:7">
      <c r="A211" s="4"/>
      <c r="B211" s="4"/>
      <c r="C211" s="4"/>
      <c r="D211" s="4"/>
      <c r="E211" s="12"/>
      <c r="F211" s="4"/>
      <c r="G211" s="4"/>
    </row>
    <row r="212" spans="1:7">
      <c r="A212" s="4"/>
      <c r="B212" s="4"/>
      <c r="C212" s="4"/>
      <c r="D212" s="4"/>
      <c r="E212" s="12"/>
      <c r="F212" s="4"/>
      <c r="G212" s="4"/>
    </row>
    <row r="213" spans="1:7">
      <c r="A213" s="4"/>
      <c r="B213" s="4"/>
      <c r="C213" s="4"/>
      <c r="D213" s="4"/>
      <c r="E213" s="12"/>
      <c r="F213" s="4"/>
      <c r="G213" s="4"/>
    </row>
    <row r="214" spans="1:7">
      <c r="A214" s="4"/>
      <c r="B214" s="4"/>
      <c r="C214" s="4"/>
      <c r="D214" s="4"/>
      <c r="E214" s="12"/>
      <c r="F214" s="4"/>
      <c r="G214" s="4"/>
    </row>
    <row r="215" spans="1:7">
      <c r="A215" s="4"/>
      <c r="B215" s="4"/>
      <c r="C215" s="4"/>
      <c r="D215" s="4"/>
      <c r="E215" s="12"/>
      <c r="F215" s="4"/>
      <c r="G215" s="4"/>
    </row>
    <row r="216" spans="1:7">
      <c r="A216" s="4"/>
      <c r="B216" s="4"/>
      <c r="C216" s="4"/>
      <c r="D216" s="4"/>
      <c r="E216" s="12"/>
      <c r="F216" s="4"/>
      <c r="G216" s="4"/>
    </row>
    <row r="217" spans="1:7">
      <c r="A217" s="4"/>
      <c r="B217" s="4"/>
      <c r="C217" s="4"/>
      <c r="D217" s="4"/>
      <c r="E217" s="12"/>
      <c r="F217" s="4"/>
      <c r="G217" s="4"/>
    </row>
    <row r="218" spans="1:7">
      <c r="A218" s="4"/>
      <c r="B218" s="4"/>
      <c r="C218" s="4"/>
      <c r="D218" s="4"/>
      <c r="E218" s="12"/>
      <c r="F218" s="4"/>
      <c r="G218" s="4"/>
    </row>
    <row r="219" spans="1:7">
      <c r="A219" s="4"/>
      <c r="B219" s="4"/>
      <c r="C219" s="4"/>
      <c r="D219" s="4"/>
      <c r="E219" s="12"/>
      <c r="F219" s="4"/>
      <c r="G219" s="4"/>
    </row>
    <row r="220" spans="1:7">
      <c r="A220" s="4"/>
      <c r="B220" s="4"/>
      <c r="C220" s="4"/>
      <c r="D220" s="4"/>
      <c r="E220" s="12"/>
      <c r="F220" s="4"/>
      <c r="G220" s="4"/>
    </row>
    <row r="221" spans="1:7">
      <c r="A221" s="4"/>
      <c r="B221" s="4"/>
      <c r="C221" s="4"/>
      <c r="D221" s="4"/>
      <c r="E221" s="12"/>
      <c r="F221" s="4"/>
      <c r="G221" s="4"/>
    </row>
    <row r="222" spans="1:7">
      <c r="A222" s="4"/>
      <c r="B222" s="4"/>
      <c r="C222" s="4"/>
      <c r="D222" s="4"/>
      <c r="E222" s="12"/>
      <c r="F222" s="4"/>
      <c r="G222" s="4"/>
    </row>
    <row r="223" spans="1:7">
      <c r="A223" s="4"/>
      <c r="B223" s="4"/>
      <c r="C223" s="4"/>
      <c r="D223" s="4"/>
      <c r="E223" s="12"/>
      <c r="F223" s="4"/>
      <c r="G223" s="4"/>
    </row>
    <row r="224" spans="1:7">
      <c r="A224" s="4"/>
      <c r="B224" s="4"/>
      <c r="C224" s="4"/>
      <c r="D224" s="4"/>
      <c r="E224" s="12"/>
      <c r="F224" s="4"/>
      <c r="G224" s="4"/>
    </row>
    <row r="225" spans="1:7">
      <c r="A225" s="4"/>
      <c r="B225" s="4"/>
      <c r="C225" s="4"/>
      <c r="D225" s="4"/>
      <c r="E225" s="12"/>
      <c r="F225" s="4"/>
      <c r="G225" s="4"/>
    </row>
    <row r="226" spans="1:7">
      <c r="A226" s="4"/>
      <c r="B226" s="4"/>
      <c r="C226" s="4"/>
      <c r="D226" s="4"/>
      <c r="E226" s="12"/>
      <c r="F226" s="4"/>
      <c r="G226" s="4"/>
    </row>
    <row r="227" spans="1:7">
      <c r="A227" s="4"/>
      <c r="B227" s="4"/>
      <c r="C227" s="4"/>
      <c r="D227" s="4"/>
      <c r="E227" s="12"/>
      <c r="F227" s="4"/>
      <c r="G227" s="4"/>
    </row>
    <row r="228" spans="1:7">
      <c r="A228" s="4"/>
      <c r="B228" s="4"/>
      <c r="C228" s="4"/>
      <c r="D228" s="4"/>
      <c r="E228" s="12"/>
      <c r="F228" s="4"/>
      <c r="G228" s="4"/>
    </row>
    <row r="229" spans="1:7">
      <c r="A229" s="4"/>
      <c r="B229" s="4"/>
      <c r="C229" s="4"/>
      <c r="D229" s="4"/>
      <c r="E229" s="12"/>
      <c r="F229" s="4"/>
      <c r="G229" s="4"/>
    </row>
    <row r="230" spans="1:7">
      <c r="A230" s="4"/>
      <c r="B230" s="4"/>
      <c r="C230" s="4"/>
      <c r="D230" s="4"/>
      <c r="E230" s="12"/>
      <c r="F230" s="4"/>
      <c r="G230" s="4"/>
    </row>
    <row r="231" spans="1:7">
      <c r="A231" s="4"/>
      <c r="B231" s="4"/>
      <c r="C231" s="4"/>
      <c r="D231" s="4"/>
      <c r="E231" s="12"/>
      <c r="F231" s="4"/>
      <c r="G231" s="4"/>
    </row>
    <row r="232" spans="1:7">
      <c r="A232" s="4"/>
      <c r="B232" s="4"/>
      <c r="C232" s="4"/>
      <c r="D232" s="4"/>
      <c r="E232" s="12"/>
      <c r="F232" s="4"/>
      <c r="G232" s="4"/>
    </row>
    <row r="233" spans="1:7">
      <c r="A233" s="4"/>
      <c r="B233" s="4"/>
      <c r="C233" s="4"/>
      <c r="D233" s="4"/>
      <c r="E233" s="12"/>
      <c r="F233" s="4"/>
      <c r="G233" s="4"/>
    </row>
    <row r="234" spans="1:7">
      <c r="A234" s="4"/>
      <c r="B234" s="4"/>
      <c r="C234" s="4"/>
      <c r="D234" s="4"/>
      <c r="E234" s="12"/>
      <c r="F234" s="4"/>
      <c r="G234" s="4"/>
    </row>
    <row r="235" spans="1:7">
      <c r="A235" s="4"/>
      <c r="B235" s="4"/>
      <c r="C235" s="4"/>
      <c r="D235" s="4"/>
      <c r="E235" s="12"/>
      <c r="F235" s="4"/>
      <c r="G235" s="4"/>
    </row>
    <row r="236" spans="1:7">
      <c r="A236" s="4"/>
      <c r="B236" s="4"/>
      <c r="C236" s="4"/>
      <c r="D236" s="4"/>
      <c r="E236" s="12"/>
      <c r="F236" s="4"/>
      <c r="G236" s="4"/>
    </row>
    <row r="237" spans="1:7">
      <c r="A237" s="4"/>
      <c r="B237" s="4"/>
      <c r="C237" s="4"/>
      <c r="D237" s="4"/>
      <c r="E237" s="12"/>
      <c r="F237" s="4"/>
      <c r="G237" s="4"/>
    </row>
    <row r="238" spans="1:7">
      <c r="A238" s="4"/>
      <c r="B238" s="4"/>
      <c r="C238" s="4"/>
      <c r="D238" s="4"/>
      <c r="E238" s="12"/>
      <c r="F238" s="4"/>
      <c r="G238" s="4"/>
    </row>
    <row r="239" spans="1:7">
      <c r="A239" s="4"/>
      <c r="B239" s="4"/>
      <c r="C239" s="4"/>
      <c r="D239" s="4"/>
      <c r="E239" s="12"/>
      <c r="F239" s="4"/>
      <c r="G239" s="4"/>
    </row>
    <row r="240" spans="1:7">
      <c r="A240" s="4"/>
      <c r="B240" s="4"/>
      <c r="C240" s="4"/>
      <c r="D240" s="4"/>
      <c r="E240" s="12"/>
      <c r="F240" s="4"/>
      <c r="G240" s="4"/>
    </row>
    <row r="241" spans="1:7">
      <c r="A241" s="4"/>
      <c r="B241" s="4"/>
      <c r="C241" s="4"/>
      <c r="D241" s="4"/>
      <c r="E241" s="12"/>
      <c r="F241" s="4"/>
      <c r="G241" s="4"/>
    </row>
    <row r="242" spans="1:7">
      <c r="A242" s="4"/>
      <c r="B242" s="4"/>
      <c r="C242" s="4"/>
      <c r="D242" s="4"/>
      <c r="E242" s="12"/>
      <c r="F242" s="4"/>
      <c r="G242" s="4"/>
    </row>
    <row r="243" spans="1:7">
      <c r="A243" s="4"/>
      <c r="B243" s="4"/>
      <c r="C243" s="4"/>
      <c r="D243" s="4"/>
      <c r="E243" s="12"/>
      <c r="F243" s="4"/>
      <c r="G243" s="4"/>
    </row>
    <row r="244" spans="1:7">
      <c r="A244" s="4"/>
      <c r="B244" s="4"/>
      <c r="C244" s="4"/>
      <c r="D244" s="4"/>
      <c r="E244" s="12"/>
      <c r="F244" s="4"/>
      <c r="G244" s="4"/>
    </row>
    <row r="245" spans="1:7">
      <c r="A245" s="4"/>
      <c r="B245" s="4"/>
      <c r="C245" s="4"/>
      <c r="D245" s="4"/>
      <c r="E245" s="12"/>
      <c r="F245" s="4"/>
      <c r="G245" s="4"/>
    </row>
    <row r="246" spans="1:7">
      <c r="A246" s="4"/>
      <c r="B246" s="4"/>
      <c r="C246" s="4"/>
      <c r="D246" s="4"/>
      <c r="E246" s="12"/>
      <c r="F246" s="4"/>
      <c r="G246" s="4"/>
    </row>
    <row r="247" spans="1:7">
      <c r="A247" s="4"/>
      <c r="B247" s="4"/>
      <c r="C247" s="4"/>
      <c r="D247" s="4"/>
      <c r="E247" s="12"/>
      <c r="F247" s="4"/>
      <c r="G247" s="4"/>
    </row>
    <row r="248" spans="1:7">
      <c r="A248" s="4"/>
      <c r="B248" s="4"/>
      <c r="C248" s="4"/>
      <c r="D248" s="4"/>
      <c r="E248" s="12"/>
      <c r="F248" s="4"/>
      <c r="G248" s="4"/>
    </row>
    <row r="249" spans="1:7">
      <c r="A249" s="4"/>
      <c r="B249" s="4"/>
      <c r="C249" s="4"/>
      <c r="D249" s="4"/>
      <c r="E249" s="12"/>
      <c r="F249" s="4"/>
      <c r="G249" s="4"/>
    </row>
    <row r="250" spans="1:7">
      <c r="A250" s="4"/>
      <c r="B250" s="4"/>
      <c r="C250" s="4"/>
      <c r="D250" s="4"/>
      <c r="E250" s="12"/>
      <c r="F250" s="4"/>
      <c r="G250" s="4"/>
    </row>
    <row r="251" spans="1:7">
      <c r="A251" s="4"/>
      <c r="B251" s="4"/>
      <c r="C251" s="4"/>
      <c r="D251" s="4"/>
      <c r="E251" s="12"/>
      <c r="F251" s="4"/>
      <c r="G251" s="4"/>
    </row>
    <row r="252" spans="1:7">
      <c r="A252" s="4"/>
      <c r="B252" s="4"/>
      <c r="C252" s="4"/>
      <c r="D252" s="4"/>
      <c r="E252" s="12"/>
      <c r="F252" s="4"/>
      <c r="G252" s="4"/>
    </row>
    <row r="253" spans="1:7">
      <c r="A253" s="4"/>
      <c r="B253" s="4"/>
      <c r="C253" s="4"/>
      <c r="D253" s="4"/>
      <c r="E253" s="12"/>
      <c r="F253" s="4"/>
      <c r="G253" s="4"/>
    </row>
    <row r="254" spans="1:7">
      <c r="A254" s="4"/>
      <c r="B254" s="4"/>
      <c r="C254" s="4"/>
      <c r="D254" s="4"/>
      <c r="E254" s="12"/>
      <c r="F254" s="4"/>
      <c r="G254" s="4"/>
    </row>
    <row r="255" spans="1:7">
      <c r="A255" s="4"/>
      <c r="B255" s="4"/>
      <c r="C255" s="4"/>
      <c r="D255" s="4"/>
      <c r="E255" s="12"/>
      <c r="F255" s="4"/>
      <c r="G255" s="4"/>
    </row>
    <row r="256" spans="1:7">
      <c r="A256" s="4"/>
      <c r="B256" s="4"/>
      <c r="C256" s="4"/>
      <c r="D256" s="4"/>
      <c r="E256" s="12"/>
      <c r="F256" s="4"/>
      <c r="G256" s="4"/>
    </row>
    <row r="257" spans="1:7">
      <c r="A257" s="4"/>
      <c r="B257" s="4"/>
      <c r="C257" s="4"/>
      <c r="D257" s="4"/>
      <c r="E257" s="12"/>
      <c r="F257" s="4"/>
      <c r="G257" s="4"/>
    </row>
    <row r="258" spans="1:7">
      <c r="A258" s="4"/>
      <c r="B258" s="4"/>
      <c r="C258" s="4"/>
      <c r="D258" s="4"/>
      <c r="E258" s="12"/>
      <c r="F258" s="4"/>
      <c r="G258" s="4"/>
    </row>
    <row r="259" spans="1:7">
      <c r="A259" s="4"/>
      <c r="B259" s="4"/>
      <c r="C259" s="4"/>
      <c r="D259" s="4"/>
      <c r="E259" s="12"/>
      <c r="F259" s="4"/>
      <c r="G259" s="4"/>
    </row>
    <row r="260" spans="1:7">
      <c r="A260" s="4"/>
      <c r="B260" s="4"/>
      <c r="C260" s="4"/>
      <c r="D260" s="4"/>
      <c r="E260" s="12"/>
      <c r="F260" s="4"/>
      <c r="G260" s="4"/>
    </row>
    <row r="261" spans="1:7">
      <c r="A261" s="4"/>
      <c r="B261" s="4"/>
      <c r="C261" s="4"/>
      <c r="D261" s="4"/>
      <c r="E261" s="12"/>
      <c r="F261" s="4"/>
      <c r="G261" s="4"/>
    </row>
    <row r="262" spans="1:7">
      <c r="A262" s="4"/>
      <c r="B262" s="4"/>
      <c r="C262" s="4"/>
      <c r="D262" s="4"/>
      <c r="E262" s="12"/>
      <c r="F262" s="4"/>
      <c r="G262" s="4"/>
    </row>
    <row r="263" spans="1:7">
      <c r="A263" s="4"/>
      <c r="B263" s="4"/>
      <c r="C263" s="4"/>
      <c r="D263" s="4"/>
      <c r="E263" s="12"/>
      <c r="F263" s="4"/>
      <c r="G263" s="4"/>
    </row>
    <row r="264" spans="1:7">
      <c r="A264" s="4"/>
      <c r="B264" s="4"/>
      <c r="C264" s="4"/>
      <c r="D264" s="4"/>
      <c r="E264" s="12"/>
      <c r="F264" s="4"/>
      <c r="G264" s="4"/>
    </row>
    <row r="265" spans="1:7">
      <c r="A265" s="4"/>
      <c r="B265" s="4"/>
      <c r="C265" s="4"/>
      <c r="D265" s="4"/>
      <c r="E265" s="12"/>
      <c r="F265" s="4"/>
      <c r="G265" s="4"/>
    </row>
    <row r="266" spans="1:7">
      <c r="A266" s="4"/>
      <c r="B266" s="4"/>
      <c r="C266" s="4"/>
      <c r="D266" s="4"/>
      <c r="E266" s="12"/>
      <c r="F266" s="4"/>
      <c r="G266" s="4"/>
    </row>
    <row r="267" spans="1:7">
      <c r="A267" s="4"/>
      <c r="B267" s="4"/>
      <c r="C267" s="4"/>
      <c r="D267" s="4"/>
      <c r="E267" s="12"/>
      <c r="F267" s="4"/>
      <c r="G267" s="4"/>
    </row>
    <row r="268" spans="1:7">
      <c r="A268" s="4"/>
      <c r="B268" s="4"/>
      <c r="C268" s="4"/>
      <c r="D268" s="4"/>
      <c r="E268" s="12"/>
      <c r="F268" s="4"/>
      <c r="G268" s="4"/>
    </row>
    <row r="269" spans="1:7">
      <c r="A269" s="4"/>
      <c r="B269" s="4"/>
      <c r="C269" s="4"/>
      <c r="D269" s="4"/>
      <c r="E269" s="12"/>
      <c r="F269" s="4"/>
      <c r="G269" s="4"/>
    </row>
    <row r="270" spans="1:7">
      <c r="A270" s="4"/>
      <c r="B270" s="4"/>
      <c r="C270" s="4"/>
      <c r="D270" s="4"/>
      <c r="E270" s="12"/>
      <c r="F270" s="4"/>
      <c r="G270" s="4"/>
    </row>
    <row r="271" spans="1:7">
      <c r="A271" s="4"/>
      <c r="B271" s="4"/>
      <c r="C271" s="4"/>
      <c r="D271" s="4"/>
      <c r="E271" s="12"/>
      <c r="F271" s="4"/>
      <c r="G271" s="4"/>
    </row>
    <row r="272" spans="1:7">
      <c r="A272" s="4"/>
      <c r="B272" s="4"/>
      <c r="C272" s="4"/>
      <c r="D272" s="4"/>
      <c r="E272" s="12"/>
      <c r="F272" s="4"/>
      <c r="G272" s="4"/>
    </row>
    <row r="273" spans="1:7">
      <c r="A273" s="4"/>
      <c r="B273" s="4"/>
      <c r="C273" s="4"/>
      <c r="D273" s="4"/>
      <c r="E273" s="12"/>
      <c r="F273" s="4"/>
      <c r="G273" s="4"/>
    </row>
    <row r="274" spans="1:7">
      <c r="A274" s="4"/>
      <c r="B274" s="4"/>
      <c r="C274" s="4"/>
      <c r="D274" s="4"/>
      <c r="E274" s="12"/>
      <c r="F274" s="4"/>
      <c r="G274" s="4"/>
    </row>
    <row r="275" spans="1:7">
      <c r="A275" s="4"/>
      <c r="B275" s="4"/>
      <c r="C275" s="4"/>
      <c r="D275" s="4"/>
      <c r="E275" s="12"/>
      <c r="F275" s="4"/>
      <c r="G275" s="4"/>
    </row>
    <row r="276" spans="1:7">
      <c r="A276" s="4"/>
      <c r="B276" s="4"/>
      <c r="C276" s="4"/>
      <c r="D276" s="4"/>
      <c r="E276" s="12"/>
      <c r="F276" s="4"/>
      <c r="G276" s="4"/>
    </row>
    <row r="277" spans="1:7">
      <c r="A277" s="4"/>
      <c r="B277" s="4"/>
      <c r="C277" s="4"/>
      <c r="D277" s="4"/>
      <c r="E277" s="12"/>
      <c r="F277" s="4"/>
      <c r="G277" s="4"/>
    </row>
    <row r="278" spans="1:7">
      <c r="A278" s="4"/>
      <c r="B278" s="4"/>
      <c r="C278" s="4"/>
      <c r="D278" s="4"/>
      <c r="E278" s="12"/>
      <c r="F278" s="4"/>
      <c r="G278" s="4"/>
    </row>
    <row r="279" spans="1:7">
      <c r="A279" s="4"/>
      <c r="B279" s="4"/>
      <c r="C279" s="4"/>
      <c r="D279" s="4"/>
      <c r="E279" s="12"/>
      <c r="F279" s="4"/>
      <c r="G279" s="4"/>
    </row>
    <row r="280" spans="1:7">
      <c r="A280" s="4"/>
      <c r="B280" s="4"/>
      <c r="C280" s="4"/>
      <c r="D280" s="4"/>
      <c r="E280" s="12"/>
      <c r="F280" s="4"/>
      <c r="G280" s="4"/>
    </row>
    <row r="281" spans="1:7">
      <c r="A281" s="4"/>
      <c r="B281" s="4"/>
      <c r="C281" s="4"/>
      <c r="D281" s="4"/>
      <c r="E281" s="12"/>
      <c r="F281" s="4"/>
      <c r="G281" s="4"/>
    </row>
    <row r="282" spans="1:7">
      <c r="A282" s="4"/>
      <c r="B282" s="4"/>
      <c r="C282" s="4"/>
      <c r="D282" s="4"/>
      <c r="E282" s="12"/>
      <c r="F282" s="4"/>
      <c r="G282" s="4"/>
    </row>
    <row r="283" spans="1:7">
      <c r="A283" s="4"/>
      <c r="B283" s="4"/>
      <c r="C283" s="4"/>
      <c r="D283" s="4"/>
      <c r="E283" s="12"/>
      <c r="F283" s="4"/>
      <c r="G283" s="4"/>
    </row>
    <row r="284" spans="1:7">
      <c r="A284" s="4"/>
      <c r="B284" s="4"/>
      <c r="C284" s="4"/>
      <c r="D284" s="4"/>
      <c r="E284" s="12"/>
      <c r="F284" s="4"/>
      <c r="G284" s="4"/>
    </row>
    <row r="285" spans="1:7">
      <c r="A285" s="4"/>
      <c r="B285" s="4"/>
      <c r="C285" s="4"/>
      <c r="D285" s="4"/>
      <c r="E285" s="12"/>
      <c r="F285" s="4"/>
      <c r="G285" s="4"/>
    </row>
    <row r="286" spans="1:7">
      <c r="A286" s="4"/>
      <c r="B286" s="4"/>
      <c r="C286" s="4"/>
      <c r="D286" s="4"/>
      <c r="E286" s="12"/>
      <c r="F286" s="4"/>
      <c r="G286" s="4"/>
    </row>
    <row r="287" spans="1:7">
      <c r="A287" s="4"/>
      <c r="B287" s="4"/>
      <c r="C287" s="4"/>
      <c r="D287" s="4"/>
      <c r="E287" s="12"/>
      <c r="F287" s="4"/>
      <c r="G287" s="4"/>
    </row>
    <row r="288" spans="1:7">
      <c r="A288" s="4"/>
      <c r="B288" s="4"/>
      <c r="C288" s="4"/>
      <c r="D288" s="4"/>
      <c r="E288" s="12"/>
      <c r="F288" s="4"/>
      <c r="G288" s="4"/>
    </row>
    <row r="289" spans="1:7">
      <c r="A289" s="4"/>
      <c r="B289" s="4"/>
      <c r="C289" s="4"/>
      <c r="D289" s="4"/>
      <c r="E289" s="12"/>
      <c r="F289" s="4"/>
      <c r="G289" s="4"/>
    </row>
    <row r="290" spans="1:7">
      <c r="A290" s="4"/>
      <c r="B290" s="4"/>
      <c r="C290" s="4"/>
      <c r="D290" s="4"/>
      <c r="E290" s="12"/>
      <c r="F290" s="4"/>
      <c r="G290" s="4"/>
    </row>
    <row r="291" spans="1:7">
      <c r="A291" s="4"/>
      <c r="B291" s="4"/>
      <c r="C291" s="4"/>
      <c r="D291" s="4"/>
      <c r="E291" s="12"/>
      <c r="F291" s="4"/>
      <c r="G291" s="4"/>
    </row>
    <row r="292" spans="1:7">
      <c r="A292" s="4"/>
      <c r="B292" s="4"/>
      <c r="C292" s="4"/>
      <c r="D292" s="4"/>
      <c r="E292" s="12"/>
      <c r="F292" s="4"/>
      <c r="G292" s="4"/>
    </row>
    <row r="293" spans="1:7">
      <c r="A293" s="4"/>
      <c r="B293" s="4"/>
      <c r="C293" s="4"/>
      <c r="D293" s="4"/>
      <c r="E293" s="12"/>
      <c r="F293" s="4"/>
      <c r="G293" s="4"/>
    </row>
    <row r="294" spans="1:7">
      <c r="A294" s="4"/>
      <c r="B294" s="4"/>
      <c r="C294" s="4"/>
      <c r="D294" s="4"/>
      <c r="E294" s="12"/>
      <c r="F294" s="4"/>
      <c r="G294" s="4"/>
    </row>
    <row r="295" spans="1:7">
      <c r="A295" s="4"/>
      <c r="B295" s="4"/>
      <c r="C295" s="4"/>
      <c r="D295" s="4"/>
      <c r="E295" s="12"/>
      <c r="F295" s="4"/>
      <c r="G295" s="4"/>
    </row>
    <row r="296" spans="1:7">
      <c r="A296" s="4"/>
      <c r="B296" s="4"/>
      <c r="C296" s="4"/>
      <c r="D296" s="4"/>
      <c r="E296" s="12"/>
      <c r="F296" s="4"/>
      <c r="G296" s="4"/>
    </row>
    <row r="297" spans="1:7">
      <c r="A297" s="4"/>
      <c r="B297" s="4"/>
      <c r="C297" s="4"/>
      <c r="D297" s="4"/>
      <c r="E297" s="12"/>
      <c r="F297" s="4"/>
      <c r="G297" s="4"/>
    </row>
    <row r="298" spans="1:7">
      <c r="A298" s="4"/>
      <c r="B298" s="4"/>
      <c r="C298" s="4"/>
      <c r="D298" s="4"/>
      <c r="E298" s="12"/>
      <c r="F298" s="4"/>
      <c r="G298" s="4"/>
    </row>
    <row r="299" spans="1:7">
      <c r="A299" s="4"/>
      <c r="B299" s="4"/>
      <c r="C299" s="4"/>
      <c r="D299" s="4"/>
      <c r="E299" s="12"/>
      <c r="F299" s="4"/>
      <c r="G299" s="4"/>
    </row>
    <row r="300" spans="1:7">
      <c r="A300" s="4"/>
      <c r="B300" s="4"/>
      <c r="C300" s="4"/>
      <c r="D300" s="4"/>
      <c r="E300" s="12"/>
      <c r="F300" s="4"/>
      <c r="G300" s="4"/>
    </row>
    <row r="301" spans="1:7">
      <c r="A301" s="4"/>
      <c r="B301" s="4"/>
      <c r="C301" s="4"/>
      <c r="D301" s="4"/>
      <c r="E301" s="12"/>
      <c r="F301" s="4"/>
      <c r="G301" s="4"/>
    </row>
    <row r="302" spans="1:7">
      <c r="A302" s="4"/>
      <c r="B302" s="4"/>
      <c r="C302" s="4"/>
      <c r="D302" s="4"/>
      <c r="E302" s="12"/>
      <c r="F302" s="4"/>
      <c r="G302" s="4"/>
    </row>
    <row r="303" spans="1:7">
      <c r="A303" s="4"/>
      <c r="B303" s="4"/>
      <c r="C303" s="4"/>
      <c r="D303" s="4"/>
      <c r="E303" s="12"/>
      <c r="F303" s="4"/>
      <c r="G303" s="4"/>
    </row>
    <row r="304" spans="1:7">
      <c r="A304" s="4"/>
      <c r="B304" s="4"/>
      <c r="C304" s="4"/>
      <c r="D304" s="4"/>
      <c r="E304" s="12"/>
      <c r="F304" s="4"/>
      <c r="G304" s="4"/>
    </row>
    <row r="305" spans="1:7">
      <c r="A305" s="4"/>
      <c r="B305" s="4"/>
      <c r="C305" s="4"/>
      <c r="D305" s="4"/>
      <c r="E305" s="12"/>
      <c r="F305" s="4"/>
      <c r="G305" s="4"/>
    </row>
    <row r="306" spans="1:7">
      <c r="A306" s="4"/>
      <c r="B306" s="4"/>
      <c r="C306" s="4"/>
      <c r="D306" s="4"/>
      <c r="E306" s="12"/>
      <c r="F306" s="4"/>
      <c r="G306" s="4"/>
    </row>
    <row r="307" spans="1:7">
      <c r="A307" s="4"/>
      <c r="B307" s="4"/>
      <c r="C307" s="4"/>
      <c r="D307" s="4"/>
      <c r="E307" s="12"/>
      <c r="F307" s="4"/>
      <c r="G307" s="4"/>
    </row>
    <row r="308" spans="1:7">
      <c r="A308" s="4"/>
      <c r="B308" s="4"/>
      <c r="C308" s="4"/>
      <c r="D308" s="4"/>
      <c r="E308" s="12"/>
      <c r="F308" s="4"/>
      <c r="G308" s="4"/>
    </row>
    <row r="309" spans="1:7">
      <c r="A309" s="4"/>
      <c r="B309" s="4"/>
      <c r="C309" s="4"/>
      <c r="D309" s="4"/>
      <c r="E309" s="12"/>
      <c r="F309" s="4"/>
      <c r="G309" s="4"/>
    </row>
    <row r="310" spans="1:7">
      <c r="A310" s="4"/>
      <c r="B310" s="4"/>
      <c r="C310" s="4"/>
      <c r="D310" s="4"/>
      <c r="E310" s="12"/>
      <c r="F310" s="4"/>
      <c r="G310" s="4"/>
    </row>
    <row r="311" spans="1:7">
      <c r="A311" s="4"/>
      <c r="B311" s="4"/>
      <c r="C311" s="4"/>
      <c r="D311" s="4"/>
      <c r="E311" s="12"/>
      <c r="F311" s="4"/>
      <c r="G311" s="4"/>
    </row>
    <row r="312" spans="1:7">
      <c r="A312" s="4"/>
      <c r="B312" s="4"/>
      <c r="C312" s="4"/>
      <c r="D312" s="4"/>
      <c r="E312" s="12"/>
      <c r="F312" s="4"/>
      <c r="G312" s="4"/>
    </row>
    <row r="313" spans="1:7">
      <c r="A313" s="4"/>
      <c r="B313" s="4"/>
      <c r="C313" s="4"/>
      <c r="D313" s="4"/>
      <c r="E313" s="12"/>
      <c r="F313" s="4"/>
      <c r="G313" s="4"/>
    </row>
    <row r="314" spans="1:7">
      <c r="A314" s="4"/>
      <c r="B314" s="4"/>
      <c r="C314" s="4"/>
      <c r="D314" s="4"/>
      <c r="E314" s="12"/>
      <c r="F314" s="4"/>
      <c r="G314" s="4"/>
    </row>
    <row r="315" spans="1:7">
      <c r="A315" s="4"/>
      <c r="B315" s="4"/>
      <c r="C315" s="4"/>
      <c r="D315" s="4"/>
      <c r="E315" s="12"/>
      <c r="F315" s="4"/>
      <c r="G315" s="4"/>
    </row>
    <row r="316" spans="1:7">
      <c r="A316" s="4"/>
      <c r="B316" s="4"/>
      <c r="C316" s="4"/>
      <c r="D316" s="4"/>
      <c r="E316" s="12"/>
      <c r="F316" s="4"/>
      <c r="G316" s="4"/>
    </row>
    <row r="317" spans="1:7">
      <c r="A317" s="4"/>
      <c r="B317" s="4"/>
      <c r="C317" s="4"/>
      <c r="D317" s="4"/>
      <c r="E317" s="12"/>
      <c r="F317" s="4"/>
      <c r="G317" s="4"/>
    </row>
    <row r="318" spans="1:7">
      <c r="A318" s="4"/>
      <c r="B318" s="4"/>
      <c r="C318" s="4"/>
      <c r="D318" s="4"/>
      <c r="E318" s="12"/>
      <c r="F318" s="4"/>
      <c r="G318" s="4"/>
    </row>
    <row r="319" spans="1:7">
      <c r="A319" s="4"/>
      <c r="B319" s="4"/>
      <c r="C319" s="4"/>
      <c r="D319" s="4"/>
      <c r="E319" s="12"/>
      <c r="F319" s="4"/>
      <c r="G319" s="4"/>
    </row>
    <row r="320" spans="1:7">
      <c r="A320" s="4"/>
      <c r="B320" s="4"/>
      <c r="C320" s="4"/>
      <c r="D320" s="4"/>
      <c r="E320" s="12"/>
      <c r="F320" s="4"/>
      <c r="G320" s="4"/>
    </row>
    <row r="321" spans="1:7">
      <c r="A321" s="4"/>
      <c r="B321" s="4"/>
      <c r="C321" s="4"/>
      <c r="D321" s="4"/>
      <c r="E321" s="12"/>
      <c r="F321" s="4"/>
      <c r="G321" s="4"/>
    </row>
    <row r="322" spans="1:7">
      <c r="A322" s="4"/>
      <c r="B322" s="4"/>
      <c r="C322" s="4"/>
      <c r="D322" s="4"/>
      <c r="E322" s="12"/>
      <c r="F322" s="4"/>
      <c r="G322" s="4"/>
    </row>
    <row r="323" spans="1:7">
      <c r="A323" s="4"/>
      <c r="B323" s="4"/>
      <c r="C323" s="4"/>
      <c r="D323" s="4"/>
      <c r="E323" s="12"/>
      <c r="F323" s="4"/>
      <c r="G323" s="4"/>
    </row>
    <row r="324" spans="1:7">
      <c r="A324" s="4"/>
      <c r="B324" s="4"/>
      <c r="C324" s="4"/>
      <c r="D324" s="4"/>
      <c r="E324" s="12"/>
      <c r="F324" s="4"/>
      <c r="G324" s="4"/>
    </row>
    <row r="325" spans="1:7">
      <c r="A325" s="4"/>
      <c r="B325" s="4"/>
      <c r="C325" s="4"/>
      <c r="D325" s="4"/>
      <c r="E325" s="12"/>
      <c r="F325" s="4"/>
      <c r="G325" s="4"/>
    </row>
    <row r="326" spans="1:7">
      <c r="A326" s="4"/>
      <c r="B326" s="4"/>
      <c r="C326" s="4"/>
      <c r="D326" s="4"/>
      <c r="E326" s="12"/>
      <c r="F326" s="4"/>
      <c r="G326" s="4"/>
    </row>
    <row r="327" spans="1:7">
      <c r="A327" s="4"/>
      <c r="B327" s="4"/>
      <c r="C327" s="4"/>
      <c r="D327" s="4"/>
      <c r="E327" s="12"/>
      <c r="F327" s="4"/>
      <c r="G327" s="4"/>
    </row>
    <row r="328" spans="1:7">
      <c r="A328" s="4"/>
      <c r="B328" s="4"/>
      <c r="C328" s="4"/>
      <c r="D328" s="4"/>
      <c r="E328" s="12"/>
      <c r="F328" s="4"/>
      <c r="G328" s="4"/>
    </row>
    <row r="329" spans="1:7">
      <c r="A329" s="4"/>
      <c r="B329" s="4"/>
      <c r="C329" s="4"/>
      <c r="D329" s="4"/>
      <c r="E329" s="12"/>
      <c r="F329" s="4"/>
      <c r="G329" s="4"/>
    </row>
    <row r="330" spans="1:7">
      <c r="A330" s="4"/>
      <c r="B330" s="4"/>
      <c r="C330" s="4"/>
      <c r="D330" s="4"/>
      <c r="E330" s="12"/>
      <c r="F330" s="4"/>
      <c r="G330" s="4"/>
    </row>
    <row r="331" spans="1:7">
      <c r="A331" s="4"/>
      <c r="B331" s="4"/>
      <c r="C331" s="4"/>
      <c r="D331" s="4"/>
      <c r="E331" s="12"/>
      <c r="F331" s="4"/>
      <c r="G331" s="4"/>
    </row>
    <row r="332" spans="1:7">
      <c r="A332" s="4"/>
      <c r="B332" s="4"/>
      <c r="C332" s="4"/>
      <c r="D332" s="4"/>
      <c r="E332" s="12"/>
      <c r="F332" s="4"/>
      <c r="G332" s="4"/>
    </row>
    <row r="333" spans="1:7">
      <c r="A333" s="4"/>
      <c r="B333" s="4"/>
      <c r="C333" s="4"/>
      <c r="D333" s="4"/>
      <c r="E333" s="12"/>
      <c r="F333" s="4"/>
      <c r="G333" s="4"/>
    </row>
    <row r="334" spans="1:7">
      <c r="A334" s="4"/>
      <c r="B334" s="4"/>
      <c r="C334" s="4"/>
      <c r="D334" s="4"/>
      <c r="E334" s="12"/>
      <c r="F334" s="4"/>
      <c r="G334" s="4"/>
    </row>
    <row r="335" spans="1:7">
      <c r="A335" s="4"/>
      <c r="B335" s="4"/>
      <c r="C335" s="4"/>
      <c r="D335" s="4"/>
      <c r="E335" s="12"/>
      <c r="F335" s="4"/>
      <c r="G335" s="4"/>
    </row>
    <row r="336" spans="1:7">
      <c r="A336" s="4"/>
      <c r="B336" s="4"/>
      <c r="C336" s="4"/>
      <c r="D336" s="4"/>
      <c r="E336" s="12"/>
      <c r="F336" s="4"/>
      <c r="G336" s="4"/>
    </row>
    <row r="337" spans="1:7">
      <c r="A337" s="4"/>
      <c r="B337" s="4"/>
      <c r="C337" s="4"/>
      <c r="D337" s="4"/>
      <c r="E337" s="12"/>
      <c r="F337" s="4"/>
      <c r="G337" s="4"/>
    </row>
    <row r="338" spans="1:7">
      <c r="A338" s="4"/>
      <c r="B338" s="4"/>
      <c r="C338" s="4"/>
      <c r="D338" s="4"/>
      <c r="E338" s="12"/>
      <c r="F338" s="4"/>
      <c r="G338" s="4"/>
    </row>
    <row r="339" spans="1:7">
      <c r="A339" s="4"/>
      <c r="B339" s="4"/>
      <c r="C339" s="4"/>
      <c r="D339" s="4"/>
      <c r="E339" s="12"/>
      <c r="F339" s="4"/>
      <c r="G339" s="4"/>
    </row>
    <row r="340" spans="1:7">
      <c r="A340" s="4"/>
      <c r="B340" s="4"/>
      <c r="C340" s="4"/>
      <c r="D340" s="4"/>
      <c r="E340" s="12"/>
      <c r="F340" s="4"/>
      <c r="G340" s="4"/>
    </row>
    <row r="341" spans="1:7">
      <c r="A341" s="4"/>
      <c r="B341" s="4"/>
      <c r="C341" s="4"/>
      <c r="D341" s="4"/>
      <c r="E341" s="12"/>
      <c r="F341" s="4"/>
      <c r="G341" s="4"/>
    </row>
    <row r="342" spans="1:7">
      <c r="A342" s="4"/>
      <c r="B342" s="4"/>
      <c r="C342" s="4"/>
      <c r="D342" s="4"/>
      <c r="E342" s="12"/>
      <c r="F342" s="4"/>
      <c r="G342" s="4"/>
    </row>
    <row r="343" spans="1:7">
      <c r="A343" s="4"/>
      <c r="B343" s="4"/>
      <c r="C343" s="4"/>
      <c r="D343" s="4"/>
      <c r="E343" s="12"/>
      <c r="F343" s="4"/>
      <c r="G343" s="4"/>
    </row>
    <row r="344" spans="1:7">
      <c r="A344" s="4"/>
      <c r="B344" s="4"/>
      <c r="C344" s="4"/>
      <c r="D344" s="4"/>
      <c r="E344" s="12"/>
      <c r="F344" s="4"/>
      <c r="G344" s="4"/>
    </row>
    <row r="345" spans="1:7">
      <c r="A345" s="4"/>
      <c r="B345" s="4"/>
      <c r="C345" s="4"/>
      <c r="D345" s="4"/>
      <c r="E345" s="12"/>
      <c r="F345" s="4"/>
      <c r="G345" s="4"/>
    </row>
    <row r="346" spans="1:7">
      <c r="A346" s="4"/>
      <c r="B346" s="4"/>
      <c r="C346" s="4"/>
      <c r="D346" s="4"/>
      <c r="E346" s="12"/>
      <c r="F346" s="4"/>
      <c r="G346" s="4"/>
    </row>
    <row r="347" spans="1:7">
      <c r="A347" s="4"/>
      <c r="B347" s="4"/>
      <c r="C347" s="4"/>
      <c r="D347" s="4"/>
      <c r="E347" s="12"/>
      <c r="F347" s="4"/>
      <c r="G347" s="4"/>
    </row>
    <row r="348" spans="1:7">
      <c r="A348" s="4"/>
      <c r="B348" s="4"/>
      <c r="C348" s="4"/>
      <c r="D348" s="4"/>
      <c r="E348" s="12"/>
      <c r="F348" s="4"/>
      <c r="G348" s="4"/>
    </row>
    <row r="349" spans="1:7">
      <c r="A349" s="4"/>
      <c r="B349" s="4"/>
      <c r="C349" s="4"/>
      <c r="D349" s="4"/>
      <c r="E349" s="12"/>
      <c r="F349" s="4"/>
      <c r="G349" s="4"/>
    </row>
    <row r="350" spans="1:7">
      <c r="A350" s="4"/>
      <c r="B350" s="4"/>
      <c r="C350" s="4"/>
      <c r="D350" s="4"/>
      <c r="E350" s="12"/>
      <c r="F350" s="4"/>
      <c r="G350" s="4"/>
    </row>
    <row r="351" spans="1:7">
      <c r="A351" s="4"/>
      <c r="B351" s="4"/>
      <c r="C351" s="4"/>
      <c r="D351" s="4"/>
      <c r="E351" s="12"/>
      <c r="F351" s="4"/>
      <c r="G351" s="4"/>
    </row>
    <row r="352" spans="1:7">
      <c r="A352" s="4"/>
      <c r="B352" s="4"/>
      <c r="C352" s="4"/>
      <c r="D352" s="4"/>
      <c r="E352" s="12"/>
      <c r="F352" s="4"/>
      <c r="G352" s="4"/>
    </row>
    <row r="353" spans="1:7">
      <c r="A353" s="4"/>
      <c r="B353" s="4"/>
      <c r="C353" s="4"/>
      <c r="D353" s="4"/>
      <c r="E353" s="12"/>
      <c r="F353" s="4"/>
      <c r="G353" s="4"/>
    </row>
    <row r="354" spans="1:7">
      <c r="A354" s="4"/>
      <c r="B354" s="4"/>
      <c r="C354" s="4"/>
      <c r="D354" s="4"/>
      <c r="E354" s="12"/>
      <c r="F354" s="4"/>
      <c r="G354" s="4"/>
    </row>
    <row r="355" spans="1:7">
      <c r="A355" s="4"/>
      <c r="B355" s="4"/>
      <c r="C355" s="4"/>
      <c r="D355" s="4"/>
      <c r="E355" s="12"/>
      <c r="F355" s="4"/>
      <c r="G355" s="4"/>
    </row>
    <row r="356" spans="1:7">
      <c r="A356" s="4"/>
      <c r="B356" s="4"/>
      <c r="C356" s="4"/>
      <c r="D356" s="4"/>
      <c r="E356" s="12"/>
      <c r="F356" s="4"/>
      <c r="G356" s="4"/>
    </row>
    <row r="357" spans="1:7">
      <c r="A357" s="4"/>
      <c r="B357" s="4"/>
      <c r="C357" s="4"/>
      <c r="D357" s="4"/>
      <c r="E357" s="12"/>
      <c r="F357" s="4"/>
      <c r="G357" s="4"/>
    </row>
    <row r="358" spans="1:7">
      <c r="A358" s="4"/>
      <c r="B358" s="4"/>
      <c r="C358" s="4"/>
      <c r="D358" s="4"/>
      <c r="E358" s="12"/>
      <c r="F358" s="4"/>
      <c r="G358" s="4"/>
    </row>
    <row r="359" spans="1:7">
      <c r="A359" s="4"/>
      <c r="B359" s="4"/>
      <c r="C359" s="4"/>
      <c r="D359" s="4"/>
      <c r="E359" s="12"/>
      <c r="F359" s="4"/>
      <c r="G359" s="4"/>
    </row>
    <row r="360" spans="1:7">
      <c r="A360" s="4"/>
      <c r="B360" s="4"/>
      <c r="C360" s="4"/>
      <c r="D360" s="4"/>
      <c r="E360" s="12"/>
      <c r="F360" s="4"/>
      <c r="G360" s="4"/>
    </row>
    <row r="361" spans="1:7">
      <c r="A361" s="4"/>
      <c r="B361" s="4"/>
      <c r="C361" s="4"/>
      <c r="D361" s="4"/>
      <c r="E361" s="12"/>
      <c r="F361" s="4"/>
      <c r="G361" s="4"/>
    </row>
    <row r="362" spans="1:7">
      <c r="A362" s="4"/>
      <c r="B362" s="4"/>
      <c r="C362" s="4"/>
      <c r="D362" s="4"/>
      <c r="E362" s="12"/>
      <c r="F362" s="4"/>
      <c r="G362" s="4"/>
    </row>
    <row r="363" spans="1:7">
      <c r="A363" s="4"/>
      <c r="B363" s="4"/>
      <c r="C363" s="4"/>
      <c r="D363" s="4"/>
      <c r="E363" s="12"/>
      <c r="F363" s="4"/>
      <c r="G363" s="4"/>
    </row>
    <row r="364" spans="1:7">
      <c r="A364" s="4"/>
      <c r="B364" s="4"/>
      <c r="C364" s="4"/>
      <c r="D364" s="4"/>
      <c r="E364" s="12"/>
      <c r="F364" s="4"/>
      <c r="G364" s="4"/>
    </row>
    <row r="365" spans="1:7">
      <c r="A365" s="4"/>
      <c r="B365" s="4"/>
      <c r="C365" s="4"/>
      <c r="D365" s="4"/>
      <c r="E365" s="12"/>
      <c r="F365" s="4"/>
      <c r="G365" s="4"/>
    </row>
    <row r="366" spans="1:7">
      <c r="A366" s="4"/>
      <c r="B366" s="4"/>
      <c r="C366" s="4"/>
      <c r="D366" s="4"/>
      <c r="E366" s="12"/>
      <c r="F366" s="4"/>
      <c r="G366" s="4"/>
    </row>
    <row r="367" spans="1:7">
      <c r="A367" s="4"/>
      <c r="B367" s="4"/>
      <c r="C367" s="4"/>
      <c r="D367" s="4"/>
      <c r="E367" s="12"/>
      <c r="F367" s="4"/>
      <c r="G367" s="4"/>
    </row>
    <row r="368" spans="1:7">
      <c r="A368" s="4"/>
      <c r="B368" s="4"/>
      <c r="C368" s="4"/>
      <c r="D368" s="4"/>
      <c r="E368" s="12"/>
      <c r="F368" s="4"/>
      <c r="G368" s="4"/>
    </row>
    <row r="369" spans="1:7">
      <c r="A369" s="4"/>
      <c r="B369" s="4"/>
      <c r="C369" s="4"/>
      <c r="D369" s="4"/>
      <c r="E369" s="12"/>
      <c r="F369" s="4"/>
      <c r="G369" s="4"/>
    </row>
    <row r="370" spans="1:7">
      <c r="A370" s="4"/>
      <c r="B370" s="4"/>
      <c r="C370" s="4"/>
      <c r="D370" s="4"/>
      <c r="E370" s="12"/>
      <c r="F370" s="4"/>
      <c r="G370" s="4"/>
    </row>
    <row r="371" spans="1:7">
      <c r="A371" s="4"/>
      <c r="B371" s="4"/>
      <c r="C371" s="4"/>
      <c r="D371" s="4"/>
      <c r="E371" s="12"/>
      <c r="F371" s="4"/>
      <c r="G371" s="4"/>
    </row>
    <row r="372" spans="1:7">
      <c r="A372" s="4"/>
      <c r="B372" s="4"/>
      <c r="C372" s="4"/>
      <c r="D372" s="4"/>
      <c r="E372" s="12"/>
      <c r="F372" s="4"/>
      <c r="G372" s="4"/>
    </row>
    <row r="373" spans="1:7">
      <c r="A373" s="4"/>
      <c r="B373" s="4"/>
      <c r="C373" s="4"/>
      <c r="D373" s="4"/>
      <c r="E373" s="12"/>
      <c r="F373" s="4"/>
      <c r="G373" s="4"/>
    </row>
    <row r="374" spans="1:7">
      <c r="A374" s="4"/>
      <c r="B374" s="4"/>
      <c r="C374" s="4"/>
      <c r="D374" s="4"/>
      <c r="E374" s="12"/>
      <c r="F374" s="4"/>
      <c r="G374" s="4"/>
    </row>
    <row r="375" spans="1:7">
      <c r="A375" s="4"/>
      <c r="B375" s="4"/>
      <c r="C375" s="4"/>
      <c r="D375" s="4"/>
      <c r="E375" s="12"/>
      <c r="F375" s="4"/>
      <c r="G375" s="4"/>
    </row>
    <row r="376" spans="1:7">
      <c r="A376" s="4"/>
      <c r="B376" s="4"/>
      <c r="C376" s="4"/>
      <c r="D376" s="4"/>
      <c r="E376" s="12"/>
      <c r="F376" s="4"/>
      <c r="G376" s="4"/>
    </row>
    <row r="377" spans="1:7">
      <c r="A377" s="4"/>
      <c r="B377" s="4"/>
      <c r="C377" s="4"/>
      <c r="D377" s="4"/>
      <c r="E377" s="12"/>
      <c r="F377" s="4"/>
      <c r="G377" s="4"/>
    </row>
    <row r="378" spans="1:7">
      <c r="A378" s="4"/>
      <c r="B378" s="4"/>
      <c r="C378" s="4"/>
      <c r="D378" s="4"/>
      <c r="E378" s="12"/>
      <c r="F378" s="4"/>
      <c r="G378" s="4"/>
    </row>
    <row r="379" spans="1:7">
      <c r="A379" s="4"/>
      <c r="B379" s="4"/>
      <c r="C379" s="4"/>
      <c r="D379" s="4"/>
      <c r="E379" s="12"/>
      <c r="F379" s="4"/>
      <c r="G379" s="4"/>
    </row>
    <row r="380" spans="1:7">
      <c r="A380" s="4"/>
      <c r="B380" s="4"/>
      <c r="C380" s="4"/>
      <c r="D380" s="4"/>
      <c r="E380" s="12"/>
      <c r="F380" s="4"/>
      <c r="G380" s="4"/>
    </row>
    <row r="381" spans="1:7">
      <c r="A381" s="4"/>
      <c r="B381" s="4"/>
      <c r="C381" s="4"/>
      <c r="D381" s="4"/>
      <c r="E381" s="12"/>
      <c r="F381" s="4"/>
      <c r="G381" s="4"/>
    </row>
    <row r="382" spans="1:7">
      <c r="A382" s="4"/>
      <c r="B382" s="4"/>
      <c r="C382" s="4"/>
      <c r="D382" s="4"/>
      <c r="E382" s="12"/>
      <c r="F382" s="4"/>
      <c r="G382" s="4"/>
    </row>
    <row r="383" spans="1:7">
      <c r="A383" s="4"/>
      <c r="B383" s="4"/>
      <c r="C383" s="4"/>
      <c r="D383" s="4"/>
      <c r="E383" s="12"/>
      <c r="F383" s="4"/>
      <c r="G383" s="4"/>
    </row>
    <row r="384" spans="1:7">
      <c r="A384" s="4"/>
      <c r="B384" s="4"/>
      <c r="C384" s="4"/>
      <c r="D384" s="4"/>
      <c r="E384" s="12"/>
      <c r="F384" s="4"/>
      <c r="G384" s="4"/>
    </row>
    <row r="385" spans="1:7">
      <c r="A385" s="4"/>
      <c r="B385" s="4"/>
      <c r="C385" s="4"/>
      <c r="D385" s="4"/>
      <c r="E385" s="12"/>
      <c r="F385" s="4"/>
      <c r="G385" s="4"/>
    </row>
    <row r="386" spans="1:7">
      <c r="A386" s="4"/>
      <c r="B386" s="4"/>
      <c r="C386" s="4"/>
      <c r="D386" s="4"/>
      <c r="E386" s="12"/>
      <c r="F386" s="4"/>
      <c r="G386" s="4"/>
    </row>
    <row r="387" spans="1:7">
      <c r="A387" s="4"/>
      <c r="B387" s="4"/>
      <c r="C387" s="4"/>
      <c r="D387" s="4"/>
      <c r="E387" s="12"/>
      <c r="F387" s="4"/>
      <c r="G387" s="4"/>
    </row>
    <row r="388" spans="1:7">
      <c r="A388" s="4"/>
      <c r="B388" s="4"/>
      <c r="C388" s="4"/>
      <c r="D388" s="4"/>
      <c r="E388" s="12"/>
      <c r="F388" s="4"/>
      <c r="G388" s="4"/>
    </row>
    <row r="389" spans="1:7">
      <c r="A389" s="4"/>
      <c r="B389" s="4"/>
      <c r="C389" s="4"/>
      <c r="D389" s="4"/>
      <c r="E389" s="12"/>
      <c r="F389" s="4"/>
      <c r="G389" s="4"/>
    </row>
    <row r="390" spans="1:7">
      <c r="A390" s="4"/>
      <c r="B390" s="4"/>
      <c r="C390" s="4"/>
      <c r="D390" s="4"/>
      <c r="E390" s="12"/>
      <c r="F390" s="4"/>
      <c r="G390" s="4"/>
    </row>
    <row r="391" spans="1:7">
      <c r="A391" s="4"/>
      <c r="B391" s="4"/>
      <c r="C391" s="4"/>
      <c r="D391" s="4"/>
      <c r="E391" s="12"/>
      <c r="F391" s="4"/>
      <c r="G391" s="4"/>
    </row>
    <row r="392" spans="1:7">
      <c r="A392" s="4"/>
      <c r="B392" s="4"/>
      <c r="C392" s="4"/>
      <c r="D392" s="4"/>
      <c r="E392" s="12"/>
      <c r="F392" s="4"/>
      <c r="G392" s="4"/>
    </row>
    <row r="393" spans="1:7">
      <c r="A393" s="4"/>
      <c r="B393" s="4"/>
      <c r="C393" s="4"/>
      <c r="D393" s="4"/>
      <c r="E393" s="12"/>
      <c r="F393" s="4"/>
      <c r="G393" s="4"/>
    </row>
    <row r="394" spans="1:7">
      <c r="A394" s="4"/>
      <c r="B394" s="4"/>
      <c r="C394" s="4"/>
      <c r="D394" s="4"/>
      <c r="E394" s="12"/>
      <c r="F394" s="4"/>
      <c r="G394" s="4"/>
    </row>
    <row r="395" spans="1:7">
      <c r="A395" s="4"/>
      <c r="B395" s="4"/>
      <c r="C395" s="4"/>
      <c r="D395" s="4"/>
      <c r="E395" s="12"/>
      <c r="F395" s="4"/>
      <c r="G395" s="4"/>
    </row>
    <row r="396" spans="1:7">
      <c r="A396" s="4"/>
      <c r="B396" s="4"/>
      <c r="C396" s="4"/>
      <c r="D396" s="4"/>
      <c r="E396" s="12"/>
      <c r="F396" s="4"/>
      <c r="G396" s="4"/>
    </row>
    <row r="397" spans="1:7">
      <c r="A397" s="4"/>
      <c r="B397" s="4"/>
      <c r="C397" s="4"/>
      <c r="D397" s="4"/>
      <c r="E397" s="12"/>
      <c r="F397" s="4"/>
      <c r="G397" s="4"/>
    </row>
    <row r="398" spans="1:7">
      <c r="A398" s="4"/>
      <c r="B398" s="4"/>
      <c r="C398" s="4"/>
      <c r="D398" s="4"/>
      <c r="E398" s="12"/>
      <c r="F398" s="4"/>
      <c r="G398" s="4"/>
    </row>
    <row r="399" spans="1:7">
      <c r="A399" s="4"/>
      <c r="B399" s="4"/>
      <c r="C399" s="4"/>
      <c r="D399" s="4"/>
      <c r="E399" s="12"/>
      <c r="F399" s="4"/>
      <c r="G399" s="4"/>
    </row>
    <row r="400" spans="1:7">
      <c r="A400" s="4"/>
      <c r="B400" s="4"/>
      <c r="C400" s="4"/>
      <c r="D400" s="4"/>
      <c r="E400" s="12"/>
      <c r="F400" s="4"/>
      <c r="G400" s="4"/>
    </row>
    <row r="401" spans="1:7">
      <c r="A401" s="4"/>
      <c r="B401" s="4"/>
      <c r="C401" s="4"/>
      <c r="D401" s="4"/>
      <c r="E401" s="12"/>
      <c r="F401" s="4"/>
      <c r="G401" s="4"/>
    </row>
    <row r="402" spans="1:7">
      <c r="A402" s="4"/>
      <c r="B402" s="4"/>
      <c r="C402" s="4"/>
      <c r="D402" s="4"/>
      <c r="E402" s="12"/>
      <c r="F402" s="4"/>
      <c r="G402" s="4"/>
    </row>
    <row r="403" spans="1:7">
      <c r="A403" s="4"/>
      <c r="B403" s="4"/>
      <c r="C403" s="4"/>
      <c r="D403" s="4"/>
      <c r="E403" s="12"/>
      <c r="F403" s="4"/>
      <c r="G403" s="4"/>
    </row>
    <row r="404" spans="1:7">
      <c r="A404" s="4"/>
      <c r="B404" s="4"/>
      <c r="C404" s="4"/>
      <c r="D404" s="4"/>
      <c r="E404" s="12"/>
      <c r="F404" s="4"/>
      <c r="G404" s="4"/>
    </row>
    <row r="405" spans="1:7">
      <c r="A405" s="4"/>
      <c r="B405" s="4"/>
      <c r="C405" s="4"/>
      <c r="D405" s="4"/>
      <c r="E405" s="12"/>
      <c r="F405" s="4"/>
      <c r="G405" s="4"/>
    </row>
    <row r="406" spans="1:7">
      <c r="A406" s="4"/>
      <c r="B406" s="4"/>
      <c r="C406" s="4"/>
      <c r="D406" s="4"/>
      <c r="E406" s="12"/>
      <c r="F406" s="4"/>
      <c r="G406" s="4"/>
    </row>
    <row r="407" spans="1:7">
      <c r="A407" s="4"/>
      <c r="B407" s="4"/>
      <c r="C407" s="4"/>
      <c r="D407" s="4"/>
      <c r="E407" s="12"/>
      <c r="F407" s="4"/>
      <c r="G407" s="4"/>
    </row>
    <row r="408" spans="1:7">
      <c r="A408" s="4"/>
      <c r="B408" s="4"/>
      <c r="C408" s="4"/>
      <c r="D408" s="4"/>
      <c r="E408" s="12"/>
      <c r="F408" s="4"/>
      <c r="G408" s="4"/>
    </row>
    <row r="409" spans="1:7">
      <c r="A409" s="4"/>
      <c r="B409" s="4"/>
      <c r="C409" s="4"/>
      <c r="D409" s="4"/>
      <c r="E409" s="12"/>
      <c r="F409" s="4"/>
      <c r="G409" s="4"/>
    </row>
    <row r="410" spans="1:7">
      <c r="A410" s="4"/>
      <c r="B410" s="4"/>
      <c r="C410" s="4"/>
      <c r="D410" s="4"/>
      <c r="E410" s="12"/>
      <c r="F410" s="4"/>
      <c r="G410" s="4"/>
    </row>
    <row r="411" spans="1:7">
      <c r="A411" s="4"/>
      <c r="B411" s="4"/>
      <c r="C411" s="4"/>
      <c r="D411" s="4"/>
      <c r="E411" s="12"/>
      <c r="F411" s="4"/>
      <c r="G411" s="4"/>
    </row>
    <row r="412" spans="1:7">
      <c r="A412" s="4"/>
      <c r="B412" s="4"/>
      <c r="C412" s="4"/>
      <c r="D412" s="4"/>
      <c r="E412" s="12"/>
      <c r="F412" s="4"/>
      <c r="G412" s="4"/>
    </row>
    <row r="413" spans="1:7">
      <c r="A413" s="4"/>
      <c r="B413" s="4"/>
      <c r="C413" s="4"/>
      <c r="D413" s="4"/>
      <c r="E413" s="12"/>
      <c r="F413" s="4"/>
      <c r="G413" s="4"/>
    </row>
    <row r="414" spans="1:7">
      <c r="A414" s="4"/>
      <c r="B414" s="4"/>
      <c r="C414" s="4"/>
      <c r="D414" s="4"/>
      <c r="E414" s="12"/>
      <c r="F414" s="4"/>
      <c r="G414" s="4"/>
    </row>
    <row r="415" spans="1:7">
      <c r="A415" s="4"/>
      <c r="B415" s="4"/>
      <c r="C415" s="4"/>
      <c r="D415" s="4"/>
      <c r="E415" s="12"/>
      <c r="F415" s="4"/>
      <c r="G415" s="4"/>
    </row>
    <row r="416" spans="1:7">
      <c r="A416" s="4"/>
      <c r="B416" s="4"/>
      <c r="C416" s="4"/>
      <c r="D416" s="4"/>
      <c r="E416" s="12"/>
      <c r="F416" s="4"/>
      <c r="G416" s="4"/>
    </row>
    <row r="417" spans="1:7">
      <c r="A417" s="4"/>
      <c r="B417" s="4"/>
      <c r="C417" s="4"/>
      <c r="D417" s="4"/>
      <c r="E417" s="12"/>
      <c r="F417" s="4"/>
      <c r="G417" s="4"/>
    </row>
    <row r="418" spans="1:7">
      <c r="A418" s="4"/>
      <c r="B418" s="4"/>
      <c r="C418" s="4"/>
      <c r="D418" s="4"/>
      <c r="E418" s="12"/>
      <c r="F418" s="4"/>
      <c r="G418" s="4"/>
    </row>
    <row r="419" spans="1:7">
      <c r="A419" s="4"/>
      <c r="B419" s="4"/>
      <c r="C419" s="4"/>
      <c r="D419" s="4"/>
      <c r="E419" s="12"/>
      <c r="F419" s="4"/>
      <c r="G419" s="4"/>
    </row>
    <row r="420" spans="1:7">
      <c r="A420" s="4"/>
      <c r="B420" s="4"/>
      <c r="C420" s="4"/>
      <c r="D420" s="4"/>
      <c r="E420" s="12"/>
      <c r="F420" s="4"/>
      <c r="G420" s="4"/>
    </row>
    <row r="421" spans="1:7">
      <c r="A421" s="4"/>
      <c r="B421" s="4"/>
      <c r="C421" s="4"/>
      <c r="D421" s="4"/>
      <c r="E421" s="12"/>
      <c r="F421" s="4"/>
      <c r="G421" s="4"/>
    </row>
    <row r="422" spans="1:7">
      <c r="A422" s="4"/>
      <c r="B422" s="4"/>
      <c r="C422" s="4"/>
      <c r="D422" s="4"/>
      <c r="E422" s="12"/>
      <c r="F422" s="4"/>
      <c r="G422" s="4"/>
    </row>
    <row r="423" spans="1:7">
      <c r="A423" s="4"/>
      <c r="B423" s="4"/>
      <c r="C423" s="4"/>
      <c r="D423" s="4"/>
      <c r="E423" s="12"/>
      <c r="F423" s="4"/>
      <c r="G423" s="4"/>
    </row>
    <row r="424" spans="1:7">
      <c r="A424" s="4"/>
      <c r="B424" s="4"/>
      <c r="C424" s="4"/>
      <c r="D424" s="4"/>
      <c r="E424" s="12"/>
      <c r="F424" s="4"/>
      <c r="G424" s="4"/>
    </row>
    <row r="425" spans="1:7">
      <c r="A425" s="4"/>
      <c r="B425" s="4"/>
      <c r="C425" s="4"/>
      <c r="D425" s="4"/>
      <c r="E425" s="12"/>
      <c r="F425" s="4"/>
      <c r="G425" s="4"/>
    </row>
    <row r="426" spans="1:7">
      <c r="A426" s="4"/>
      <c r="B426" s="4"/>
      <c r="C426" s="4"/>
      <c r="D426" s="4"/>
      <c r="E426" s="12"/>
      <c r="F426" s="4"/>
      <c r="G426" s="4"/>
    </row>
    <row r="427" spans="1:7">
      <c r="A427" s="4"/>
      <c r="B427" s="4"/>
      <c r="C427" s="4"/>
      <c r="D427" s="4"/>
      <c r="E427" s="12"/>
      <c r="F427" s="4"/>
      <c r="G427" s="4"/>
    </row>
    <row r="428" spans="1:7">
      <c r="A428" s="4"/>
      <c r="B428" s="4"/>
      <c r="C428" s="4"/>
      <c r="D428" s="4"/>
      <c r="E428" s="12"/>
      <c r="F428" s="4"/>
      <c r="G428" s="4"/>
    </row>
    <row r="429" spans="1:7">
      <c r="A429" s="4"/>
      <c r="B429" s="4"/>
      <c r="C429" s="4"/>
      <c r="D429" s="4"/>
      <c r="E429" s="12"/>
      <c r="F429" s="4"/>
      <c r="G429" s="4"/>
    </row>
    <row r="430" spans="1:7">
      <c r="A430" s="4"/>
      <c r="B430" s="4"/>
      <c r="C430" s="4"/>
      <c r="D430" s="4"/>
      <c r="E430" s="12"/>
      <c r="F430" s="4"/>
      <c r="G430" s="4"/>
    </row>
    <row r="431" spans="1:7">
      <c r="A431" s="4"/>
      <c r="B431" s="4"/>
      <c r="C431" s="4"/>
      <c r="D431" s="4"/>
      <c r="E431" s="12"/>
      <c r="F431" s="4"/>
      <c r="G431" s="4"/>
    </row>
    <row r="432" spans="1:7">
      <c r="A432" s="4"/>
      <c r="B432" s="4"/>
      <c r="C432" s="4"/>
      <c r="D432" s="4"/>
      <c r="E432" s="12"/>
      <c r="F432" s="4"/>
      <c r="G432" s="4"/>
    </row>
    <row r="433" spans="1:7">
      <c r="A433" s="4"/>
      <c r="B433" s="4"/>
      <c r="C433" s="4"/>
      <c r="D433" s="4"/>
      <c r="E433" s="12"/>
      <c r="F433" s="4"/>
      <c r="G433" s="4"/>
    </row>
    <row r="434" spans="1:7">
      <c r="A434" s="4"/>
      <c r="B434" s="4"/>
      <c r="C434" s="4"/>
      <c r="D434" s="4"/>
      <c r="E434" s="12"/>
      <c r="F434" s="4"/>
      <c r="G434" s="4"/>
    </row>
    <row r="435" spans="1:7">
      <c r="A435" s="4"/>
      <c r="B435" s="4"/>
      <c r="C435" s="4"/>
      <c r="D435" s="4"/>
      <c r="E435" s="12"/>
      <c r="F435" s="4"/>
      <c r="G435" s="4"/>
    </row>
    <row r="436" spans="1:7">
      <c r="A436" s="4"/>
      <c r="B436" s="4"/>
      <c r="C436" s="4"/>
      <c r="D436" s="4"/>
      <c r="E436" s="12"/>
      <c r="F436" s="4"/>
      <c r="G436" s="4"/>
    </row>
    <row r="437" spans="1:7">
      <c r="A437" s="4"/>
      <c r="B437" s="4"/>
      <c r="C437" s="4"/>
      <c r="D437" s="4"/>
      <c r="E437" s="12"/>
      <c r="F437" s="4"/>
      <c r="G437" s="4"/>
    </row>
    <row r="438" spans="1:7">
      <c r="A438" s="4"/>
      <c r="B438" s="4"/>
      <c r="C438" s="4"/>
      <c r="D438" s="4"/>
      <c r="E438" s="12"/>
      <c r="F438" s="4"/>
      <c r="G438" s="4"/>
    </row>
    <row r="439" spans="1:7">
      <c r="A439" s="4"/>
      <c r="B439" s="4"/>
      <c r="C439" s="4"/>
      <c r="D439" s="4"/>
      <c r="E439" s="12"/>
      <c r="F439" s="4"/>
      <c r="G439" s="4"/>
    </row>
    <row r="440" spans="1:7">
      <c r="A440" s="4"/>
      <c r="B440" s="4"/>
      <c r="C440" s="4"/>
      <c r="D440" s="4"/>
      <c r="E440" s="12"/>
      <c r="F440" s="4"/>
      <c r="G440" s="4"/>
    </row>
    <row r="441" spans="1:7">
      <c r="A441" s="4"/>
      <c r="B441" s="4"/>
      <c r="C441" s="4"/>
      <c r="D441" s="4"/>
      <c r="E441" s="12"/>
      <c r="F441" s="4"/>
      <c r="G441" s="4"/>
    </row>
    <row r="442" spans="1:7">
      <c r="A442" s="4"/>
      <c r="B442" s="4"/>
      <c r="C442" s="4"/>
      <c r="D442" s="4"/>
      <c r="E442" s="12"/>
      <c r="F442" s="4"/>
      <c r="G442" s="4"/>
    </row>
    <row r="443" spans="1:7">
      <c r="A443" s="4"/>
      <c r="B443" s="4"/>
      <c r="C443" s="4"/>
      <c r="D443" s="4"/>
      <c r="E443" s="12"/>
      <c r="F443" s="4"/>
      <c r="G443" s="4"/>
    </row>
    <row r="444" spans="1:7">
      <c r="A444" s="4"/>
      <c r="B444" s="4"/>
      <c r="C444" s="4"/>
      <c r="D444" s="4"/>
      <c r="E444" s="12"/>
      <c r="F444" s="4"/>
      <c r="G444" s="4"/>
    </row>
    <row r="445" spans="1:7">
      <c r="A445" s="4"/>
      <c r="B445" s="4"/>
      <c r="C445" s="4"/>
      <c r="D445" s="4"/>
      <c r="E445" s="12"/>
      <c r="F445" s="4"/>
      <c r="G445" s="4"/>
    </row>
    <row r="446" spans="1:7">
      <c r="A446" s="4"/>
      <c r="B446" s="4"/>
      <c r="C446" s="4"/>
      <c r="D446" s="4"/>
      <c r="E446" s="12"/>
      <c r="F446" s="4"/>
      <c r="G446" s="4"/>
    </row>
    <row r="447" spans="1:7">
      <c r="A447" s="4"/>
      <c r="B447" s="4"/>
      <c r="C447" s="4"/>
      <c r="D447" s="4"/>
      <c r="E447" s="12"/>
      <c r="F447" s="4"/>
      <c r="G447" s="4"/>
    </row>
    <row r="448" spans="1:7">
      <c r="A448" s="4"/>
      <c r="B448" s="4"/>
      <c r="C448" s="4"/>
      <c r="D448" s="4"/>
      <c r="E448" s="12"/>
      <c r="F448" s="4"/>
      <c r="G448" s="4"/>
    </row>
    <row r="449" spans="1:7">
      <c r="A449" s="4"/>
      <c r="B449" s="4"/>
      <c r="C449" s="4"/>
      <c r="D449" s="4"/>
      <c r="E449" s="12"/>
      <c r="F449" s="4"/>
      <c r="G449" s="4"/>
    </row>
    <row r="450" spans="1:7">
      <c r="A450" s="4"/>
      <c r="B450" s="4"/>
      <c r="C450" s="4"/>
      <c r="D450" s="4"/>
      <c r="E450" s="12"/>
      <c r="F450" s="4"/>
      <c r="G450" s="4"/>
    </row>
    <row r="451" spans="1:7">
      <c r="A451" s="4"/>
      <c r="B451" s="4"/>
      <c r="C451" s="4"/>
      <c r="D451" s="4"/>
      <c r="E451" s="12"/>
      <c r="F451" s="4"/>
      <c r="G451" s="4"/>
    </row>
    <row r="452" spans="1:7">
      <c r="A452" s="4"/>
      <c r="B452" s="4"/>
      <c r="C452" s="4"/>
      <c r="D452" s="4"/>
      <c r="E452" s="12"/>
      <c r="F452" s="4"/>
      <c r="G452" s="4"/>
    </row>
    <row r="453" spans="1:7">
      <c r="A453" s="4"/>
      <c r="B453" s="4"/>
      <c r="C453" s="4"/>
      <c r="D453" s="4"/>
      <c r="E453" s="12"/>
      <c r="F453" s="4"/>
      <c r="G453" s="4"/>
    </row>
    <row r="454" spans="1:7">
      <c r="A454" s="4"/>
      <c r="B454" s="4"/>
      <c r="C454" s="4"/>
      <c r="D454" s="4"/>
      <c r="E454" s="12"/>
      <c r="F454" s="4"/>
      <c r="G454" s="4"/>
    </row>
    <row r="455" spans="1:7">
      <c r="A455" s="4"/>
      <c r="B455" s="4"/>
      <c r="C455" s="4"/>
      <c r="D455" s="4"/>
      <c r="E455" s="12"/>
      <c r="F455" s="4"/>
      <c r="G455" s="4"/>
    </row>
    <row r="456" spans="1:7">
      <c r="A456" s="4"/>
      <c r="B456" s="4"/>
      <c r="C456" s="4"/>
      <c r="D456" s="4"/>
      <c r="E456" s="12"/>
      <c r="F456" s="4"/>
      <c r="G456" s="4"/>
    </row>
    <row r="457" spans="1:7">
      <c r="A457" s="4"/>
      <c r="B457" s="4"/>
      <c r="C457" s="4"/>
      <c r="D457" s="4"/>
      <c r="E457" s="12"/>
      <c r="F457" s="4"/>
      <c r="G457" s="4"/>
    </row>
    <row r="458" spans="1:7">
      <c r="A458" s="4"/>
      <c r="B458" s="4"/>
      <c r="C458" s="4"/>
      <c r="D458" s="4"/>
      <c r="E458" s="12"/>
      <c r="F458" s="4"/>
      <c r="G458" s="4"/>
    </row>
    <row r="459" spans="1:7">
      <c r="A459" s="4"/>
      <c r="B459" s="4"/>
      <c r="C459" s="4"/>
      <c r="D459" s="4"/>
      <c r="E459" s="12"/>
      <c r="F459" s="4"/>
      <c r="G459" s="4"/>
    </row>
    <row r="460" spans="1:7">
      <c r="A460" s="4"/>
      <c r="B460" s="4"/>
      <c r="C460" s="4"/>
      <c r="D460" s="4"/>
      <c r="E460" s="12"/>
      <c r="F460" s="4"/>
      <c r="G460" s="4"/>
    </row>
    <row r="461" spans="1:7">
      <c r="A461" s="4"/>
      <c r="B461" s="4"/>
      <c r="C461" s="4"/>
      <c r="D461" s="4"/>
      <c r="E461" s="12"/>
      <c r="F461" s="4"/>
      <c r="G461" s="4"/>
    </row>
    <row r="462" spans="1:7">
      <c r="A462" s="4"/>
      <c r="B462" s="4"/>
      <c r="C462" s="4"/>
      <c r="D462" s="4"/>
      <c r="E462" s="12"/>
      <c r="F462" s="4"/>
      <c r="G462" s="4"/>
    </row>
    <row r="463" spans="1:7">
      <c r="A463" s="4"/>
      <c r="B463" s="4"/>
      <c r="C463" s="4"/>
      <c r="D463" s="4"/>
      <c r="E463" s="12"/>
      <c r="F463" s="4"/>
      <c r="G463" s="4"/>
    </row>
    <row r="464" spans="1:7">
      <c r="A464" s="4"/>
      <c r="B464" s="4"/>
      <c r="C464" s="4"/>
      <c r="D464" s="4"/>
      <c r="E464" s="12"/>
      <c r="F464" s="4"/>
      <c r="G464" s="4"/>
    </row>
    <row r="465" spans="1:7">
      <c r="A465" s="4"/>
      <c r="B465" s="4"/>
      <c r="C465" s="4"/>
      <c r="D465" s="4"/>
      <c r="E465" s="12"/>
      <c r="F465" s="4"/>
      <c r="G465" s="4"/>
    </row>
    <row r="466" spans="1:7">
      <c r="A466" s="4"/>
      <c r="B466" s="4"/>
      <c r="C466" s="4"/>
      <c r="D466" s="4"/>
      <c r="E466" s="12"/>
      <c r="F466" s="4"/>
      <c r="G466" s="4"/>
    </row>
    <row r="467" spans="1:7">
      <c r="A467" s="4"/>
      <c r="B467" s="4"/>
      <c r="C467" s="4"/>
      <c r="D467" s="4"/>
      <c r="E467" s="12"/>
      <c r="F467" s="4"/>
      <c r="G467" s="4"/>
    </row>
    <row r="468" spans="1:7">
      <c r="A468" s="4"/>
      <c r="B468" s="4"/>
      <c r="C468" s="4"/>
      <c r="D468" s="4"/>
      <c r="E468" s="12"/>
      <c r="F468" s="4"/>
      <c r="G468" s="4"/>
    </row>
    <row r="469" spans="1:7">
      <c r="A469" s="4"/>
      <c r="B469" s="4"/>
      <c r="C469" s="4"/>
      <c r="D469" s="4"/>
      <c r="E469" s="12"/>
      <c r="F469" s="4"/>
      <c r="G469" s="4"/>
    </row>
    <row r="470" spans="1:7">
      <c r="A470" s="4"/>
      <c r="B470" s="4"/>
      <c r="C470" s="4"/>
      <c r="D470" s="4"/>
      <c r="E470" s="12"/>
      <c r="F470" s="4"/>
      <c r="G470" s="4"/>
    </row>
    <row r="471" spans="1:7">
      <c r="A471" s="4"/>
      <c r="B471" s="4"/>
      <c r="C471" s="4"/>
      <c r="D471" s="4"/>
      <c r="E471" s="12"/>
      <c r="F471" s="4"/>
      <c r="G471" s="4"/>
    </row>
    <row r="472" spans="1:7">
      <c r="A472" s="4"/>
      <c r="B472" s="4"/>
      <c r="C472" s="4"/>
      <c r="D472" s="4"/>
      <c r="E472" s="12"/>
      <c r="F472" s="4"/>
      <c r="G472" s="4"/>
    </row>
    <row r="473" spans="1:7">
      <c r="A473" s="4"/>
      <c r="B473" s="4"/>
      <c r="C473" s="4"/>
      <c r="D473" s="4"/>
      <c r="E473" s="12"/>
      <c r="F473" s="4"/>
      <c r="G473" s="4"/>
    </row>
    <row r="474" spans="1:7">
      <c r="A474" s="4"/>
      <c r="B474" s="4"/>
      <c r="C474" s="4"/>
      <c r="D474" s="4"/>
      <c r="E474" s="12"/>
      <c r="F474" s="4"/>
      <c r="G474" s="4"/>
    </row>
    <row r="475" spans="1:7">
      <c r="A475" s="4"/>
      <c r="B475" s="4"/>
      <c r="C475" s="4"/>
      <c r="D475" s="4"/>
      <c r="E475" s="12"/>
      <c r="F475" s="4"/>
      <c r="G475" s="4"/>
    </row>
    <row r="476" spans="1:7">
      <c r="A476" s="4"/>
      <c r="B476" s="4"/>
      <c r="C476" s="4"/>
      <c r="D476" s="4"/>
      <c r="E476" s="12"/>
      <c r="F476" s="4"/>
      <c r="G476" s="4"/>
    </row>
    <row r="477" spans="1:7">
      <c r="A477" s="4"/>
      <c r="B477" s="4"/>
      <c r="C477" s="4"/>
      <c r="D477" s="4"/>
      <c r="E477" s="12"/>
      <c r="F477" s="4"/>
      <c r="G477" s="4"/>
    </row>
  </sheetData>
  <mergeCells count="6">
    <mergeCell ref="A68:G68"/>
    <mergeCell ref="C5:C6"/>
    <mergeCell ref="D5:D6"/>
    <mergeCell ref="E5:E6"/>
    <mergeCell ref="F5:F6"/>
    <mergeCell ref="A66:F66"/>
  </mergeCells>
  <pageMargins left="0.59055118110236227" right="0" top="0.39370078740157483" bottom="0" header="0" footer="0"/>
  <pageSetup paperSize="9" scale="63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01167-34C2-4B2D-A40E-9CB9AF238922}">
  <sheetPr>
    <tabColor rgb="FFC6E0DD"/>
  </sheetPr>
  <dimension ref="A1:I475"/>
  <sheetViews>
    <sheetView showGridLines="0" zoomScaleNormal="100" zoomScaleSheetLayoutView="100" workbookViewId="0">
      <selection activeCell="G20" sqref="G20"/>
    </sheetView>
  </sheetViews>
  <sheetFormatPr defaultColWidth="9.109375" defaultRowHeight="15"/>
  <cols>
    <col min="1" max="1" width="9.6640625" style="3" customWidth="1"/>
    <col min="2" max="2" width="10.6640625" style="3" customWidth="1"/>
    <col min="3" max="3" width="70.6640625" style="3" customWidth="1"/>
    <col min="4" max="4" width="6.6640625" style="3" customWidth="1"/>
    <col min="5" max="5" width="8.6640625" style="13" customWidth="1"/>
    <col min="6" max="6" width="11.6640625" style="3" customWidth="1"/>
    <col min="7" max="7" width="15.6640625" style="3" customWidth="1"/>
    <col min="8" max="8" width="1.6640625" style="3" customWidth="1"/>
    <col min="9" max="16384" width="9.109375" style="3"/>
  </cols>
  <sheetData>
    <row r="1" spans="1:9" ht="21.9" customHeight="1">
      <c r="A1" s="150" t="str">
        <f>+works!A1</f>
        <v>Project no. :MHLM/MIG/03/2024/25</v>
      </c>
      <c r="B1" s="159"/>
      <c r="C1" s="159"/>
      <c r="D1" s="160"/>
      <c r="E1" s="160"/>
      <c r="F1" s="160"/>
      <c r="G1" s="161"/>
    </row>
    <row r="2" spans="1:9" ht="30" customHeight="1">
      <c r="A2" s="153" t="str">
        <f>+works!A2</f>
        <v>MAQUASSI HILLS</v>
      </c>
      <c r="B2" s="162"/>
      <c r="C2" s="162"/>
      <c r="D2" s="162"/>
      <c r="E2" s="163"/>
      <c r="F2" s="163"/>
      <c r="G2" s="164"/>
    </row>
    <row r="3" spans="1:9" ht="21.9" customHeight="1" thickBot="1">
      <c r="A3" s="156" t="str">
        <f>+works!A3</f>
        <v xml:space="preserve">CONSTRUCTION OF RECREATIONAL FACILITIES AT THE WITPOORT DAM-PHASE 1
</v>
      </c>
      <c r="B3" s="165"/>
      <c r="C3" s="165"/>
      <c r="D3" s="166"/>
      <c r="E3" s="166"/>
      <c r="F3" s="166"/>
      <c r="G3" s="167"/>
    </row>
    <row r="4" spans="1:9" ht="9.9" customHeight="1" thickBot="1">
      <c r="A4" s="7"/>
      <c r="B4" s="7"/>
      <c r="C4" s="7"/>
      <c r="D4" s="7"/>
      <c r="E4" s="10"/>
      <c r="F4" s="7"/>
      <c r="G4" s="7"/>
    </row>
    <row r="5" spans="1:9" ht="18" customHeight="1">
      <c r="A5" s="45" t="s">
        <v>3</v>
      </c>
      <c r="B5" s="69" t="s">
        <v>2</v>
      </c>
      <c r="C5" s="353" t="s">
        <v>4</v>
      </c>
      <c r="D5" s="355" t="s">
        <v>5</v>
      </c>
      <c r="E5" s="351" t="s">
        <v>22</v>
      </c>
      <c r="F5" s="357" t="s">
        <v>6</v>
      </c>
      <c r="G5" s="46" t="s">
        <v>7</v>
      </c>
    </row>
    <row r="6" spans="1:9" ht="18" customHeight="1" thickBot="1">
      <c r="A6" s="47" t="s">
        <v>19</v>
      </c>
      <c r="B6" s="70" t="s">
        <v>20</v>
      </c>
      <c r="C6" s="354"/>
      <c r="D6" s="356"/>
      <c r="E6" s="352"/>
      <c r="F6" s="358"/>
      <c r="G6" s="48" t="s">
        <v>21</v>
      </c>
    </row>
    <row r="7" spans="1:9" ht="21.9" customHeight="1">
      <c r="A7" s="14"/>
      <c r="B7" s="68" t="s">
        <v>1</v>
      </c>
      <c r="C7" s="15" t="s">
        <v>0</v>
      </c>
      <c r="D7" s="16"/>
      <c r="E7" s="19"/>
      <c r="F7" s="16"/>
      <c r="G7" s="17"/>
    </row>
    <row r="8" spans="1:9" ht="21.9" customHeight="1">
      <c r="A8" s="14"/>
      <c r="B8" s="68" t="s">
        <v>8</v>
      </c>
      <c r="C8" s="18" t="s">
        <v>65</v>
      </c>
      <c r="D8" s="16"/>
      <c r="E8" s="19"/>
      <c r="F8" s="16"/>
      <c r="G8" s="17"/>
      <c r="I8" s="49"/>
    </row>
    <row r="9" spans="1:9" ht="15" customHeight="1" thickBot="1">
      <c r="A9" s="14"/>
      <c r="B9" s="68"/>
      <c r="C9" s="73"/>
      <c r="D9" s="16"/>
      <c r="E9" s="19"/>
      <c r="F9" s="16"/>
      <c r="G9" s="17"/>
    </row>
    <row r="10" spans="1:9" ht="17.100000000000001" customHeight="1">
      <c r="A10" s="138"/>
      <c r="B10" s="141"/>
      <c r="C10" s="141"/>
      <c r="D10" s="148"/>
      <c r="E10" s="149"/>
      <c r="F10" s="149"/>
      <c r="G10" s="142"/>
    </row>
    <row r="11" spans="1:9" ht="17.100000000000001" customHeight="1">
      <c r="A11" s="20"/>
      <c r="B11" s="26"/>
      <c r="C11" s="21"/>
      <c r="D11" s="22"/>
      <c r="E11" s="41"/>
      <c r="F11" s="24"/>
      <c r="G11" s="25"/>
    </row>
    <row r="12" spans="1:9" ht="17.100000000000001" customHeight="1">
      <c r="A12" s="50">
        <v>4.0999999999999996</v>
      </c>
      <c r="B12" s="80"/>
      <c r="C12" s="51" t="s">
        <v>65</v>
      </c>
      <c r="D12" s="52"/>
      <c r="E12" s="53"/>
      <c r="F12" s="54"/>
      <c r="G12" s="55"/>
    </row>
    <row r="13" spans="1:9" ht="17.100000000000001" customHeight="1">
      <c r="A13" s="56"/>
      <c r="B13" s="79"/>
      <c r="C13" s="21"/>
      <c r="D13" s="75"/>
      <c r="E13" s="76"/>
      <c r="F13" s="77"/>
      <c r="G13" s="78"/>
    </row>
    <row r="14" spans="1:9" ht="17.100000000000001" customHeight="1">
      <c r="A14" s="56" t="s">
        <v>25</v>
      </c>
      <c r="B14" s="79"/>
      <c r="C14" s="21" t="s">
        <v>544</v>
      </c>
      <c r="D14" s="75"/>
      <c r="E14" s="76"/>
      <c r="F14" s="77"/>
      <c r="G14" s="78"/>
    </row>
    <row r="15" spans="1:9" ht="17.100000000000001" customHeight="1">
      <c r="A15" s="56" t="s">
        <v>548</v>
      </c>
      <c r="B15" s="79"/>
      <c r="C15" s="21" t="s">
        <v>546</v>
      </c>
      <c r="D15" s="75" t="s">
        <v>551</v>
      </c>
      <c r="E15" s="76">
        <v>1</v>
      </c>
      <c r="F15" s="77"/>
      <c r="G15" s="78"/>
    </row>
    <row r="16" spans="1:9" ht="17.100000000000001" customHeight="1">
      <c r="A16" s="56" t="s">
        <v>549</v>
      </c>
      <c r="B16" s="79"/>
      <c r="C16" s="21" t="s">
        <v>550</v>
      </c>
      <c r="D16" s="75" t="s">
        <v>469</v>
      </c>
      <c r="E16" s="76">
        <v>12</v>
      </c>
      <c r="F16" s="77"/>
      <c r="G16" s="78"/>
    </row>
    <row r="17" spans="1:7" ht="17.100000000000001" customHeight="1">
      <c r="A17" s="56"/>
      <c r="B17" s="79"/>
      <c r="C17" s="21"/>
      <c r="D17" s="75"/>
      <c r="E17" s="76"/>
      <c r="F17" s="77"/>
      <c r="G17" s="78"/>
    </row>
    <row r="18" spans="1:7" ht="17.100000000000001" customHeight="1">
      <c r="A18" s="56"/>
      <c r="B18" s="79"/>
      <c r="C18" s="66" t="s">
        <v>70</v>
      </c>
      <c r="D18" s="75"/>
      <c r="E18" s="76"/>
      <c r="F18" s="77"/>
      <c r="G18" s="25"/>
    </row>
    <row r="19" spans="1:7" ht="17.100000000000001" customHeight="1">
      <c r="A19" s="20" t="s">
        <v>45</v>
      </c>
      <c r="B19" s="79" t="s">
        <v>64</v>
      </c>
      <c r="C19" s="21" t="s">
        <v>126</v>
      </c>
      <c r="D19" s="22" t="s">
        <v>13</v>
      </c>
      <c r="E19" s="23">
        <f>(45.5+71.1+149+81.6+74.4+41.6+25.5+72.6+76.2+120.2)*1.1</f>
        <v>833.47000000000025</v>
      </c>
      <c r="F19" s="27"/>
      <c r="G19" s="25"/>
    </row>
    <row r="20" spans="1:7" ht="17.100000000000001" customHeight="1">
      <c r="A20" s="20"/>
      <c r="B20" s="79"/>
      <c r="C20" s="21" t="s">
        <v>127</v>
      </c>
      <c r="D20" s="22"/>
      <c r="E20" s="23"/>
      <c r="F20" s="27"/>
      <c r="G20" s="25"/>
    </row>
    <row r="21" spans="1:7" ht="17.100000000000001" customHeight="1">
      <c r="A21" s="20"/>
      <c r="B21" s="79"/>
      <c r="C21" s="21" t="s">
        <v>66</v>
      </c>
      <c r="D21" s="22"/>
      <c r="E21" s="23"/>
      <c r="F21" s="27"/>
      <c r="G21" s="25"/>
    </row>
    <row r="22" spans="1:7" ht="17.100000000000001" customHeight="1">
      <c r="A22" s="20" t="s">
        <v>26</v>
      </c>
      <c r="B22" s="79" t="s">
        <v>64</v>
      </c>
      <c r="C22" s="21" t="s">
        <v>387</v>
      </c>
      <c r="D22" s="22" t="s">
        <v>13</v>
      </c>
      <c r="E22" s="23">
        <f>E19</f>
        <v>833.47000000000025</v>
      </c>
      <c r="F22" s="27"/>
      <c r="G22" s="25"/>
    </row>
    <row r="23" spans="1:7" ht="17.100000000000001" customHeight="1">
      <c r="A23" s="20" t="s">
        <v>48</v>
      </c>
      <c r="B23" s="79" t="s">
        <v>64</v>
      </c>
      <c r="C23" s="21" t="s">
        <v>128</v>
      </c>
      <c r="D23" s="22" t="s">
        <v>23</v>
      </c>
      <c r="E23" s="23">
        <f>E22/3</f>
        <v>277.82333333333344</v>
      </c>
      <c r="F23" s="27"/>
      <c r="G23" s="25"/>
    </row>
    <row r="24" spans="1:7" ht="17.100000000000001" customHeight="1">
      <c r="A24" s="20" t="s">
        <v>49</v>
      </c>
      <c r="B24" s="79" t="s">
        <v>50</v>
      </c>
      <c r="C24" s="21" t="s">
        <v>129</v>
      </c>
      <c r="D24" s="22" t="s">
        <v>18</v>
      </c>
      <c r="E24" s="23">
        <f>0.4*0.4*0.6*E23*1.1</f>
        <v>29.338144000000021</v>
      </c>
      <c r="F24" s="27"/>
      <c r="G24" s="25"/>
    </row>
    <row r="25" spans="1:7" ht="17.100000000000001" customHeight="1">
      <c r="A25" s="20"/>
      <c r="B25" s="79"/>
      <c r="C25" s="30" t="s">
        <v>125</v>
      </c>
      <c r="D25" s="22"/>
      <c r="E25" s="23"/>
      <c r="F25" s="27"/>
      <c r="G25" s="25"/>
    </row>
    <row r="26" spans="1:7" ht="17.100000000000001" customHeight="1">
      <c r="A26" s="20" t="s">
        <v>68</v>
      </c>
      <c r="B26" s="79" t="s">
        <v>24</v>
      </c>
      <c r="C26" s="21" t="s">
        <v>67</v>
      </c>
      <c r="D26" s="22" t="s">
        <v>18</v>
      </c>
      <c r="E26" s="23">
        <f>E24</f>
        <v>29.338144000000021</v>
      </c>
      <c r="F26" s="27"/>
      <c r="G26" s="25"/>
    </row>
    <row r="27" spans="1:7" ht="17.100000000000001" customHeight="1">
      <c r="A27" s="20"/>
      <c r="B27" s="79"/>
      <c r="C27" s="21" t="s">
        <v>457</v>
      </c>
      <c r="D27" s="22"/>
      <c r="E27" s="23"/>
      <c r="F27" s="27"/>
      <c r="G27" s="25"/>
    </row>
    <row r="28" spans="1:7" ht="17.100000000000001" customHeight="1">
      <c r="A28" s="20" t="s">
        <v>69</v>
      </c>
      <c r="B28" s="79" t="s">
        <v>50</v>
      </c>
      <c r="C28" s="21" t="s">
        <v>389</v>
      </c>
      <c r="D28" s="22" t="s">
        <v>18</v>
      </c>
      <c r="E28" s="23">
        <f>E19*0.2*0.2</f>
        <v>33.338800000000013</v>
      </c>
      <c r="F28" s="27"/>
      <c r="G28" s="25"/>
    </row>
    <row r="29" spans="1:7" ht="17.100000000000001" customHeight="1">
      <c r="A29" s="20"/>
      <c r="B29" s="79"/>
      <c r="C29" s="30" t="s">
        <v>459</v>
      </c>
      <c r="D29" s="22"/>
      <c r="E29" s="23"/>
      <c r="F29" s="27"/>
      <c r="G29" s="25"/>
    </row>
    <row r="30" spans="1:7" ht="17.100000000000001" customHeight="1">
      <c r="A30" s="20" t="s">
        <v>71</v>
      </c>
      <c r="B30" s="79" t="s">
        <v>24</v>
      </c>
      <c r="C30" s="21" t="s">
        <v>388</v>
      </c>
      <c r="D30" s="22" t="s">
        <v>18</v>
      </c>
      <c r="E30" s="23">
        <f>E22*0.2*0.4</f>
        <v>66.677600000000027</v>
      </c>
      <c r="F30" s="27"/>
      <c r="G30" s="25"/>
    </row>
    <row r="31" spans="1:7" ht="17.100000000000001" customHeight="1">
      <c r="A31" s="20"/>
      <c r="B31" s="79"/>
      <c r="C31" s="21" t="s">
        <v>130</v>
      </c>
      <c r="D31" s="22"/>
      <c r="E31" s="23"/>
      <c r="F31" s="27"/>
      <c r="G31" s="25"/>
    </row>
    <row r="32" spans="1:7" ht="17.100000000000001" customHeight="1">
      <c r="A32" s="20"/>
      <c r="B32" s="79"/>
      <c r="C32" s="62" t="s">
        <v>131</v>
      </c>
      <c r="D32" s="22"/>
      <c r="E32" s="23"/>
      <c r="F32" s="27"/>
      <c r="G32" s="25"/>
    </row>
    <row r="33" spans="1:9" ht="17.100000000000001" customHeight="1">
      <c r="A33" s="20" t="s">
        <v>72</v>
      </c>
      <c r="B33" s="79" t="s">
        <v>76</v>
      </c>
      <c r="C33" s="21" t="s">
        <v>458</v>
      </c>
      <c r="D33" s="22" t="s">
        <v>17</v>
      </c>
      <c r="E33" s="23">
        <f>E22*0.2*2</f>
        <v>333.38800000000015</v>
      </c>
      <c r="F33" s="27"/>
      <c r="G33" s="25"/>
    </row>
    <row r="34" spans="1:9" ht="17.100000000000001" customHeight="1">
      <c r="A34" s="20" t="s">
        <v>73</v>
      </c>
      <c r="B34" s="79" t="s">
        <v>56</v>
      </c>
      <c r="C34" s="21" t="s">
        <v>91</v>
      </c>
      <c r="D34" s="22" t="s">
        <v>17</v>
      </c>
      <c r="E34" s="23">
        <f>E19*0.2</f>
        <v>166.69400000000007</v>
      </c>
      <c r="F34" s="27"/>
      <c r="G34" s="25"/>
    </row>
    <row r="35" spans="1:9" ht="17.100000000000001" customHeight="1">
      <c r="A35" s="20" t="s">
        <v>552</v>
      </c>
      <c r="B35" s="81" t="s">
        <v>81</v>
      </c>
      <c r="C35" s="21" t="s">
        <v>82</v>
      </c>
      <c r="D35" s="58" t="s">
        <v>13</v>
      </c>
      <c r="E35" s="59">
        <f>E19*2</f>
        <v>1666.9400000000005</v>
      </c>
      <c r="F35" s="27"/>
      <c r="G35" s="25"/>
    </row>
    <row r="36" spans="1:9" ht="17.100000000000001" customHeight="1">
      <c r="A36" s="20"/>
      <c r="B36" s="79"/>
      <c r="C36" s="71" t="s">
        <v>132</v>
      </c>
      <c r="D36" s="22"/>
      <c r="E36" s="23"/>
      <c r="F36" s="27"/>
      <c r="G36" s="25"/>
    </row>
    <row r="37" spans="1:9" ht="17.100000000000001" customHeight="1">
      <c r="A37" s="20"/>
      <c r="B37" s="79"/>
      <c r="C37" s="71" t="s">
        <v>133</v>
      </c>
      <c r="D37" s="22"/>
      <c r="E37" s="23"/>
      <c r="F37" s="27"/>
      <c r="G37" s="25"/>
    </row>
    <row r="38" spans="1:9" ht="17.100000000000001" customHeight="1">
      <c r="A38" s="20"/>
      <c r="B38" s="79"/>
      <c r="C38" s="71" t="s">
        <v>47</v>
      </c>
      <c r="D38" s="22"/>
      <c r="E38" s="23"/>
      <c r="F38" s="27"/>
      <c r="G38" s="25"/>
    </row>
    <row r="39" spans="1:9" ht="17.100000000000001" customHeight="1">
      <c r="A39" s="20"/>
      <c r="B39" s="79"/>
      <c r="C39" s="21"/>
      <c r="D39" s="22"/>
      <c r="E39" s="23"/>
      <c r="F39" s="27"/>
      <c r="G39" s="25"/>
    </row>
    <row r="40" spans="1:9" ht="17.100000000000001" customHeight="1">
      <c r="A40" s="50">
        <v>4.2</v>
      </c>
      <c r="B40" s="82"/>
      <c r="C40" s="63" t="s">
        <v>427</v>
      </c>
      <c r="D40" s="52"/>
      <c r="E40" s="64"/>
      <c r="F40" s="54"/>
      <c r="G40" s="55"/>
    </row>
    <row r="41" spans="1:9" ht="17.100000000000001" customHeight="1">
      <c r="A41" s="20"/>
      <c r="B41" s="79"/>
      <c r="C41" s="21"/>
      <c r="D41" s="22"/>
      <c r="E41" s="59"/>
      <c r="F41" s="27"/>
      <c r="G41" s="25"/>
    </row>
    <row r="42" spans="1:9" ht="17.100000000000001" customHeight="1">
      <c r="A42" s="20"/>
      <c r="B42" s="79"/>
      <c r="C42" s="66" t="s">
        <v>44</v>
      </c>
      <c r="D42" s="22"/>
      <c r="E42" s="59"/>
      <c r="F42" s="27"/>
      <c r="G42" s="25"/>
    </row>
    <row r="43" spans="1:9" ht="17.100000000000001" customHeight="1">
      <c r="A43" s="20"/>
      <c r="B43" s="79"/>
      <c r="C43" s="74" t="s">
        <v>114</v>
      </c>
      <c r="D43" s="22"/>
      <c r="E43" s="23"/>
      <c r="F43" s="27"/>
      <c r="G43" s="25"/>
    </row>
    <row r="44" spans="1:9" ht="17.100000000000001" customHeight="1">
      <c r="A44" s="20" t="s">
        <v>351</v>
      </c>
      <c r="B44" s="79"/>
      <c r="C44" s="21" t="s">
        <v>428</v>
      </c>
      <c r="D44" s="22" t="s">
        <v>23</v>
      </c>
      <c r="E44" s="23">
        <v>3</v>
      </c>
      <c r="F44" s="27"/>
      <c r="G44" s="25"/>
    </row>
    <row r="45" spans="1:9" ht="17.100000000000001" customHeight="1">
      <c r="A45" s="20"/>
      <c r="B45" s="79"/>
      <c r="C45" s="21" t="s">
        <v>115</v>
      </c>
      <c r="D45" s="22"/>
      <c r="E45" s="23"/>
      <c r="F45" s="27"/>
      <c r="G45" s="25"/>
    </row>
    <row r="46" spans="1:9" ht="17.100000000000001" customHeight="1">
      <c r="A46" s="20"/>
      <c r="B46" s="79"/>
      <c r="C46" s="21" t="s">
        <v>116</v>
      </c>
      <c r="D46" s="22"/>
      <c r="E46" s="23"/>
      <c r="F46" s="27"/>
      <c r="G46" s="25"/>
      <c r="I46" s="190"/>
    </row>
    <row r="47" spans="1:9" ht="17.100000000000001" customHeight="1">
      <c r="A47" s="20" t="s">
        <v>352</v>
      </c>
      <c r="B47" s="67" t="s">
        <v>64</v>
      </c>
      <c r="C47" s="21" t="s">
        <v>429</v>
      </c>
      <c r="D47" s="22" t="s">
        <v>23</v>
      </c>
      <c r="E47" s="23">
        <v>12</v>
      </c>
      <c r="F47" s="27"/>
      <c r="G47" s="25"/>
    </row>
    <row r="48" spans="1:9" ht="17.100000000000001" customHeight="1">
      <c r="A48" s="20" t="s">
        <v>353</v>
      </c>
      <c r="B48" s="67" t="s">
        <v>50</v>
      </c>
      <c r="C48" s="21" t="s">
        <v>430</v>
      </c>
      <c r="D48" s="22" t="s">
        <v>18</v>
      </c>
      <c r="E48" s="23">
        <f>ROUNDUP((13*0.4*0.3),0)*3</f>
        <v>6</v>
      </c>
      <c r="F48" s="27"/>
      <c r="G48" s="78"/>
    </row>
    <row r="49" spans="1:7" ht="17.100000000000001" customHeight="1">
      <c r="A49" s="20" t="s">
        <v>354</v>
      </c>
      <c r="B49" s="67" t="s">
        <v>24</v>
      </c>
      <c r="C49" s="21" t="s">
        <v>431</v>
      </c>
      <c r="D49" s="22" t="s">
        <v>18</v>
      </c>
      <c r="E49" s="23">
        <f>ROUNDUP((13*0.45*0.3),0)*3</f>
        <v>6</v>
      </c>
      <c r="F49" s="27"/>
      <c r="G49" s="25"/>
    </row>
    <row r="50" spans="1:7" ht="17.100000000000001" customHeight="1">
      <c r="A50" s="20" t="s">
        <v>355</v>
      </c>
      <c r="B50" s="67" t="s">
        <v>77</v>
      </c>
      <c r="C50" s="21" t="s">
        <v>78</v>
      </c>
      <c r="D50" s="22" t="s">
        <v>74</v>
      </c>
      <c r="E50" s="23">
        <f>66*2</f>
        <v>132</v>
      </c>
      <c r="F50" s="27"/>
      <c r="G50" s="37" t="s">
        <v>373</v>
      </c>
    </row>
    <row r="51" spans="1:7" ht="17.100000000000001" customHeight="1">
      <c r="A51" s="20" t="s">
        <v>356</v>
      </c>
      <c r="B51" s="67" t="s">
        <v>79</v>
      </c>
      <c r="C51" s="21" t="s">
        <v>80</v>
      </c>
      <c r="D51" s="22" t="s">
        <v>74</v>
      </c>
      <c r="E51" s="23">
        <f>28*2</f>
        <v>56</v>
      </c>
      <c r="F51" s="27"/>
      <c r="G51" s="37" t="s">
        <v>373</v>
      </c>
    </row>
    <row r="52" spans="1:7" ht="17.100000000000001" customHeight="1">
      <c r="A52" s="20" t="s">
        <v>357</v>
      </c>
      <c r="B52" s="67" t="s">
        <v>76</v>
      </c>
      <c r="C52" s="21" t="s">
        <v>117</v>
      </c>
      <c r="D52" s="22" t="s">
        <v>17</v>
      </c>
      <c r="E52" s="23">
        <f>ROUNDUP((16*2*0.15),0)*2</f>
        <v>10</v>
      </c>
      <c r="F52" s="27"/>
      <c r="G52" s="25"/>
    </row>
    <row r="53" spans="1:7" ht="17.100000000000001" customHeight="1">
      <c r="A53" s="20" t="s">
        <v>358</v>
      </c>
      <c r="B53" s="72" t="s">
        <v>56</v>
      </c>
      <c r="C53" s="21" t="s">
        <v>118</v>
      </c>
      <c r="D53" s="58" t="s">
        <v>17</v>
      </c>
      <c r="E53" s="59">
        <f>ROUNDUP((16*0.3),0)*2</f>
        <v>10</v>
      </c>
      <c r="F53" s="27"/>
      <c r="G53" s="25"/>
    </row>
    <row r="54" spans="1:7" ht="17.100000000000001" customHeight="1">
      <c r="A54" s="20" t="s">
        <v>359</v>
      </c>
      <c r="B54" s="72" t="s">
        <v>81</v>
      </c>
      <c r="C54" s="21" t="s">
        <v>82</v>
      </c>
      <c r="D54" s="58" t="s">
        <v>13</v>
      </c>
      <c r="E54" s="59">
        <f>ROUNDUP(((16+0.3)*2),0)*2</f>
        <v>66</v>
      </c>
      <c r="F54" s="27"/>
      <c r="G54" s="25"/>
    </row>
    <row r="55" spans="1:7" ht="17.100000000000001" customHeight="1">
      <c r="A55" s="20" t="s">
        <v>360</v>
      </c>
      <c r="B55" s="42"/>
      <c r="C55" s="21" t="s">
        <v>119</v>
      </c>
      <c r="D55" s="58" t="s">
        <v>23</v>
      </c>
      <c r="E55" s="59">
        <v>3</v>
      </c>
      <c r="F55" s="27"/>
      <c r="G55" s="25"/>
    </row>
    <row r="56" spans="1:7" ht="17.100000000000001" customHeight="1">
      <c r="A56" s="20" t="s">
        <v>361</v>
      </c>
      <c r="B56" s="67" t="s">
        <v>50</v>
      </c>
      <c r="C56" s="21" t="s">
        <v>432</v>
      </c>
      <c r="D56" s="22" t="s">
        <v>18</v>
      </c>
      <c r="E56" s="23">
        <f>0.6*0.6*0.6*E47</f>
        <v>2.5920000000000001</v>
      </c>
      <c r="F56" s="27"/>
      <c r="G56" s="25"/>
    </row>
    <row r="57" spans="1:7" ht="17.100000000000001" customHeight="1">
      <c r="A57" s="20" t="s">
        <v>362</v>
      </c>
      <c r="B57" s="67" t="s">
        <v>24</v>
      </c>
      <c r="C57" s="21" t="s">
        <v>433</v>
      </c>
      <c r="D57" s="22" t="s">
        <v>18</v>
      </c>
      <c r="E57" s="23">
        <f>+E56</f>
        <v>2.5920000000000001</v>
      </c>
      <c r="F57" s="27"/>
      <c r="G57" s="25"/>
    </row>
    <row r="58" spans="1:7" ht="17.100000000000001" customHeight="1">
      <c r="A58" s="20" t="s">
        <v>363</v>
      </c>
      <c r="B58" s="67"/>
      <c r="C58" s="21" t="s">
        <v>120</v>
      </c>
      <c r="D58" s="22" t="s">
        <v>23</v>
      </c>
      <c r="E58" s="59">
        <v>3</v>
      </c>
      <c r="F58" s="27"/>
      <c r="G58" s="25"/>
    </row>
    <row r="59" spans="1:7" ht="17.100000000000001" customHeight="1">
      <c r="A59" s="20" t="s">
        <v>364</v>
      </c>
      <c r="B59" s="67"/>
      <c r="C59" s="21" t="s">
        <v>121</v>
      </c>
      <c r="D59" s="22" t="s">
        <v>10</v>
      </c>
      <c r="E59" s="59">
        <v>3</v>
      </c>
      <c r="F59" s="27"/>
      <c r="G59" s="25"/>
    </row>
    <row r="60" spans="1:7" ht="17.100000000000001" customHeight="1">
      <c r="A60" s="20" t="s">
        <v>365</v>
      </c>
      <c r="B60" s="67"/>
      <c r="C60" s="21" t="s">
        <v>122</v>
      </c>
      <c r="D60" s="22" t="s">
        <v>10</v>
      </c>
      <c r="E60" s="59">
        <v>2</v>
      </c>
      <c r="F60" s="27"/>
      <c r="G60" s="25"/>
    </row>
    <row r="61" spans="1:7" ht="17.100000000000001" customHeight="1">
      <c r="A61" s="20" t="s">
        <v>366</v>
      </c>
      <c r="B61" s="67"/>
      <c r="C61" s="21" t="s">
        <v>123</v>
      </c>
      <c r="D61" s="22" t="s">
        <v>23</v>
      </c>
      <c r="E61" s="59">
        <v>3</v>
      </c>
      <c r="F61" s="27"/>
      <c r="G61" s="25"/>
    </row>
    <row r="62" spans="1:7" ht="17.100000000000001" customHeight="1">
      <c r="A62" s="20"/>
      <c r="B62" s="67"/>
      <c r="C62" s="21" t="s">
        <v>124</v>
      </c>
      <c r="D62" s="22"/>
      <c r="E62" s="59"/>
      <c r="F62" s="27"/>
      <c r="G62" s="25"/>
    </row>
    <row r="63" spans="1:7" ht="17.100000000000001" customHeight="1" thickBot="1">
      <c r="A63" s="29"/>
      <c r="B63" s="42"/>
      <c r="C63" s="191"/>
      <c r="D63" s="31"/>
      <c r="E63" s="43"/>
      <c r="F63" s="44"/>
      <c r="G63" s="34"/>
    </row>
    <row r="64" spans="1:7" ht="24.9" customHeight="1" thickBot="1">
      <c r="A64" s="361" t="str">
        <f>C7&amp;" total carried to summary page"</f>
        <v>Schedule 4 total carried to summary page</v>
      </c>
      <c r="B64" s="362"/>
      <c r="C64" s="362"/>
      <c r="D64" s="362"/>
      <c r="E64" s="362"/>
      <c r="F64" s="362"/>
      <c r="G64" s="134"/>
    </row>
    <row r="65" spans="1:7" ht="9.9" customHeight="1" thickBot="1">
      <c r="A65" s="8"/>
      <c r="B65" s="8"/>
      <c r="C65" s="8"/>
      <c r="D65" s="8"/>
      <c r="E65" s="11"/>
      <c r="F65" s="8"/>
      <c r="G65" s="8"/>
    </row>
    <row r="66" spans="1:7" ht="24.9" customHeight="1" thickBot="1">
      <c r="A66" s="348">
        <f>+'Schedule 2 - 5'!A62:G62+3</f>
        <v>10</v>
      </c>
      <c r="B66" s="349"/>
      <c r="C66" s="349"/>
      <c r="D66" s="349"/>
      <c r="E66" s="349"/>
      <c r="F66" s="349"/>
      <c r="G66" s="350"/>
    </row>
    <row r="67" spans="1:7">
      <c r="A67" s="4"/>
      <c r="B67" s="4"/>
      <c r="C67" s="4"/>
      <c r="D67" s="4"/>
      <c r="E67" s="4"/>
      <c r="F67" s="4"/>
      <c r="G67" s="4"/>
    </row>
    <row r="68" spans="1:7">
      <c r="A68" s="4"/>
      <c r="B68" s="4"/>
      <c r="C68" s="4"/>
      <c r="D68" s="4"/>
      <c r="E68" s="4"/>
      <c r="F68" s="4"/>
      <c r="G68" s="4"/>
    </row>
    <row r="69" spans="1:7">
      <c r="A69" s="4"/>
      <c r="B69" s="4"/>
      <c r="C69" s="4"/>
      <c r="D69" s="4"/>
      <c r="E69" s="4"/>
      <c r="F69" s="4"/>
      <c r="G69" s="4"/>
    </row>
    <row r="70" spans="1:7">
      <c r="A70" s="4"/>
      <c r="B70" s="4"/>
      <c r="C70" s="4"/>
      <c r="D70" s="4"/>
      <c r="E70" s="4"/>
      <c r="F70" s="4"/>
      <c r="G70" s="4"/>
    </row>
    <row r="71" spans="1:7">
      <c r="A71" s="4"/>
      <c r="B71" s="4"/>
      <c r="C71" s="4"/>
      <c r="D71" s="4"/>
      <c r="E71" s="12"/>
      <c r="F71" s="4"/>
      <c r="G71" s="4"/>
    </row>
    <row r="72" spans="1:7">
      <c r="A72" s="4"/>
      <c r="B72" s="4"/>
      <c r="C72" s="4"/>
      <c r="D72" s="4"/>
      <c r="E72" s="12"/>
      <c r="F72" s="4"/>
      <c r="G72" s="4"/>
    </row>
    <row r="73" spans="1:7">
      <c r="A73" s="4"/>
      <c r="B73" s="4"/>
      <c r="C73" s="4"/>
      <c r="D73" s="4"/>
      <c r="E73" s="12"/>
      <c r="F73" s="4"/>
      <c r="G73" s="4"/>
    </row>
    <row r="74" spans="1:7">
      <c r="A74" s="4"/>
      <c r="B74" s="4"/>
      <c r="C74" s="4"/>
      <c r="D74" s="4"/>
      <c r="E74" s="12"/>
      <c r="F74" s="4"/>
      <c r="G74" s="4"/>
    </row>
    <row r="75" spans="1:7">
      <c r="A75" s="4"/>
      <c r="B75" s="4"/>
      <c r="C75" s="4"/>
      <c r="D75" s="4"/>
      <c r="E75" s="12"/>
      <c r="F75" s="4"/>
      <c r="G75" s="4"/>
    </row>
    <row r="76" spans="1:7">
      <c r="A76" s="4"/>
      <c r="B76" s="4"/>
      <c r="C76" s="4"/>
      <c r="D76" s="4"/>
      <c r="E76" s="12"/>
      <c r="F76" s="4"/>
      <c r="G76" s="4"/>
    </row>
    <row r="77" spans="1:7">
      <c r="A77" s="4"/>
      <c r="B77" s="4"/>
      <c r="C77" s="4"/>
      <c r="D77" s="4"/>
      <c r="E77" s="12"/>
      <c r="F77" s="4"/>
      <c r="G77" s="4"/>
    </row>
    <row r="78" spans="1:7">
      <c r="A78" s="4"/>
      <c r="B78" s="4"/>
      <c r="C78" s="4"/>
      <c r="D78" s="4"/>
      <c r="E78" s="12"/>
      <c r="F78" s="4"/>
      <c r="G78" s="4"/>
    </row>
    <row r="79" spans="1:7">
      <c r="A79" s="4"/>
      <c r="B79" s="4"/>
      <c r="C79" s="4"/>
      <c r="D79" s="4"/>
      <c r="E79" s="12"/>
      <c r="F79" s="4"/>
      <c r="G79" s="4"/>
    </row>
    <row r="80" spans="1:7">
      <c r="A80" s="4"/>
      <c r="B80" s="4"/>
      <c r="C80" s="4"/>
      <c r="D80" s="4"/>
      <c r="E80" s="12"/>
      <c r="F80" s="4"/>
      <c r="G80" s="4"/>
    </row>
    <row r="81" spans="1:7">
      <c r="A81" s="4"/>
      <c r="B81" s="4"/>
      <c r="C81" s="4"/>
      <c r="D81" s="4"/>
      <c r="E81" s="12"/>
      <c r="F81" s="4"/>
      <c r="G81" s="4"/>
    </row>
    <row r="82" spans="1:7">
      <c r="A82" s="4"/>
      <c r="B82" s="4"/>
      <c r="C82" s="4"/>
      <c r="D82" s="4"/>
      <c r="E82" s="12"/>
      <c r="F82" s="4"/>
      <c r="G82" s="4"/>
    </row>
    <row r="83" spans="1:7">
      <c r="A83" s="4"/>
      <c r="B83" s="4"/>
      <c r="C83" s="4"/>
      <c r="D83" s="4"/>
      <c r="E83" s="12"/>
      <c r="F83" s="4"/>
      <c r="G83" s="4"/>
    </row>
    <row r="84" spans="1:7">
      <c r="A84" s="4"/>
      <c r="B84" s="4"/>
      <c r="C84" s="4"/>
      <c r="D84" s="4"/>
      <c r="E84" s="12"/>
      <c r="F84" s="4"/>
      <c r="G84" s="4"/>
    </row>
    <row r="85" spans="1:7">
      <c r="A85" s="4"/>
      <c r="B85" s="4"/>
      <c r="C85" s="4"/>
      <c r="D85" s="4"/>
      <c r="E85" s="12"/>
      <c r="F85" s="4"/>
      <c r="G85" s="4"/>
    </row>
    <row r="86" spans="1:7">
      <c r="A86" s="4"/>
      <c r="B86" s="4"/>
      <c r="C86" s="4"/>
      <c r="D86" s="4"/>
      <c r="E86" s="12"/>
      <c r="F86" s="4"/>
      <c r="G86" s="4"/>
    </row>
    <row r="87" spans="1:7">
      <c r="A87" s="4"/>
      <c r="B87" s="4"/>
      <c r="C87" s="4"/>
      <c r="D87" s="4"/>
      <c r="E87" s="12"/>
      <c r="F87" s="4"/>
      <c r="G87" s="4"/>
    </row>
    <row r="88" spans="1:7">
      <c r="A88" s="4"/>
      <c r="B88" s="4"/>
      <c r="C88" s="4"/>
      <c r="D88" s="4"/>
      <c r="E88" s="12"/>
      <c r="F88" s="4"/>
      <c r="G88" s="4"/>
    </row>
    <row r="89" spans="1:7">
      <c r="A89" s="4"/>
      <c r="B89" s="4"/>
      <c r="C89" s="4"/>
      <c r="D89" s="4"/>
      <c r="E89" s="12"/>
      <c r="F89" s="4"/>
      <c r="G89" s="4"/>
    </row>
    <row r="90" spans="1:7">
      <c r="A90" s="4"/>
      <c r="B90" s="4"/>
      <c r="C90" s="4"/>
      <c r="D90" s="4"/>
      <c r="E90" s="12"/>
      <c r="F90" s="4"/>
      <c r="G90" s="4"/>
    </row>
    <row r="91" spans="1:7">
      <c r="A91" s="4"/>
      <c r="B91" s="4"/>
      <c r="C91" s="4"/>
      <c r="D91" s="4"/>
      <c r="E91" s="12"/>
      <c r="F91" s="4"/>
      <c r="G91" s="4"/>
    </row>
    <row r="92" spans="1:7">
      <c r="A92" s="4"/>
      <c r="B92" s="4"/>
      <c r="C92" s="4"/>
      <c r="D92" s="4"/>
      <c r="E92" s="12"/>
      <c r="F92" s="4"/>
      <c r="G92" s="4"/>
    </row>
    <row r="93" spans="1:7">
      <c r="A93" s="4"/>
      <c r="B93" s="4"/>
      <c r="C93" s="4"/>
      <c r="D93" s="4"/>
      <c r="E93" s="12"/>
      <c r="F93" s="4"/>
      <c r="G93" s="4"/>
    </row>
    <row r="94" spans="1:7">
      <c r="A94" s="4"/>
      <c r="B94" s="4"/>
      <c r="C94" s="4"/>
      <c r="D94" s="4"/>
      <c r="E94" s="12"/>
      <c r="F94" s="4"/>
      <c r="G94" s="4"/>
    </row>
    <row r="95" spans="1:7">
      <c r="A95" s="4"/>
      <c r="B95" s="4"/>
      <c r="C95" s="4"/>
      <c r="D95" s="4"/>
      <c r="E95" s="12"/>
      <c r="F95" s="4"/>
      <c r="G95" s="4"/>
    </row>
    <row r="96" spans="1:7">
      <c r="A96" s="4"/>
      <c r="B96" s="4"/>
      <c r="C96" s="4"/>
      <c r="D96" s="4"/>
      <c r="E96" s="12"/>
      <c r="F96" s="4"/>
      <c r="G96" s="4"/>
    </row>
    <row r="97" spans="1:7">
      <c r="A97" s="4"/>
      <c r="B97" s="4"/>
      <c r="C97" s="4"/>
      <c r="D97" s="4"/>
      <c r="E97" s="12"/>
      <c r="F97" s="4"/>
      <c r="G97" s="4"/>
    </row>
    <row r="98" spans="1:7">
      <c r="A98" s="4"/>
      <c r="B98" s="4"/>
      <c r="C98" s="4"/>
      <c r="D98" s="4"/>
      <c r="E98" s="12"/>
      <c r="F98" s="4"/>
      <c r="G98" s="4"/>
    </row>
    <row r="99" spans="1:7">
      <c r="A99" s="4"/>
      <c r="B99" s="4"/>
      <c r="C99" s="4"/>
      <c r="D99" s="4"/>
      <c r="E99" s="12"/>
      <c r="F99" s="4"/>
      <c r="G99" s="4"/>
    </row>
    <row r="100" spans="1:7">
      <c r="A100" s="4"/>
      <c r="B100" s="4"/>
      <c r="C100" s="4"/>
      <c r="D100" s="4"/>
      <c r="E100" s="12"/>
      <c r="F100" s="4"/>
      <c r="G100" s="4"/>
    </row>
    <row r="101" spans="1:7">
      <c r="A101" s="4"/>
      <c r="B101" s="4"/>
      <c r="C101" s="4"/>
      <c r="D101" s="4"/>
      <c r="E101" s="12"/>
      <c r="F101" s="4"/>
      <c r="G101" s="4"/>
    </row>
    <row r="102" spans="1:7">
      <c r="A102" s="4"/>
      <c r="B102" s="4"/>
      <c r="C102" s="4"/>
      <c r="D102" s="4"/>
      <c r="E102" s="12"/>
      <c r="F102" s="4"/>
      <c r="G102" s="4"/>
    </row>
    <row r="103" spans="1:7">
      <c r="A103" s="4"/>
      <c r="B103" s="4"/>
      <c r="C103" s="4"/>
      <c r="D103" s="4"/>
      <c r="E103" s="12"/>
      <c r="F103" s="4"/>
      <c r="G103" s="4"/>
    </row>
    <row r="104" spans="1:7">
      <c r="A104" s="4"/>
      <c r="B104" s="4"/>
      <c r="C104" s="4"/>
      <c r="D104" s="4"/>
      <c r="E104" s="12"/>
      <c r="F104" s="4"/>
      <c r="G104" s="4"/>
    </row>
    <row r="105" spans="1:7">
      <c r="A105" s="4"/>
      <c r="B105" s="4"/>
      <c r="C105" s="4"/>
      <c r="D105" s="4"/>
      <c r="E105" s="12"/>
      <c r="F105" s="4"/>
      <c r="G105" s="4"/>
    </row>
    <row r="106" spans="1:7">
      <c r="A106" s="4"/>
      <c r="B106" s="4"/>
      <c r="C106" s="4"/>
      <c r="D106" s="4"/>
      <c r="E106" s="12"/>
      <c r="F106" s="4"/>
      <c r="G106" s="4"/>
    </row>
    <row r="107" spans="1:7">
      <c r="A107" s="4"/>
      <c r="B107" s="4"/>
      <c r="C107" s="4"/>
      <c r="D107" s="4"/>
      <c r="E107" s="12"/>
      <c r="F107" s="4"/>
      <c r="G107" s="4"/>
    </row>
    <row r="108" spans="1:7">
      <c r="A108" s="4"/>
      <c r="B108" s="4"/>
      <c r="C108" s="4"/>
      <c r="D108" s="4"/>
      <c r="E108" s="12"/>
      <c r="F108" s="4"/>
      <c r="G108" s="4"/>
    </row>
    <row r="109" spans="1:7">
      <c r="A109" s="4"/>
      <c r="B109" s="4"/>
      <c r="C109" s="4"/>
      <c r="D109" s="4"/>
      <c r="E109" s="12"/>
      <c r="F109" s="4"/>
      <c r="G109" s="4"/>
    </row>
    <row r="110" spans="1:7">
      <c r="A110" s="4"/>
      <c r="B110" s="4"/>
      <c r="C110" s="4"/>
      <c r="D110" s="4"/>
      <c r="E110" s="12"/>
      <c r="F110" s="4"/>
      <c r="G110" s="4"/>
    </row>
    <row r="111" spans="1:7">
      <c r="A111" s="4"/>
      <c r="B111" s="4"/>
      <c r="C111" s="4"/>
      <c r="D111" s="4"/>
      <c r="E111" s="12"/>
      <c r="F111" s="4"/>
      <c r="G111" s="4"/>
    </row>
    <row r="112" spans="1:7">
      <c r="A112" s="4"/>
      <c r="B112" s="4"/>
      <c r="C112" s="4"/>
      <c r="D112" s="4"/>
      <c r="E112" s="12"/>
      <c r="F112" s="4"/>
      <c r="G112" s="4"/>
    </row>
    <row r="113" spans="1:7">
      <c r="A113" s="4"/>
      <c r="B113" s="4"/>
      <c r="C113" s="4"/>
      <c r="D113" s="4"/>
      <c r="E113" s="12"/>
      <c r="F113" s="4"/>
      <c r="G113" s="4"/>
    </row>
    <row r="114" spans="1:7">
      <c r="A114" s="4"/>
      <c r="B114" s="4"/>
      <c r="C114" s="4"/>
      <c r="D114" s="4"/>
      <c r="E114" s="12"/>
      <c r="F114" s="4"/>
      <c r="G114" s="4"/>
    </row>
    <row r="115" spans="1:7">
      <c r="A115" s="4"/>
      <c r="B115" s="4"/>
      <c r="C115" s="4"/>
      <c r="D115" s="4"/>
      <c r="E115" s="12"/>
      <c r="F115" s="4"/>
      <c r="G115" s="4"/>
    </row>
    <row r="116" spans="1:7">
      <c r="A116" s="4"/>
      <c r="B116" s="4"/>
      <c r="C116" s="4"/>
      <c r="D116" s="4"/>
      <c r="E116" s="12"/>
      <c r="F116" s="4"/>
      <c r="G116" s="4"/>
    </row>
    <row r="117" spans="1:7">
      <c r="A117" s="4"/>
      <c r="B117" s="4"/>
      <c r="C117" s="4"/>
      <c r="D117" s="4"/>
      <c r="E117" s="12"/>
      <c r="F117" s="4"/>
      <c r="G117" s="4"/>
    </row>
    <row r="118" spans="1:7">
      <c r="A118" s="4"/>
      <c r="B118" s="4"/>
      <c r="C118" s="4"/>
      <c r="D118" s="4"/>
      <c r="E118" s="12"/>
      <c r="F118" s="4"/>
      <c r="G118" s="4"/>
    </row>
    <row r="119" spans="1:7">
      <c r="A119" s="4"/>
      <c r="B119" s="4"/>
      <c r="C119" s="4"/>
      <c r="D119" s="4"/>
      <c r="E119" s="12"/>
      <c r="F119" s="4"/>
      <c r="G119" s="4"/>
    </row>
    <row r="120" spans="1:7">
      <c r="A120" s="4"/>
      <c r="B120" s="4"/>
      <c r="C120" s="4"/>
      <c r="D120" s="4"/>
      <c r="E120" s="12"/>
      <c r="F120" s="4"/>
      <c r="G120" s="4"/>
    </row>
    <row r="121" spans="1:7">
      <c r="A121" s="4"/>
      <c r="B121" s="4"/>
      <c r="C121" s="4"/>
      <c r="D121" s="4"/>
      <c r="E121" s="12"/>
      <c r="F121" s="4"/>
      <c r="G121" s="4"/>
    </row>
    <row r="122" spans="1:7">
      <c r="A122" s="4"/>
      <c r="B122" s="4"/>
      <c r="C122" s="4"/>
      <c r="D122" s="4"/>
      <c r="E122" s="12"/>
      <c r="F122" s="4"/>
      <c r="G122" s="4"/>
    </row>
    <row r="123" spans="1:7">
      <c r="A123" s="4"/>
      <c r="B123" s="4"/>
      <c r="C123" s="4"/>
      <c r="D123" s="4"/>
      <c r="E123" s="12"/>
      <c r="F123" s="4"/>
      <c r="G123" s="4"/>
    </row>
    <row r="124" spans="1:7">
      <c r="A124" s="4"/>
      <c r="B124" s="4"/>
      <c r="C124" s="4"/>
      <c r="D124" s="4"/>
      <c r="E124" s="12"/>
      <c r="F124" s="4"/>
      <c r="G124" s="4"/>
    </row>
    <row r="125" spans="1:7">
      <c r="A125" s="4"/>
      <c r="B125" s="4"/>
      <c r="C125" s="4"/>
      <c r="D125" s="4"/>
      <c r="E125" s="12"/>
      <c r="F125" s="4"/>
      <c r="G125" s="4"/>
    </row>
    <row r="126" spans="1:7">
      <c r="A126" s="4"/>
      <c r="B126" s="4"/>
      <c r="C126" s="4"/>
      <c r="D126" s="4"/>
      <c r="E126" s="12"/>
      <c r="F126" s="4"/>
      <c r="G126" s="4"/>
    </row>
    <row r="127" spans="1:7">
      <c r="A127" s="4"/>
      <c r="B127" s="4"/>
      <c r="C127" s="4"/>
      <c r="D127" s="4"/>
      <c r="E127" s="12"/>
      <c r="F127" s="4"/>
      <c r="G127" s="4"/>
    </row>
    <row r="128" spans="1:7">
      <c r="A128" s="4"/>
      <c r="B128" s="4"/>
      <c r="C128" s="4"/>
      <c r="D128" s="4"/>
      <c r="E128" s="12"/>
      <c r="F128" s="4"/>
      <c r="G128" s="4"/>
    </row>
    <row r="129" spans="1:7">
      <c r="A129" s="4"/>
      <c r="B129" s="4"/>
      <c r="C129" s="4"/>
      <c r="D129" s="4"/>
      <c r="E129" s="12"/>
      <c r="F129" s="4"/>
      <c r="G129" s="4"/>
    </row>
    <row r="130" spans="1:7">
      <c r="A130" s="4"/>
      <c r="B130" s="4"/>
      <c r="C130" s="4"/>
      <c r="D130" s="4"/>
      <c r="E130" s="12"/>
      <c r="F130" s="4"/>
      <c r="G130" s="4"/>
    </row>
    <row r="131" spans="1:7">
      <c r="A131" s="4"/>
      <c r="B131" s="4"/>
      <c r="C131" s="4"/>
      <c r="D131" s="4"/>
      <c r="E131" s="12"/>
      <c r="F131" s="4"/>
      <c r="G131" s="4"/>
    </row>
    <row r="132" spans="1:7">
      <c r="A132" s="4"/>
      <c r="B132" s="4"/>
      <c r="C132" s="4"/>
      <c r="D132" s="4"/>
      <c r="E132" s="12"/>
      <c r="F132" s="4"/>
      <c r="G132" s="4"/>
    </row>
    <row r="133" spans="1:7">
      <c r="A133" s="4"/>
      <c r="B133" s="4"/>
      <c r="C133" s="4"/>
      <c r="D133" s="4"/>
      <c r="E133" s="12"/>
      <c r="F133" s="4"/>
      <c r="G133" s="4"/>
    </row>
    <row r="134" spans="1:7">
      <c r="A134" s="4"/>
      <c r="B134" s="4"/>
      <c r="C134" s="4"/>
      <c r="D134" s="4"/>
      <c r="E134" s="12"/>
      <c r="F134" s="4"/>
      <c r="G134" s="4"/>
    </row>
    <row r="135" spans="1:7">
      <c r="A135" s="4"/>
      <c r="B135" s="4"/>
      <c r="C135" s="4"/>
      <c r="D135" s="4"/>
      <c r="E135" s="12"/>
      <c r="F135" s="4"/>
      <c r="G135" s="4"/>
    </row>
    <row r="136" spans="1:7">
      <c r="A136" s="4"/>
      <c r="B136" s="4"/>
      <c r="C136" s="4"/>
      <c r="D136" s="4"/>
      <c r="E136" s="12"/>
      <c r="F136" s="4"/>
      <c r="G136" s="4"/>
    </row>
    <row r="137" spans="1:7">
      <c r="A137" s="4"/>
      <c r="B137" s="4"/>
      <c r="C137" s="4"/>
      <c r="D137" s="4"/>
      <c r="E137" s="12"/>
      <c r="F137" s="4"/>
      <c r="G137" s="4"/>
    </row>
    <row r="138" spans="1:7">
      <c r="A138" s="4"/>
      <c r="B138" s="4"/>
      <c r="C138" s="4"/>
      <c r="D138" s="4"/>
      <c r="E138" s="12"/>
      <c r="F138" s="4"/>
      <c r="G138" s="4"/>
    </row>
    <row r="139" spans="1:7">
      <c r="A139" s="4"/>
      <c r="B139" s="4"/>
      <c r="C139" s="4"/>
      <c r="D139" s="4"/>
      <c r="E139" s="12"/>
      <c r="F139" s="4"/>
      <c r="G139" s="4"/>
    </row>
    <row r="140" spans="1:7">
      <c r="A140" s="4"/>
      <c r="B140" s="4"/>
      <c r="C140" s="4"/>
      <c r="D140" s="4"/>
      <c r="E140" s="12"/>
      <c r="F140" s="4"/>
      <c r="G140" s="4"/>
    </row>
    <row r="141" spans="1:7">
      <c r="A141" s="4"/>
      <c r="B141" s="4"/>
      <c r="C141" s="4"/>
      <c r="D141" s="4"/>
      <c r="E141" s="12"/>
      <c r="F141" s="4"/>
      <c r="G141" s="4"/>
    </row>
    <row r="142" spans="1:7">
      <c r="A142" s="4"/>
      <c r="B142" s="4"/>
      <c r="C142" s="4"/>
      <c r="D142" s="4"/>
      <c r="E142" s="12"/>
      <c r="F142" s="4"/>
      <c r="G142" s="4"/>
    </row>
    <row r="143" spans="1:7">
      <c r="A143" s="4"/>
      <c r="B143" s="4"/>
      <c r="C143" s="4"/>
      <c r="D143" s="4"/>
      <c r="E143" s="12"/>
      <c r="F143" s="4"/>
      <c r="G143" s="4"/>
    </row>
    <row r="144" spans="1:7">
      <c r="A144" s="4"/>
      <c r="B144" s="4"/>
      <c r="C144" s="4"/>
      <c r="D144" s="4"/>
      <c r="E144" s="12"/>
      <c r="F144" s="4"/>
      <c r="G144" s="4"/>
    </row>
    <row r="145" spans="1:7">
      <c r="A145" s="4"/>
      <c r="B145" s="4"/>
      <c r="C145" s="4"/>
      <c r="D145" s="4"/>
      <c r="E145" s="12"/>
      <c r="F145" s="4"/>
      <c r="G145" s="4"/>
    </row>
    <row r="146" spans="1:7">
      <c r="A146" s="4"/>
      <c r="B146" s="4"/>
      <c r="C146" s="4"/>
      <c r="D146" s="4"/>
      <c r="E146" s="12"/>
      <c r="F146" s="4"/>
      <c r="G146" s="4"/>
    </row>
    <row r="147" spans="1:7">
      <c r="A147" s="4"/>
      <c r="B147" s="4"/>
      <c r="C147" s="4"/>
      <c r="D147" s="4"/>
      <c r="E147" s="12"/>
      <c r="F147" s="4"/>
      <c r="G147" s="4"/>
    </row>
    <row r="148" spans="1:7">
      <c r="A148" s="4"/>
      <c r="B148" s="4"/>
      <c r="C148" s="4"/>
      <c r="D148" s="4"/>
      <c r="E148" s="12"/>
      <c r="F148" s="4"/>
      <c r="G148" s="4"/>
    </row>
    <row r="149" spans="1:7">
      <c r="A149" s="4"/>
      <c r="B149" s="4"/>
      <c r="C149" s="4"/>
      <c r="D149" s="4"/>
      <c r="E149" s="12"/>
      <c r="F149" s="4"/>
      <c r="G149" s="4"/>
    </row>
    <row r="150" spans="1:7">
      <c r="A150" s="4"/>
      <c r="B150" s="4"/>
      <c r="C150" s="4"/>
      <c r="D150" s="4"/>
      <c r="E150" s="12"/>
      <c r="F150" s="4"/>
      <c r="G150" s="4"/>
    </row>
    <row r="151" spans="1:7">
      <c r="A151" s="4"/>
      <c r="B151" s="4"/>
      <c r="C151" s="4"/>
      <c r="D151" s="4"/>
      <c r="E151" s="12"/>
      <c r="F151" s="4"/>
      <c r="G151" s="4"/>
    </row>
    <row r="152" spans="1:7">
      <c r="A152" s="4"/>
      <c r="B152" s="4"/>
      <c r="C152" s="4"/>
      <c r="D152" s="4"/>
      <c r="E152" s="12"/>
      <c r="F152" s="4"/>
      <c r="G152" s="4"/>
    </row>
    <row r="153" spans="1:7">
      <c r="A153" s="4"/>
      <c r="B153" s="4"/>
      <c r="C153" s="4"/>
      <c r="D153" s="4"/>
      <c r="E153" s="12"/>
      <c r="F153" s="4"/>
      <c r="G153" s="4"/>
    </row>
    <row r="154" spans="1:7">
      <c r="A154" s="4"/>
      <c r="B154" s="4"/>
      <c r="C154" s="4"/>
      <c r="D154" s="4"/>
      <c r="E154" s="12"/>
      <c r="F154" s="4"/>
      <c r="G154" s="4"/>
    </row>
    <row r="155" spans="1:7">
      <c r="A155" s="4"/>
      <c r="B155" s="4"/>
      <c r="C155" s="4"/>
      <c r="D155" s="4"/>
      <c r="E155" s="12"/>
      <c r="F155" s="4"/>
      <c r="G155" s="4"/>
    </row>
    <row r="156" spans="1:7">
      <c r="A156" s="4"/>
      <c r="B156" s="4"/>
      <c r="C156" s="4"/>
      <c r="D156" s="4"/>
      <c r="E156" s="12"/>
      <c r="F156" s="4"/>
      <c r="G156" s="4"/>
    </row>
    <row r="157" spans="1:7">
      <c r="A157" s="4"/>
      <c r="B157" s="4"/>
      <c r="C157" s="4"/>
      <c r="D157" s="4"/>
      <c r="E157" s="12"/>
      <c r="F157" s="4"/>
      <c r="G157" s="4"/>
    </row>
    <row r="158" spans="1:7">
      <c r="A158" s="4"/>
      <c r="B158" s="4"/>
      <c r="C158" s="4"/>
      <c r="D158" s="4"/>
      <c r="E158" s="12"/>
      <c r="F158" s="4"/>
      <c r="G158" s="4"/>
    </row>
    <row r="159" spans="1:7">
      <c r="A159" s="4"/>
      <c r="B159" s="4"/>
      <c r="C159" s="4"/>
      <c r="D159" s="4"/>
      <c r="E159" s="12"/>
      <c r="F159" s="4"/>
      <c r="G159" s="4"/>
    </row>
    <row r="160" spans="1:7">
      <c r="A160" s="4"/>
      <c r="B160" s="4"/>
      <c r="C160" s="4"/>
      <c r="D160" s="4"/>
      <c r="E160" s="12"/>
      <c r="F160" s="4"/>
      <c r="G160" s="4"/>
    </row>
    <row r="161" spans="1:7">
      <c r="A161" s="4"/>
      <c r="B161" s="4"/>
      <c r="C161" s="4"/>
      <c r="D161" s="4"/>
      <c r="E161" s="12"/>
      <c r="F161" s="4"/>
      <c r="G161" s="4"/>
    </row>
    <row r="162" spans="1:7">
      <c r="A162" s="4"/>
      <c r="B162" s="4"/>
      <c r="C162" s="4"/>
      <c r="D162" s="4"/>
      <c r="E162" s="12"/>
      <c r="F162" s="4"/>
      <c r="G162" s="4"/>
    </row>
    <row r="163" spans="1:7">
      <c r="A163" s="4"/>
      <c r="B163" s="4"/>
      <c r="C163" s="4"/>
      <c r="D163" s="4"/>
      <c r="E163" s="12"/>
      <c r="F163" s="4"/>
      <c r="G163" s="4"/>
    </row>
    <row r="164" spans="1:7">
      <c r="A164" s="4"/>
      <c r="B164" s="4"/>
      <c r="C164" s="4"/>
      <c r="D164" s="4"/>
      <c r="E164" s="12"/>
      <c r="F164" s="4"/>
      <c r="G164" s="4"/>
    </row>
    <row r="165" spans="1:7">
      <c r="A165" s="4"/>
      <c r="B165" s="4"/>
      <c r="C165" s="4"/>
      <c r="D165" s="4"/>
      <c r="E165" s="12"/>
      <c r="F165" s="4"/>
      <c r="G165" s="4"/>
    </row>
    <row r="166" spans="1:7">
      <c r="A166" s="4"/>
      <c r="B166" s="4"/>
      <c r="C166" s="4"/>
      <c r="D166" s="4"/>
      <c r="E166" s="12"/>
      <c r="F166" s="4"/>
      <c r="G166" s="4"/>
    </row>
    <row r="167" spans="1:7">
      <c r="A167" s="4"/>
      <c r="B167" s="4"/>
      <c r="C167" s="4"/>
      <c r="D167" s="4"/>
      <c r="E167" s="12"/>
      <c r="F167" s="4"/>
      <c r="G167" s="4"/>
    </row>
    <row r="168" spans="1:7">
      <c r="A168" s="4"/>
      <c r="B168" s="4"/>
      <c r="C168" s="4"/>
      <c r="D168" s="4"/>
      <c r="E168" s="12"/>
      <c r="F168" s="4"/>
      <c r="G168" s="4"/>
    </row>
    <row r="169" spans="1:7">
      <c r="A169" s="4"/>
      <c r="B169" s="4"/>
      <c r="C169" s="4"/>
      <c r="D169" s="4"/>
      <c r="E169" s="12"/>
      <c r="F169" s="4"/>
      <c r="G169" s="4"/>
    </row>
    <row r="170" spans="1:7">
      <c r="A170" s="4"/>
      <c r="B170" s="4"/>
      <c r="C170" s="4"/>
      <c r="D170" s="4"/>
      <c r="E170" s="12"/>
      <c r="F170" s="4"/>
      <c r="G170" s="4"/>
    </row>
    <row r="171" spans="1:7">
      <c r="A171" s="4"/>
      <c r="B171" s="4"/>
      <c r="C171" s="4"/>
      <c r="D171" s="4"/>
      <c r="E171" s="12"/>
      <c r="F171" s="4"/>
      <c r="G171" s="4"/>
    </row>
    <row r="172" spans="1:7">
      <c r="A172" s="4"/>
      <c r="B172" s="4"/>
      <c r="C172" s="4"/>
      <c r="D172" s="4"/>
      <c r="E172" s="12"/>
      <c r="F172" s="4"/>
      <c r="G172" s="4"/>
    </row>
    <row r="173" spans="1:7">
      <c r="A173" s="4"/>
      <c r="B173" s="4"/>
      <c r="C173" s="4"/>
      <c r="D173" s="4"/>
      <c r="E173" s="12"/>
      <c r="F173" s="4"/>
      <c r="G173" s="4"/>
    </row>
    <row r="174" spans="1:7">
      <c r="A174" s="4"/>
      <c r="B174" s="4"/>
      <c r="C174" s="4"/>
      <c r="D174" s="4"/>
      <c r="E174" s="12"/>
      <c r="F174" s="4"/>
      <c r="G174" s="4"/>
    </row>
    <row r="175" spans="1:7">
      <c r="A175" s="4"/>
      <c r="B175" s="4"/>
      <c r="C175" s="4"/>
      <c r="D175" s="4"/>
      <c r="E175" s="12"/>
      <c r="F175" s="4"/>
      <c r="G175" s="4"/>
    </row>
    <row r="176" spans="1:7">
      <c r="A176" s="4"/>
      <c r="B176" s="4"/>
      <c r="C176" s="4"/>
      <c r="D176" s="4"/>
      <c r="E176" s="12"/>
      <c r="F176" s="4"/>
      <c r="G176" s="4"/>
    </row>
    <row r="177" spans="1:7">
      <c r="A177" s="4"/>
      <c r="B177" s="4"/>
      <c r="C177" s="4"/>
      <c r="D177" s="4"/>
      <c r="E177" s="12"/>
      <c r="F177" s="4"/>
      <c r="G177" s="4"/>
    </row>
    <row r="178" spans="1:7">
      <c r="A178" s="4"/>
      <c r="B178" s="4"/>
      <c r="C178" s="4"/>
      <c r="D178" s="4"/>
      <c r="E178" s="12"/>
      <c r="F178" s="4"/>
      <c r="G178" s="4"/>
    </row>
    <row r="179" spans="1:7">
      <c r="A179" s="4"/>
      <c r="B179" s="4"/>
      <c r="C179" s="4"/>
      <c r="D179" s="4"/>
      <c r="E179" s="12"/>
      <c r="F179" s="4"/>
      <c r="G179" s="4"/>
    </row>
    <row r="180" spans="1:7">
      <c r="A180" s="4"/>
      <c r="B180" s="4"/>
      <c r="C180" s="4"/>
      <c r="D180" s="4"/>
      <c r="E180" s="12"/>
      <c r="F180" s="4"/>
      <c r="G180" s="4"/>
    </row>
    <row r="181" spans="1:7">
      <c r="A181" s="4"/>
      <c r="B181" s="4"/>
      <c r="C181" s="4"/>
      <c r="D181" s="4"/>
      <c r="E181" s="12"/>
      <c r="F181" s="4"/>
      <c r="G181" s="4"/>
    </row>
    <row r="182" spans="1:7">
      <c r="A182" s="4"/>
      <c r="B182" s="4"/>
      <c r="C182" s="4"/>
      <c r="D182" s="4"/>
      <c r="E182" s="12"/>
      <c r="F182" s="4"/>
      <c r="G182" s="4"/>
    </row>
    <row r="183" spans="1:7">
      <c r="A183" s="4"/>
      <c r="B183" s="4"/>
      <c r="C183" s="4"/>
      <c r="D183" s="4"/>
      <c r="E183" s="12"/>
      <c r="F183" s="4"/>
      <c r="G183" s="4"/>
    </row>
    <row r="184" spans="1:7">
      <c r="A184" s="4"/>
      <c r="B184" s="4"/>
      <c r="C184" s="4"/>
      <c r="D184" s="4"/>
      <c r="E184" s="12"/>
      <c r="F184" s="4"/>
      <c r="G184" s="4"/>
    </row>
    <row r="185" spans="1:7">
      <c r="A185" s="4"/>
      <c r="B185" s="4"/>
      <c r="C185" s="4"/>
      <c r="D185" s="4"/>
      <c r="E185" s="12"/>
      <c r="F185" s="4"/>
      <c r="G185" s="4"/>
    </row>
    <row r="186" spans="1:7">
      <c r="A186" s="4"/>
      <c r="B186" s="4"/>
      <c r="C186" s="4"/>
      <c r="D186" s="4"/>
      <c r="E186" s="12"/>
      <c r="F186" s="4"/>
      <c r="G186" s="4"/>
    </row>
    <row r="187" spans="1:7">
      <c r="A187" s="4"/>
      <c r="B187" s="4"/>
      <c r="C187" s="4"/>
      <c r="D187" s="4"/>
      <c r="E187" s="12"/>
      <c r="F187" s="4"/>
      <c r="G187" s="4"/>
    </row>
    <row r="188" spans="1:7">
      <c r="A188" s="4"/>
      <c r="B188" s="4"/>
      <c r="C188" s="4"/>
      <c r="D188" s="4"/>
      <c r="E188" s="12"/>
      <c r="F188" s="4"/>
      <c r="G188" s="4"/>
    </row>
    <row r="189" spans="1:7">
      <c r="A189" s="4"/>
      <c r="B189" s="4"/>
      <c r="C189" s="4"/>
      <c r="D189" s="4"/>
      <c r="E189" s="12"/>
      <c r="F189" s="4"/>
      <c r="G189" s="4"/>
    </row>
    <row r="190" spans="1:7">
      <c r="A190" s="4"/>
      <c r="B190" s="4"/>
      <c r="C190" s="4"/>
      <c r="D190" s="4"/>
      <c r="E190" s="12"/>
      <c r="F190" s="4"/>
      <c r="G190" s="4"/>
    </row>
    <row r="191" spans="1:7">
      <c r="A191" s="4"/>
      <c r="B191" s="4"/>
      <c r="C191" s="4"/>
      <c r="D191" s="4"/>
      <c r="E191" s="12"/>
      <c r="F191" s="4"/>
      <c r="G191" s="4"/>
    </row>
    <row r="192" spans="1:7">
      <c r="A192" s="4"/>
      <c r="B192" s="4"/>
      <c r="C192" s="4"/>
      <c r="D192" s="4"/>
      <c r="E192" s="12"/>
      <c r="F192" s="4"/>
      <c r="G192" s="4"/>
    </row>
    <row r="193" spans="1:7">
      <c r="A193" s="4"/>
      <c r="B193" s="4"/>
      <c r="C193" s="4"/>
      <c r="D193" s="4"/>
      <c r="E193" s="12"/>
      <c r="F193" s="4"/>
      <c r="G193" s="4"/>
    </row>
    <row r="194" spans="1:7">
      <c r="A194" s="4"/>
      <c r="B194" s="4"/>
      <c r="C194" s="4"/>
      <c r="D194" s="4"/>
      <c r="E194" s="12"/>
      <c r="F194" s="4"/>
      <c r="G194" s="4"/>
    </row>
    <row r="195" spans="1:7">
      <c r="A195" s="4"/>
      <c r="B195" s="4"/>
      <c r="C195" s="4"/>
      <c r="D195" s="4"/>
      <c r="E195" s="12"/>
      <c r="F195" s="4"/>
      <c r="G195" s="4"/>
    </row>
    <row r="196" spans="1:7">
      <c r="A196" s="4"/>
      <c r="B196" s="4"/>
      <c r="C196" s="4"/>
      <c r="D196" s="4"/>
      <c r="E196" s="12"/>
      <c r="F196" s="4"/>
      <c r="G196" s="4"/>
    </row>
    <row r="197" spans="1:7">
      <c r="A197" s="4"/>
      <c r="B197" s="4"/>
      <c r="C197" s="4"/>
      <c r="D197" s="4"/>
      <c r="E197" s="12"/>
      <c r="F197" s="4"/>
      <c r="G197" s="4"/>
    </row>
    <row r="198" spans="1:7">
      <c r="A198" s="4"/>
      <c r="B198" s="4"/>
      <c r="C198" s="4"/>
      <c r="D198" s="4"/>
      <c r="E198" s="12"/>
      <c r="F198" s="4"/>
      <c r="G198" s="4"/>
    </row>
    <row r="199" spans="1:7">
      <c r="A199" s="4"/>
      <c r="B199" s="4"/>
      <c r="C199" s="4"/>
      <c r="D199" s="4"/>
      <c r="E199" s="12"/>
      <c r="F199" s="4"/>
      <c r="G199" s="4"/>
    </row>
    <row r="200" spans="1:7">
      <c r="A200" s="4"/>
      <c r="B200" s="4"/>
      <c r="C200" s="4"/>
      <c r="D200" s="4"/>
      <c r="E200" s="12"/>
      <c r="F200" s="4"/>
      <c r="G200" s="4"/>
    </row>
    <row r="201" spans="1:7">
      <c r="A201" s="4"/>
      <c r="B201" s="4"/>
      <c r="C201" s="4"/>
      <c r="D201" s="4"/>
      <c r="E201" s="12"/>
      <c r="F201" s="4"/>
      <c r="G201" s="4"/>
    </row>
    <row r="202" spans="1:7">
      <c r="A202" s="4"/>
      <c r="B202" s="4"/>
      <c r="C202" s="4"/>
      <c r="D202" s="4"/>
      <c r="E202" s="12"/>
      <c r="F202" s="4"/>
      <c r="G202" s="4"/>
    </row>
    <row r="203" spans="1:7">
      <c r="A203" s="4"/>
      <c r="B203" s="4"/>
      <c r="C203" s="4"/>
      <c r="D203" s="4"/>
      <c r="E203" s="12"/>
      <c r="F203" s="4"/>
      <c r="G203" s="4"/>
    </row>
    <row r="204" spans="1:7">
      <c r="A204" s="4"/>
      <c r="B204" s="4"/>
      <c r="C204" s="4"/>
      <c r="D204" s="4"/>
      <c r="E204" s="12"/>
      <c r="F204" s="4"/>
      <c r="G204" s="4"/>
    </row>
    <row r="205" spans="1:7">
      <c r="A205" s="4"/>
      <c r="B205" s="4"/>
      <c r="C205" s="4"/>
      <c r="D205" s="4"/>
      <c r="E205" s="12"/>
      <c r="F205" s="4"/>
      <c r="G205" s="4"/>
    </row>
    <row r="206" spans="1:7">
      <c r="A206" s="4"/>
      <c r="B206" s="4"/>
      <c r="C206" s="4"/>
      <c r="D206" s="4"/>
      <c r="E206" s="12"/>
      <c r="F206" s="4"/>
      <c r="G206" s="4"/>
    </row>
    <row r="207" spans="1:7">
      <c r="A207" s="4"/>
      <c r="B207" s="4"/>
      <c r="C207" s="4"/>
      <c r="D207" s="4"/>
      <c r="E207" s="12"/>
      <c r="F207" s="4"/>
      <c r="G207" s="4"/>
    </row>
    <row r="208" spans="1:7">
      <c r="A208" s="4"/>
      <c r="B208" s="4"/>
      <c r="C208" s="4"/>
      <c r="D208" s="4"/>
      <c r="E208" s="12"/>
      <c r="F208" s="4"/>
      <c r="G208" s="4"/>
    </row>
    <row r="209" spans="1:7">
      <c r="A209" s="4"/>
      <c r="B209" s="4"/>
      <c r="C209" s="4"/>
      <c r="D209" s="4"/>
      <c r="E209" s="12"/>
      <c r="F209" s="4"/>
      <c r="G209" s="4"/>
    </row>
    <row r="210" spans="1:7">
      <c r="A210" s="4"/>
      <c r="B210" s="4"/>
      <c r="C210" s="4"/>
      <c r="D210" s="4"/>
      <c r="E210" s="12"/>
      <c r="F210" s="4"/>
      <c r="G210" s="4"/>
    </row>
    <row r="211" spans="1:7">
      <c r="A211" s="4"/>
      <c r="B211" s="4"/>
      <c r="C211" s="4"/>
      <c r="D211" s="4"/>
      <c r="E211" s="12"/>
      <c r="F211" s="4"/>
      <c r="G211" s="4"/>
    </row>
    <row r="212" spans="1:7">
      <c r="A212" s="4"/>
      <c r="B212" s="4"/>
      <c r="C212" s="4"/>
      <c r="D212" s="4"/>
      <c r="E212" s="12"/>
      <c r="F212" s="4"/>
      <c r="G212" s="4"/>
    </row>
    <row r="213" spans="1:7">
      <c r="A213" s="4"/>
      <c r="B213" s="4"/>
      <c r="C213" s="4"/>
      <c r="D213" s="4"/>
      <c r="E213" s="12"/>
      <c r="F213" s="4"/>
      <c r="G213" s="4"/>
    </row>
    <row r="214" spans="1:7">
      <c r="A214" s="4"/>
      <c r="B214" s="4"/>
      <c r="C214" s="4"/>
      <c r="D214" s="4"/>
      <c r="E214" s="12"/>
      <c r="F214" s="4"/>
      <c r="G214" s="4"/>
    </row>
    <row r="215" spans="1:7">
      <c r="A215" s="4"/>
      <c r="B215" s="4"/>
      <c r="C215" s="4"/>
      <c r="D215" s="4"/>
      <c r="E215" s="12"/>
      <c r="F215" s="4"/>
      <c r="G215" s="4"/>
    </row>
    <row r="216" spans="1:7">
      <c r="A216" s="4"/>
      <c r="B216" s="4"/>
      <c r="C216" s="4"/>
      <c r="D216" s="4"/>
      <c r="E216" s="12"/>
      <c r="F216" s="4"/>
      <c r="G216" s="4"/>
    </row>
    <row r="217" spans="1:7">
      <c r="A217" s="4"/>
      <c r="B217" s="4"/>
      <c r="C217" s="4"/>
      <c r="D217" s="4"/>
      <c r="E217" s="12"/>
      <c r="F217" s="4"/>
      <c r="G217" s="4"/>
    </row>
    <row r="218" spans="1:7">
      <c r="A218" s="4"/>
      <c r="B218" s="4"/>
      <c r="C218" s="4"/>
      <c r="D218" s="4"/>
      <c r="E218" s="12"/>
      <c r="F218" s="4"/>
      <c r="G218" s="4"/>
    </row>
    <row r="219" spans="1:7">
      <c r="A219" s="4"/>
      <c r="B219" s="4"/>
      <c r="C219" s="4"/>
      <c r="D219" s="4"/>
      <c r="E219" s="12"/>
      <c r="F219" s="4"/>
      <c r="G219" s="4"/>
    </row>
    <row r="220" spans="1:7">
      <c r="A220" s="4"/>
      <c r="B220" s="4"/>
      <c r="C220" s="4"/>
      <c r="D220" s="4"/>
      <c r="E220" s="12"/>
      <c r="F220" s="4"/>
      <c r="G220" s="4"/>
    </row>
    <row r="221" spans="1:7">
      <c r="A221" s="4"/>
      <c r="B221" s="4"/>
      <c r="C221" s="4"/>
      <c r="D221" s="4"/>
      <c r="E221" s="12"/>
      <c r="F221" s="4"/>
      <c r="G221" s="4"/>
    </row>
    <row r="222" spans="1:7">
      <c r="A222" s="4"/>
      <c r="B222" s="4"/>
      <c r="C222" s="4"/>
      <c r="D222" s="4"/>
      <c r="E222" s="12"/>
      <c r="F222" s="4"/>
      <c r="G222" s="4"/>
    </row>
    <row r="223" spans="1:7">
      <c r="A223" s="4"/>
      <c r="B223" s="4"/>
      <c r="C223" s="4"/>
      <c r="D223" s="4"/>
      <c r="E223" s="12"/>
      <c r="F223" s="4"/>
      <c r="G223" s="4"/>
    </row>
    <row r="224" spans="1:7">
      <c r="A224" s="4"/>
      <c r="B224" s="4"/>
      <c r="C224" s="4"/>
      <c r="D224" s="4"/>
      <c r="E224" s="12"/>
      <c r="F224" s="4"/>
      <c r="G224" s="4"/>
    </row>
    <row r="225" spans="1:7">
      <c r="A225" s="4"/>
      <c r="B225" s="4"/>
      <c r="C225" s="4"/>
      <c r="D225" s="4"/>
      <c r="E225" s="12"/>
      <c r="F225" s="4"/>
      <c r="G225" s="4"/>
    </row>
    <row r="226" spans="1:7">
      <c r="A226" s="4"/>
      <c r="B226" s="4"/>
      <c r="C226" s="4"/>
      <c r="D226" s="4"/>
      <c r="E226" s="12"/>
      <c r="F226" s="4"/>
      <c r="G226" s="4"/>
    </row>
    <row r="227" spans="1:7">
      <c r="A227" s="4"/>
      <c r="B227" s="4"/>
      <c r="C227" s="4"/>
      <c r="D227" s="4"/>
      <c r="E227" s="12"/>
      <c r="F227" s="4"/>
      <c r="G227" s="4"/>
    </row>
    <row r="228" spans="1:7">
      <c r="A228" s="4"/>
      <c r="B228" s="4"/>
      <c r="C228" s="4"/>
      <c r="D228" s="4"/>
      <c r="E228" s="12"/>
      <c r="F228" s="4"/>
      <c r="G228" s="4"/>
    </row>
    <row r="229" spans="1:7">
      <c r="A229" s="4"/>
      <c r="B229" s="4"/>
      <c r="C229" s="4"/>
      <c r="D229" s="4"/>
      <c r="E229" s="12"/>
      <c r="F229" s="4"/>
      <c r="G229" s="4"/>
    </row>
    <row r="230" spans="1:7">
      <c r="A230" s="4"/>
      <c r="B230" s="4"/>
      <c r="C230" s="4"/>
      <c r="D230" s="4"/>
      <c r="E230" s="12"/>
      <c r="F230" s="4"/>
      <c r="G230" s="4"/>
    </row>
    <row r="231" spans="1:7">
      <c r="A231" s="4"/>
      <c r="B231" s="4"/>
      <c r="C231" s="4"/>
      <c r="D231" s="4"/>
      <c r="E231" s="12"/>
      <c r="F231" s="4"/>
      <c r="G231" s="4"/>
    </row>
    <row r="232" spans="1:7">
      <c r="A232" s="4"/>
      <c r="B232" s="4"/>
      <c r="C232" s="4"/>
      <c r="D232" s="4"/>
      <c r="E232" s="12"/>
      <c r="F232" s="4"/>
      <c r="G232" s="4"/>
    </row>
    <row r="233" spans="1:7">
      <c r="A233" s="4"/>
      <c r="B233" s="4"/>
      <c r="C233" s="4"/>
      <c r="D233" s="4"/>
      <c r="E233" s="12"/>
      <c r="F233" s="4"/>
      <c r="G233" s="4"/>
    </row>
    <row r="234" spans="1:7">
      <c r="A234" s="4"/>
      <c r="B234" s="4"/>
      <c r="C234" s="4"/>
      <c r="D234" s="4"/>
      <c r="E234" s="12"/>
      <c r="F234" s="4"/>
      <c r="G234" s="4"/>
    </row>
    <row r="235" spans="1:7">
      <c r="A235" s="4"/>
      <c r="B235" s="4"/>
      <c r="C235" s="4"/>
      <c r="D235" s="4"/>
      <c r="E235" s="12"/>
      <c r="F235" s="4"/>
      <c r="G235" s="4"/>
    </row>
    <row r="236" spans="1:7">
      <c r="A236" s="4"/>
      <c r="B236" s="4"/>
      <c r="C236" s="4"/>
      <c r="D236" s="4"/>
      <c r="E236" s="12"/>
      <c r="F236" s="4"/>
      <c r="G236" s="4"/>
    </row>
    <row r="237" spans="1:7">
      <c r="A237" s="4"/>
      <c r="B237" s="4"/>
      <c r="C237" s="4"/>
      <c r="D237" s="4"/>
      <c r="E237" s="12"/>
      <c r="F237" s="4"/>
      <c r="G237" s="4"/>
    </row>
    <row r="238" spans="1:7">
      <c r="A238" s="4"/>
      <c r="B238" s="4"/>
      <c r="C238" s="4"/>
      <c r="D238" s="4"/>
      <c r="E238" s="12"/>
      <c r="F238" s="4"/>
      <c r="G238" s="4"/>
    </row>
    <row r="239" spans="1:7">
      <c r="A239" s="4"/>
      <c r="B239" s="4"/>
      <c r="C239" s="4"/>
      <c r="D239" s="4"/>
      <c r="E239" s="12"/>
      <c r="F239" s="4"/>
      <c r="G239" s="4"/>
    </row>
    <row r="240" spans="1:7">
      <c r="A240" s="4"/>
      <c r="B240" s="4"/>
      <c r="C240" s="4"/>
      <c r="D240" s="4"/>
      <c r="E240" s="12"/>
      <c r="F240" s="4"/>
      <c r="G240" s="4"/>
    </row>
    <row r="241" spans="1:7">
      <c r="A241" s="4"/>
      <c r="B241" s="4"/>
      <c r="C241" s="4"/>
      <c r="D241" s="4"/>
      <c r="E241" s="12"/>
      <c r="F241" s="4"/>
      <c r="G241" s="4"/>
    </row>
    <row r="242" spans="1:7">
      <c r="A242" s="4"/>
      <c r="B242" s="4"/>
      <c r="C242" s="4"/>
      <c r="D242" s="4"/>
      <c r="E242" s="12"/>
      <c r="F242" s="4"/>
      <c r="G242" s="4"/>
    </row>
    <row r="243" spans="1:7">
      <c r="A243" s="4"/>
      <c r="B243" s="4"/>
      <c r="C243" s="4"/>
      <c r="D243" s="4"/>
      <c r="E243" s="12"/>
      <c r="F243" s="4"/>
      <c r="G243" s="4"/>
    </row>
    <row r="244" spans="1:7">
      <c r="A244" s="4"/>
      <c r="B244" s="4"/>
      <c r="C244" s="4"/>
      <c r="D244" s="4"/>
      <c r="E244" s="12"/>
      <c r="F244" s="4"/>
      <c r="G244" s="4"/>
    </row>
    <row r="245" spans="1:7">
      <c r="A245" s="4"/>
      <c r="B245" s="4"/>
      <c r="C245" s="4"/>
      <c r="D245" s="4"/>
      <c r="E245" s="12"/>
      <c r="F245" s="4"/>
      <c r="G245" s="4"/>
    </row>
    <row r="246" spans="1:7">
      <c r="A246" s="4"/>
      <c r="B246" s="4"/>
      <c r="C246" s="4"/>
      <c r="D246" s="4"/>
      <c r="E246" s="12"/>
      <c r="F246" s="4"/>
      <c r="G246" s="4"/>
    </row>
    <row r="247" spans="1:7">
      <c r="A247" s="4"/>
      <c r="B247" s="4"/>
      <c r="C247" s="4"/>
      <c r="D247" s="4"/>
      <c r="E247" s="12"/>
      <c r="F247" s="4"/>
      <c r="G247" s="4"/>
    </row>
    <row r="248" spans="1:7">
      <c r="A248" s="4"/>
      <c r="B248" s="4"/>
      <c r="C248" s="4"/>
      <c r="D248" s="4"/>
      <c r="E248" s="12"/>
      <c r="F248" s="4"/>
      <c r="G248" s="4"/>
    </row>
    <row r="249" spans="1:7">
      <c r="A249" s="4"/>
      <c r="B249" s="4"/>
      <c r="C249" s="4"/>
      <c r="D249" s="4"/>
      <c r="E249" s="12"/>
      <c r="F249" s="4"/>
      <c r="G249" s="4"/>
    </row>
    <row r="250" spans="1:7">
      <c r="A250" s="4"/>
      <c r="B250" s="4"/>
      <c r="C250" s="4"/>
      <c r="D250" s="4"/>
      <c r="E250" s="12"/>
      <c r="F250" s="4"/>
      <c r="G250" s="4"/>
    </row>
    <row r="251" spans="1:7">
      <c r="A251" s="4"/>
      <c r="B251" s="4"/>
      <c r="C251" s="4"/>
      <c r="D251" s="4"/>
      <c r="E251" s="12"/>
      <c r="F251" s="4"/>
      <c r="G251" s="4"/>
    </row>
    <row r="252" spans="1:7">
      <c r="A252" s="4"/>
      <c r="B252" s="4"/>
      <c r="C252" s="4"/>
      <c r="D252" s="4"/>
      <c r="E252" s="12"/>
      <c r="F252" s="4"/>
      <c r="G252" s="4"/>
    </row>
    <row r="253" spans="1:7">
      <c r="A253" s="4"/>
      <c r="B253" s="4"/>
      <c r="C253" s="4"/>
      <c r="D253" s="4"/>
      <c r="E253" s="12"/>
      <c r="F253" s="4"/>
      <c r="G253" s="4"/>
    </row>
    <row r="254" spans="1:7">
      <c r="A254" s="4"/>
      <c r="B254" s="4"/>
      <c r="C254" s="4"/>
      <c r="D254" s="4"/>
      <c r="E254" s="12"/>
      <c r="F254" s="4"/>
      <c r="G254" s="4"/>
    </row>
    <row r="255" spans="1:7">
      <c r="A255" s="4"/>
      <c r="B255" s="4"/>
      <c r="C255" s="4"/>
      <c r="D255" s="4"/>
      <c r="E255" s="12"/>
      <c r="F255" s="4"/>
      <c r="G255" s="4"/>
    </row>
    <row r="256" spans="1:7">
      <c r="A256" s="4"/>
      <c r="B256" s="4"/>
      <c r="C256" s="4"/>
      <c r="D256" s="4"/>
      <c r="E256" s="12"/>
      <c r="F256" s="4"/>
      <c r="G256" s="4"/>
    </row>
    <row r="257" spans="1:7">
      <c r="A257" s="4"/>
      <c r="B257" s="4"/>
      <c r="C257" s="4"/>
      <c r="D257" s="4"/>
      <c r="E257" s="12"/>
      <c r="F257" s="4"/>
      <c r="G257" s="4"/>
    </row>
    <row r="258" spans="1:7">
      <c r="A258" s="4"/>
      <c r="B258" s="4"/>
      <c r="C258" s="4"/>
      <c r="D258" s="4"/>
      <c r="E258" s="12"/>
      <c r="F258" s="4"/>
      <c r="G258" s="4"/>
    </row>
    <row r="259" spans="1:7">
      <c r="A259" s="4"/>
      <c r="B259" s="4"/>
      <c r="C259" s="4"/>
      <c r="D259" s="4"/>
      <c r="E259" s="12"/>
      <c r="F259" s="4"/>
      <c r="G259" s="4"/>
    </row>
    <row r="260" spans="1:7">
      <c r="A260" s="4"/>
      <c r="B260" s="4"/>
      <c r="C260" s="4"/>
      <c r="D260" s="4"/>
      <c r="E260" s="12"/>
      <c r="F260" s="4"/>
      <c r="G260" s="4"/>
    </row>
    <row r="261" spans="1:7">
      <c r="A261" s="4"/>
      <c r="B261" s="4"/>
      <c r="C261" s="4"/>
      <c r="D261" s="4"/>
      <c r="E261" s="12"/>
      <c r="F261" s="4"/>
      <c r="G261" s="4"/>
    </row>
    <row r="262" spans="1:7">
      <c r="A262" s="4"/>
      <c r="B262" s="4"/>
      <c r="C262" s="4"/>
      <c r="D262" s="4"/>
      <c r="E262" s="12"/>
      <c r="F262" s="4"/>
      <c r="G262" s="4"/>
    </row>
    <row r="263" spans="1:7">
      <c r="A263" s="4"/>
      <c r="B263" s="4"/>
      <c r="C263" s="4"/>
      <c r="D263" s="4"/>
      <c r="E263" s="12"/>
      <c r="F263" s="4"/>
      <c r="G263" s="4"/>
    </row>
    <row r="264" spans="1:7">
      <c r="A264" s="4"/>
      <c r="B264" s="4"/>
      <c r="C264" s="4"/>
      <c r="D264" s="4"/>
      <c r="E264" s="12"/>
      <c r="F264" s="4"/>
      <c r="G264" s="4"/>
    </row>
    <row r="265" spans="1:7">
      <c r="A265" s="4"/>
      <c r="B265" s="4"/>
      <c r="C265" s="4"/>
      <c r="D265" s="4"/>
      <c r="E265" s="12"/>
      <c r="F265" s="4"/>
      <c r="G265" s="4"/>
    </row>
    <row r="266" spans="1:7">
      <c r="A266" s="4"/>
      <c r="B266" s="4"/>
      <c r="C266" s="4"/>
      <c r="D266" s="4"/>
      <c r="E266" s="12"/>
      <c r="F266" s="4"/>
      <c r="G266" s="4"/>
    </row>
    <row r="267" spans="1:7">
      <c r="A267" s="4"/>
      <c r="B267" s="4"/>
      <c r="C267" s="4"/>
      <c r="D267" s="4"/>
      <c r="E267" s="12"/>
      <c r="F267" s="4"/>
      <c r="G267" s="4"/>
    </row>
    <row r="268" spans="1:7">
      <c r="A268" s="4"/>
      <c r="B268" s="4"/>
      <c r="C268" s="4"/>
      <c r="D268" s="4"/>
      <c r="E268" s="12"/>
      <c r="F268" s="4"/>
      <c r="G268" s="4"/>
    </row>
    <row r="269" spans="1:7">
      <c r="A269" s="4"/>
      <c r="B269" s="4"/>
      <c r="C269" s="4"/>
      <c r="D269" s="4"/>
      <c r="E269" s="12"/>
      <c r="F269" s="4"/>
      <c r="G269" s="4"/>
    </row>
    <row r="270" spans="1:7">
      <c r="A270" s="4"/>
      <c r="B270" s="4"/>
      <c r="C270" s="4"/>
      <c r="D270" s="4"/>
      <c r="E270" s="12"/>
      <c r="F270" s="4"/>
      <c r="G270" s="4"/>
    </row>
    <row r="271" spans="1:7">
      <c r="A271" s="4"/>
      <c r="B271" s="4"/>
      <c r="C271" s="4"/>
      <c r="D271" s="4"/>
      <c r="E271" s="12"/>
      <c r="F271" s="4"/>
      <c r="G271" s="4"/>
    </row>
    <row r="272" spans="1:7">
      <c r="A272" s="4"/>
      <c r="B272" s="4"/>
      <c r="C272" s="4"/>
      <c r="D272" s="4"/>
      <c r="E272" s="12"/>
      <c r="F272" s="4"/>
      <c r="G272" s="4"/>
    </row>
    <row r="273" spans="1:7">
      <c r="A273" s="4"/>
      <c r="B273" s="4"/>
      <c r="C273" s="4"/>
      <c r="D273" s="4"/>
      <c r="E273" s="12"/>
      <c r="F273" s="4"/>
      <c r="G273" s="4"/>
    </row>
    <row r="274" spans="1:7">
      <c r="A274" s="4"/>
      <c r="B274" s="4"/>
      <c r="C274" s="4"/>
      <c r="D274" s="4"/>
      <c r="E274" s="12"/>
      <c r="F274" s="4"/>
      <c r="G274" s="4"/>
    </row>
    <row r="275" spans="1:7">
      <c r="A275" s="4"/>
      <c r="B275" s="4"/>
      <c r="C275" s="4"/>
      <c r="D275" s="4"/>
      <c r="E275" s="12"/>
      <c r="F275" s="4"/>
      <c r="G275" s="4"/>
    </row>
    <row r="276" spans="1:7">
      <c r="A276" s="4"/>
      <c r="B276" s="4"/>
      <c r="C276" s="4"/>
      <c r="D276" s="4"/>
      <c r="E276" s="12"/>
      <c r="F276" s="4"/>
      <c r="G276" s="4"/>
    </row>
    <row r="277" spans="1:7">
      <c r="A277" s="4"/>
      <c r="B277" s="4"/>
      <c r="C277" s="4"/>
      <c r="D277" s="4"/>
      <c r="E277" s="12"/>
      <c r="F277" s="4"/>
      <c r="G277" s="4"/>
    </row>
    <row r="278" spans="1:7">
      <c r="A278" s="4"/>
      <c r="B278" s="4"/>
      <c r="C278" s="4"/>
      <c r="D278" s="4"/>
      <c r="E278" s="12"/>
      <c r="F278" s="4"/>
      <c r="G278" s="4"/>
    </row>
    <row r="279" spans="1:7">
      <c r="A279" s="4"/>
      <c r="B279" s="4"/>
      <c r="C279" s="4"/>
      <c r="D279" s="4"/>
      <c r="E279" s="12"/>
      <c r="F279" s="4"/>
      <c r="G279" s="4"/>
    </row>
    <row r="280" spans="1:7">
      <c r="A280" s="4"/>
      <c r="B280" s="4"/>
      <c r="C280" s="4"/>
      <c r="D280" s="4"/>
      <c r="E280" s="12"/>
      <c r="F280" s="4"/>
      <c r="G280" s="4"/>
    </row>
    <row r="281" spans="1:7">
      <c r="A281" s="4"/>
      <c r="B281" s="4"/>
      <c r="C281" s="4"/>
      <c r="D281" s="4"/>
      <c r="E281" s="12"/>
      <c r="F281" s="4"/>
      <c r="G281" s="4"/>
    </row>
    <row r="282" spans="1:7">
      <c r="A282" s="4"/>
      <c r="B282" s="4"/>
      <c r="C282" s="4"/>
      <c r="D282" s="4"/>
      <c r="E282" s="12"/>
      <c r="F282" s="4"/>
      <c r="G282" s="4"/>
    </row>
    <row r="283" spans="1:7">
      <c r="A283" s="4"/>
      <c r="B283" s="4"/>
      <c r="C283" s="4"/>
      <c r="D283" s="4"/>
      <c r="E283" s="12"/>
      <c r="F283" s="4"/>
      <c r="G283" s="4"/>
    </row>
    <row r="284" spans="1:7">
      <c r="A284" s="4"/>
      <c r="B284" s="4"/>
      <c r="C284" s="4"/>
      <c r="D284" s="4"/>
      <c r="E284" s="12"/>
      <c r="F284" s="4"/>
      <c r="G284" s="4"/>
    </row>
    <row r="285" spans="1:7">
      <c r="A285" s="4"/>
      <c r="B285" s="4"/>
      <c r="C285" s="4"/>
      <c r="D285" s="4"/>
      <c r="E285" s="12"/>
      <c r="F285" s="4"/>
      <c r="G285" s="4"/>
    </row>
    <row r="286" spans="1:7">
      <c r="A286" s="4"/>
      <c r="B286" s="4"/>
      <c r="C286" s="4"/>
      <c r="D286" s="4"/>
      <c r="E286" s="12"/>
      <c r="F286" s="4"/>
      <c r="G286" s="4"/>
    </row>
    <row r="287" spans="1:7">
      <c r="A287" s="4"/>
      <c r="B287" s="4"/>
      <c r="C287" s="4"/>
      <c r="D287" s="4"/>
      <c r="E287" s="12"/>
      <c r="F287" s="4"/>
      <c r="G287" s="4"/>
    </row>
    <row r="288" spans="1:7">
      <c r="A288" s="4"/>
      <c r="B288" s="4"/>
      <c r="C288" s="4"/>
      <c r="D288" s="4"/>
      <c r="E288" s="12"/>
      <c r="F288" s="4"/>
      <c r="G288" s="4"/>
    </row>
    <row r="289" spans="1:7">
      <c r="A289" s="4"/>
      <c r="B289" s="4"/>
      <c r="C289" s="4"/>
      <c r="D289" s="4"/>
      <c r="E289" s="12"/>
      <c r="F289" s="4"/>
      <c r="G289" s="4"/>
    </row>
    <row r="290" spans="1:7">
      <c r="A290" s="4"/>
      <c r="B290" s="4"/>
      <c r="C290" s="4"/>
      <c r="D290" s="4"/>
      <c r="E290" s="12"/>
      <c r="F290" s="4"/>
      <c r="G290" s="4"/>
    </row>
    <row r="291" spans="1:7">
      <c r="A291" s="4"/>
      <c r="B291" s="4"/>
      <c r="C291" s="4"/>
      <c r="D291" s="4"/>
      <c r="E291" s="12"/>
      <c r="F291" s="4"/>
      <c r="G291" s="4"/>
    </row>
    <row r="292" spans="1:7">
      <c r="A292" s="4"/>
      <c r="B292" s="4"/>
      <c r="C292" s="4"/>
      <c r="D292" s="4"/>
      <c r="E292" s="12"/>
      <c r="F292" s="4"/>
      <c r="G292" s="4"/>
    </row>
    <row r="293" spans="1:7">
      <c r="A293" s="4"/>
      <c r="B293" s="4"/>
      <c r="C293" s="4"/>
      <c r="D293" s="4"/>
      <c r="E293" s="12"/>
      <c r="F293" s="4"/>
      <c r="G293" s="4"/>
    </row>
    <row r="294" spans="1:7">
      <c r="A294" s="4"/>
      <c r="B294" s="4"/>
      <c r="C294" s="4"/>
      <c r="D294" s="4"/>
      <c r="E294" s="12"/>
      <c r="F294" s="4"/>
      <c r="G294" s="4"/>
    </row>
    <row r="295" spans="1:7">
      <c r="A295" s="4"/>
      <c r="B295" s="4"/>
      <c r="C295" s="4"/>
      <c r="D295" s="4"/>
      <c r="E295" s="12"/>
      <c r="F295" s="4"/>
      <c r="G295" s="4"/>
    </row>
    <row r="296" spans="1:7">
      <c r="A296" s="4"/>
      <c r="B296" s="4"/>
      <c r="C296" s="4"/>
      <c r="D296" s="4"/>
      <c r="E296" s="12"/>
      <c r="F296" s="4"/>
      <c r="G296" s="4"/>
    </row>
    <row r="297" spans="1:7">
      <c r="A297" s="4"/>
      <c r="B297" s="4"/>
      <c r="C297" s="4"/>
      <c r="D297" s="4"/>
      <c r="E297" s="12"/>
      <c r="F297" s="4"/>
      <c r="G297" s="4"/>
    </row>
    <row r="298" spans="1:7">
      <c r="A298" s="4"/>
      <c r="B298" s="4"/>
      <c r="C298" s="4"/>
      <c r="D298" s="4"/>
      <c r="E298" s="12"/>
      <c r="F298" s="4"/>
      <c r="G298" s="4"/>
    </row>
    <row r="299" spans="1:7">
      <c r="A299" s="4"/>
      <c r="B299" s="4"/>
      <c r="C299" s="4"/>
      <c r="D299" s="4"/>
      <c r="E299" s="12"/>
      <c r="F299" s="4"/>
      <c r="G299" s="4"/>
    </row>
    <row r="300" spans="1:7">
      <c r="A300" s="4"/>
      <c r="B300" s="4"/>
      <c r="C300" s="4"/>
      <c r="D300" s="4"/>
      <c r="E300" s="12"/>
      <c r="F300" s="4"/>
      <c r="G300" s="4"/>
    </row>
    <row r="301" spans="1:7">
      <c r="A301" s="4"/>
      <c r="B301" s="4"/>
      <c r="C301" s="4"/>
      <c r="D301" s="4"/>
      <c r="E301" s="12"/>
      <c r="F301" s="4"/>
      <c r="G301" s="4"/>
    </row>
    <row r="302" spans="1:7">
      <c r="A302" s="4"/>
      <c r="B302" s="4"/>
      <c r="C302" s="4"/>
      <c r="D302" s="4"/>
      <c r="E302" s="12"/>
      <c r="F302" s="4"/>
      <c r="G302" s="4"/>
    </row>
    <row r="303" spans="1:7">
      <c r="A303" s="4"/>
      <c r="B303" s="4"/>
      <c r="C303" s="4"/>
      <c r="D303" s="4"/>
      <c r="E303" s="12"/>
      <c r="F303" s="4"/>
      <c r="G303" s="4"/>
    </row>
    <row r="304" spans="1:7">
      <c r="A304" s="4"/>
      <c r="B304" s="4"/>
      <c r="C304" s="4"/>
      <c r="D304" s="4"/>
      <c r="E304" s="12"/>
      <c r="F304" s="4"/>
      <c r="G304" s="4"/>
    </row>
    <row r="305" spans="1:7">
      <c r="A305" s="4"/>
      <c r="B305" s="4"/>
      <c r="C305" s="4"/>
      <c r="D305" s="4"/>
      <c r="E305" s="12"/>
      <c r="F305" s="4"/>
      <c r="G305" s="4"/>
    </row>
    <row r="306" spans="1:7">
      <c r="A306" s="4"/>
      <c r="B306" s="4"/>
      <c r="C306" s="4"/>
      <c r="D306" s="4"/>
      <c r="E306" s="12"/>
      <c r="F306" s="4"/>
      <c r="G306" s="4"/>
    </row>
    <row r="307" spans="1:7">
      <c r="A307" s="4"/>
      <c r="B307" s="4"/>
      <c r="C307" s="4"/>
      <c r="D307" s="4"/>
      <c r="E307" s="12"/>
      <c r="F307" s="4"/>
      <c r="G307" s="4"/>
    </row>
    <row r="308" spans="1:7">
      <c r="A308" s="4"/>
      <c r="B308" s="4"/>
      <c r="C308" s="4"/>
      <c r="D308" s="4"/>
      <c r="E308" s="12"/>
      <c r="F308" s="4"/>
      <c r="G308" s="4"/>
    </row>
    <row r="309" spans="1:7">
      <c r="A309" s="4"/>
      <c r="B309" s="4"/>
      <c r="C309" s="4"/>
      <c r="D309" s="4"/>
      <c r="E309" s="12"/>
      <c r="F309" s="4"/>
      <c r="G309" s="4"/>
    </row>
    <row r="310" spans="1:7">
      <c r="A310" s="4"/>
      <c r="B310" s="4"/>
      <c r="C310" s="4"/>
      <c r="D310" s="4"/>
      <c r="E310" s="12"/>
      <c r="F310" s="4"/>
      <c r="G310" s="4"/>
    </row>
    <row r="311" spans="1:7">
      <c r="A311" s="4"/>
      <c r="B311" s="4"/>
      <c r="C311" s="4"/>
      <c r="D311" s="4"/>
      <c r="E311" s="12"/>
      <c r="F311" s="4"/>
      <c r="G311" s="4"/>
    </row>
    <row r="312" spans="1:7">
      <c r="A312" s="4"/>
      <c r="B312" s="4"/>
      <c r="C312" s="4"/>
      <c r="D312" s="4"/>
      <c r="E312" s="12"/>
      <c r="F312" s="4"/>
      <c r="G312" s="4"/>
    </row>
    <row r="313" spans="1:7">
      <c r="A313" s="4"/>
      <c r="B313" s="4"/>
      <c r="C313" s="4"/>
      <c r="D313" s="4"/>
      <c r="E313" s="12"/>
      <c r="F313" s="4"/>
      <c r="G313" s="4"/>
    </row>
    <row r="314" spans="1:7">
      <c r="A314" s="4"/>
      <c r="B314" s="4"/>
      <c r="C314" s="4"/>
      <c r="D314" s="4"/>
      <c r="E314" s="12"/>
      <c r="F314" s="4"/>
      <c r="G314" s="4"/>
    </row>
    <row r="315" spans="1:7">
      <c r="A315" s="4"/>
      <c r="B315" s="4"/>
      <c r="C315" s="4"/>
      <c r="D315" s="4"/>
      <c r="E315" s="12"/>
      <c r="F315" s="4"/>
      <c r="G315" s="4"/>
    </row>
    <row r="316" spans="1:7">
      <c r="A316" s="4"/>
      <c r="B316" s="4"/>
      <c r="C316" s="4"/>
      <c r="D316" s="4"/>
      <c r="E316" s="12"/>
      <c r="F316" s="4"/>
      <c r="G316" s="4"/>
    </row>
    <row r="317" spans="1:7">
      <c r="A317" s="4"/>
      <c r="B317" s="4"/>
      <c r="C317" s="4"/>
      <c r="D317" s="4"/>
      <c r="E317" s="12"/>
      <c r="F317" s="4"/>
      <c r="G317" s="4"/>
    </row>
    <row r="318" spans="1:7">
      <c r="A318" s="4"/>
      <c r="B318" s="4"/>
      <c r="C318" s="4"/>
      <c r="D318" s="4"/>
      <c r="E318" s="12"/>
      <c r="F318" s="4"/>
      <c r="G318" s="4"/>
    </row>
    <row r="319" spans="1:7">
      <c r="A319" s="4"/>
      <c r="B319" s="4"/>
      <c r="C319" s="4"/>
      <c r="D319" s="4"/>
      <c r="E319" s="12"/>
      <c r="F319" s="4"/>
      <c r="G319" s="4"/>
    </row>
    <row r="320" spans="1:7">
      <c r="A320" s="4"/>
      <c r="B320" s="4"/>
      <c r="C320" s="4"/>
      <c r="D320" s="4"/>
      <c r="E320" s="12"/>
      <c r="F320" s="4"/>
      <c r="G320" s="4"/>
    </row>
    <row r="321" spans="1:7">
      <c r="A321" s="4"/>
      <c r="B321" s="4"/>
      <c r="C321" s="4"/>
      <c r="D321" s="4"/>
      <c r="E321" s="12"/>
      <c r="F321" s="4"/>
      <c r="G321" s="4"/>
    </row>
    <row r="322" spans="1:7">
      <c r="A322" s="4"/>
      <c r="B322" s="4"/>
      <c r="C322" s="4"/>
      <c r="D322" s="4"/>
      <c r="E322" s="12"/>
      <c r="F322" s="4"/>
      <c r="G322" s="4"/>
    </row>
    <row r="323" spans="1:7">
      <c r="A323" s="4"/>
      <c r="B323" s="4"/>
      <c r="C323" s="4"/>
      <c r="D323" s="4"/>
      <c r="E323" s="12"/>
      <c r="F323" s="4"/>
      <c r="G323" s="4"/>
    </row>
    <row r="324" spans="1:7">
      <c r="A324" s="4"/>
      <c r="B324" s="4"/>
      <c r="C324" s="4"/>
      <c r="D324" s="4"/>
      <c r="E324" s="12"/>
      <c r="F324" s="4"/>
      <c r="G324" s="4"/>
    </row>
    <row r="325" spans="1:7">
      <c r="A325" s="4"/>
      <c r="B325" s="4"/>
      <c r="C325" s="4"/>
      <c r="D325" s="4"/>
      <c r="E325" s="12"/>
      <c r="F325" s="4"/>
      <c r="G325" s="4"/>
    </row>
    <row r="326" spans="1:7">
      <c r="A326" s="4"/>
      <c r="B326" s="4"/>
      <c r="C326" s="4"/>
      <c r="D326" s="4"/>
      <c r="E326" s="12"/>
      <c r="F326" s="4"/>
      <c r="G326" s="4"/>
    </row>
    <row r="327" spans="1:7">
      <c r="A327" s="4"/>
      <c r="B327" s="4"/>
      <c r="C327" s="4"/>
      <c r="D327" s="4"/>
      <c r="E327" s="12"/>
      <c r="F327" s="4"/>
      <c r="G327" s="4"/>
    </row>
    <row r="328" spans="1:7">
      <c r="A328" s="4"/>
      <c r="B328" s="4"/>
      <c r="C328" s="4"/>
      <c r="D328" s="4"/>
      <c r="E328" s="12"/>
      <c r="F328" s="4"/>
      <c r="G328" s="4"/>
    </row>
    <row r="329" spans="1:7">
      <c r="A329" s="4"/>
      <c r="B329" s="4"/>
      <c r="C329" s="4"/>
      <c r="D329" s="4"/>
      <c r="E329" s="12"/>
      <c r="F329" s="4"/>
      <c r="G329" s="4"/>
    </row>
    <row r="330" spans="1:7">
      <c r="A330" s="4"/>
      <c r="B330" s="4"/>
      <c r="C330" s="4"/>
      <c r="D330" s="4"/>
      <c r="E330" s="12"/>
      <c r="F330" s="4"/>
      <c r="G330" s="4"/>
    </row>
    <row r="331" spans="1:7">
      <c r="A331" s="4"/>
      <c r="B331" s="4"/>
      <c r="C331" s="4"/>
      <c r="D331" s="4"/>
      <c r="E331" s="12"/>
      <c r="F331" s="4"/>
      <c r="G331" s="4"/>
    </row>
    <row r="332" spans="1:7">
      <c r="A332" s="4"/>
      <c r="B332" s="4"/>
      <c r="C332" s="4"/>
      <c r="D332" s="4"/>
      <c r="E332" s="12"/>
      <c r="F332" s="4"/>
      <c r="G332" s="4"/>
    </row>
    <row r="333" spans="1:7">
      <c r="A333" s="4"/>
      <c r="B333" s="4"/>
      <c r="C333" s="4"/>
      <c r="D333" s="4"/>
      <c r="E333" s="12"/>
      <c r="F333" s="4"/>
      <c r="G333" s="4"/>
    </row>
    <row r="334" spans="1:7">
      <c r="A334" s="4"/>
      <c r="B334" s="4"/>
      <c r="C334" s="4"/>
      <c r="D334" s="4"/>
      <c r="E334" s="12"/>
      <c r="F334" s="4"/>
      <c r="G334" s="4"/>
    </row>
    <row r="335" spans="1:7">
      <c r="A335" s="4"/>
      <c r="B335" s="4"/>
      <c r="C335" s="4"/>
      <c r="D335" s="4"/>
      <c r="E335" s="12"/>
      <c r="F335" s="4"/>
      <c r="G335" s="4"/>
    </row>
    <row r="336" spans="1:7">
      <c r="A336" s="4"/>
      <c r="B336" s="4"/>
      <c r="C336" s="4"/>
      <c r="D336" s="4"/>
      <c r="E336" s="12"/>
      <c r="F336" s="4"/>
      <c r="G336" s="4"/>
    </row>
    <row r="337" spans="1:7">
      <c r="A337" s="4"/>
      <c r="B337" s="4"/>
      <c r="C337" s="4"/>
      <c r="D337" s="4"/>
      <c r="E337" s="12"/>
      <c r="F337" s="4"/>
      <c r="G337" s="4"/>
    </row>
    <row r="338" spans="1:7">
      <c r="A338" s="4"/>
      <c r="B338" s="4"/>
      <c r="C338" s="4"/>
      <c r="D338" s="4"/>
      <c r="E338" s="12"/>
      <c r="F338" s="4"/>
      <c r="G338" s="4"/>
    </row>
    <row r="339" spans="1:7">
      <c r="A339" s="4"/>
      <c r="B339" s="4"/>
      <c r="C339" s="4"/>
      <c r="D339" s="4"/>
      <c r="E339" s="12"/>
      <c r="F339" s="4"/>
      <c r="G339" s="4"/>
    </row>
    <row r="340" spans="1:7">
      <c r="A340" s="4"/>
      <c r="B340" s="4"/>
      <c r="C340" s="4"/>
      <c r="D340" s="4"/>
      <c r="E340" s="12"/>
      <c r="F340" s="4"/>
      <c r="G340" s="4"/>
    </row>
    <row r="341" spans="1:7">
      <c r="A341" s="4"/>
      <c r="B341" s="4"/>
      <c r="C341" s="4"/>
      <c r="D341" s="4"/>
      <c r="E341" s="12"/>
      <c r="F341" s="4"/>
      <c r="G341" s="4"/>
    </row>
    <row r="342" spans="1:7">
      <c r="A342" s="4"/>
      <c r="B342" s="4"/>
      <c r="C342" s="4"/>
      <c r="D342" s="4"/>
      <c r="E342" s="12"/>
      <c r="F342" s="4"/>
      <c r="G342" s="4"/>
    </row>
    <row r="343" spans="1:7">
      <c r="A343" s="4"/>
      <c r="B343" s="4"/>
      <c r="C343" s="4"/>
      <c r="D343" s="4"/>
      <c r="E343" s="12"/>
      <c r="F343" s="4"/>
      <c r="G343" s="4"/>
    </row>
    <row r="344" spans="1:7">
      <c r="A344" s="4"/>
      <c r="B344" s="4"/>
      <c r="C344" s="4"/>
      <c r="D344" s="4"/>
      <c r="E344" s="12"/>
      <c r="F344" s="4"/>
      <c r="G344" s="4"/>
    </row>
    <row r="345" spans="1:7">
      <c r="A345" s="4"/>
      <c r="B345" s="4"/>
      <c r="C345" s="4"/>
      <c r="D345" s="4"/>
      <c r="E345" s="12"/>
      <c r="F345" s="4"/>
      <c r="G345" s="4"/>
    </row>
    <row r="346" spans="1:7">
      <c r="A346" s="4"/>
      <c r="B346" s="4"/>
      <c r="C346" s="4"/>
      <c r="D346" s="4"/>
      <c r="E346" s="12"/>
      <c r="F346" s="4"/>
      <c r="G346" s="4"/>
    </row>
    <row r="347" spans="1:7">
      <c r="A347" s="4"/>
      <c r="B347" s="4"/>
      <c r="C347" s="4"/>
      <c r="D347" s="4"/>
      <c r="E347" s="12"/>
      <c r="F347" s="4"/>
      <c r="G347" s="4"/>
    </row>
    <row r="348" spans="1:7">
      <c r="A348" s="4"/>
      <c r="B348" s="4"/>
      <c r="C348" s="4"/>
      <c r="D348" s="4"/>
      <c r="E348" s="12"/>
      <c r="F348" s="4"/>
      <c r="G348" s="4"/>
    </row>
    <row r="349" spans="1:7">
      <c r="A349" s="4"/>
      <c r="B349" s="4"/>
      <c r="C349" s="4"/>
      <c r="D349" s="4"/>
      <c r="E349" s="12"/>
      <c r="F349" s="4"/>
      <c r="G349" s="4"/>
    </row>
    <row r="350" spans="1:7">
      <c r="A350" s="4"/>
      <c r="B350" s="4"/>
      <c r="C350" s="4"/>
      <c r="D350" s="4"/>
      <c r="E350" s="12"/>
      <c r="F350" s="4"/>
      <c r="G350" s="4"/>
    </row>
    <row r="351" spans="1:7">
      <c r="A351" s="4"/>
      <c r="B351" s="4"/>
      <c r="C351" s="4"/>
      <c r="D351" s="4"/>
      <c r="E351" s="12"/>
      <c r="F351" s="4"/>
      <c r="G351" s="4"/>
    </row>
    <row r="352" spans="1:7">
      <c r="A352" s="4"/>
      <c r="B352" s="4"/>
      <c r="C352" s="4"/>
      <c r="D352" s="4"/>
      <c r="E352" s="12"/>
      <c r="F352" s="4"/>
      <c r="G352" s="4"/>
    </row>
    <row r="353" spans="1:7">
      <c r="A353" s="4"/>
      <c r="B353" s="4"/>
      <c r="C353" s="4"/>
      <c r="D353" s="4"/>
      <c r="E353" s="12"/>
      <c r="F353" s="4"/>
      <c r="G353" s="4"/>
    </row>
    <row r="354" spans="1:7">
      <c r="A354" s="4"/>
      <c r="B354" s="4"/>
      <c r="C354" s="4"/>
      <c r="D354" s="4"/>
      <c r="E354" s="12"/>
      <c r="F354" s="4"/>
      <c r="G354" s="4"/>
    </row>
    <row r="355" spans="1:7">
      <c r="A355" s="4"/>
      <c r="B355" s="4"/>
      <c r="C355" s="4"/>
      <c r="D355" s="4"/>
      <c r="E355" s="12"/>
      <c r="F355" s="4"/>
      <c r="G355" s="4"/>
    </row>
    <row r="356" spans="1:7">
      <c r="A356" s="4"/>
      <c r="B356" s="4"/>
      <c r="C356" s="4"/>
      <c r="D356" s="4"/>
      <c r="E356" s="12"/>
      <c r="F356" s="4"/>
      <c r="G356" s="4"/>
    </row>
    <row r="357" spans="1:7">
      <c r="A357" s="4"/>
      <c r="B357" s="4"/>
      <c r="C357" s="4"/>
      <c r="D357" s="4"/>
      <c r="E357" s="12"/>
      <c r="F357" s="4"/>
      <c r="G357" s="4"/>
    </row>
    <row r="358" spans="1:7">
      <c r="A358" s="4"/>
      <c r="B358" s="4"/>
      <c r="C358" s="4"/>
      <c r="D358" s="4"/>
      <c r="E358" s="12"/>
      <c r="F358" s="4"/>
      <c r="G358" s="4"/>
    </row>
    <row r="359" spans="1:7">
      <c r="A359" s="4"/>
      <c r="B359" s="4"/>
      <c r="C359" s="4"/>
      <c r="D359" s="4"/>
      <c r="E359" s="12"/>
      <c r="F359" s="4"/>
      <c r="G359" s="4"/>
    </row>
    <row r="360" spans="1:7">
      <c r="A360" s="4"/>
      <c r="B360" s="4"/>
      <c r="C360" s="4"/>
      <c r="D360" s="4"/>
      <c r="E360" s="12"/>
      <c r="F360" s="4"/>
      <c r="G360" s="4"/>
    </row>
    <row r="361" spans="1:7">
      <c r="A361" s="4"/>
      <c r="B361" s="4"/>
      <c r="C361" s="4"/>
      <c r="D361" s="4"/>
      <c r="E361" s="12"/>
      <c r="F361" s="4"/>
      <c r="G361" s="4"/>
    </row>
    <row r="362" spans="1:7">
      <c r="A362" s="4"/>
      <c r="B362" s="4"/>
      <c r="C362" s="4"/>
      <c r="D362" s="4"/>
      <c r="E362" s="12"/>
      <c r="F362" s="4"/>
      <c r="G362" s="4"/>
    </row>
    <row r="363" spans="1:7">
      <c r="A363" s="4"/>
      <c r="B363" s="4"/>
      <c r="C363" s="4"/>
      <c r="D363" s="4"/>
      <c r="E363" s="12"/>
      <c r="F363" s="4"/>
      <c r="G363" s="4"/>
    </row>
    <row r="364" spans="1:7">
      <c r="A364" s="4"/>
      <c r="B364" s="4"/>
      <c r="C364" s="4"/>
      <c r="D364" s="4"/>
      <c r="E364" s="12"/>
      <c r="F364" s="4"/>
      <c r="G364" s="4"/>
    </row>
    <row r="365" spans="1:7">
      <c r="A365" s="4"/>
      <c r="B365" s="4"/>
      <c r="C365" s="4"/>
      <c r="D365" s="4"/>
      <c r="E365" s="12"/>
      <c r="F365" s="4"/>
      <c r="G365" s="4"/>
    </row>
    <row r="366" spans="1:7">
      <c r="A366" s="4"/>
      <c r="B366" s="4"/>
      <c r="C366" s="4"/>
      <c r="D366" s="4"/>
      <c r="E366" s="12"/>
      <c r="F366" s="4"/>
      <c r="G366" s="4"/>
    </row>
    <row r="367" spans="1:7">
      <c r="A367" s="4"/>
      <c r="B367" s="4"/>
      <c r="C367" s="4"/>
      <c r="D367" s="4"/>
      <c r="E367" s="12"/>
      <c r="F367" s="4"/>
      <c r="G367" s="4"/>
    </row>
    <row r="368" spans="1:7">
      <c r="A368" s="4"/>
      <c r="B368" s="4"/>
      <c r="C368" s="4"/>
      <c r="D368" s="4"/>
      <c r="E368" s="12"/>
      <c r="F368" s="4"/>
      <c r="G368" s="4"/>
    </row>
    <row r="369" spans="1:7">
      <c r="A369" s="4"/>
      <c r="B369" s="4"/>
      <c r="C369" s="4"/>
      <c r="D369" s="4"/>
      <c r="E369" s="12"/>
      <c r="F369" s="4"/>
      <c r="G369" s="4"/>
    </row>
    <row r="370" spans="1:7">
      <c r="A370" s="4"/>
      <c r="B370" s="4"/>
      <c r="C370" s="4"/>
      <c r="D370" s="4"/>
      <c r="E370" s="12"/>
      <c r="F370" s="4"/>
      <c r="G370" s="4"/>
    </row>
    <row r="371" spans="1:7">
      <c r="A371" s="4"/>
      <c r="B371" s="4"/>
      <c r="C371" s="4"/>
      <c r="D371" s="4"/>
      <c r="E371" s="12"/>
      <c r="F371" s="4"/>
      <c r="G371" s="4"/>
    </row>
    <row r="372" spans="1:7">
      <c r="A372" s="4"/>
      <c r="B372" s="4"/>
      <c r="C372" s="4"/>
      <c r="D372" s="4"/>
      <c r="E372" s="12"/>
      <c r="F372" s="4"/>
      <c r="G372" s="4"/>
    </row>
    <row r="373" spans="1:7">
      <c r="A373" s="4"/>
      <c r="B373" s="4"/>
      <c r="C373" s="4"/>
      <c r="D373" s="4"/>
      <c r="E373" s="12"/>
      <c r="F373" s="4"/>
      <c r="G373" s="4"/>
    </row>
    <row r="374" spans="1:7">
      <c r="A374" s="4"/>
      <c r="B374" s="4"/>
      <c r="C374" s="4"/>
      <c r="D374" s="4"/>
      <c r="E374" s="12"/>
      <c r="F374" s="4"/>
      <c r="G374" s="4"/>
    </row>
    <row r="375" spans="1:7">
      <c r="A375" s="4"/>
      <c r="B375" s="4"/>
      <c r="C375" s="4"/>
      <c r="D375" s="4"/>
      <c r="E375" s="12"/>
      <c r="F375" s="4"/>
      <c r="G375" s="4"/>
    </row>
    <row r="376" spans="1:7">
      <c r="A376" s="4"/>
      <c r="B376" s="4"/>
      <c r="C376" s="4"/>
      <c r="D376" s="4"/>
      <c r="E376" s="12"/>
      <c r="F376" s="4"/>
      <c r="G376" s="4"/>
    </row>
    <row r="377" spans="1:7">
      <c r="A377" s="4"/>
      <c r="B377" s="4"/>
      <c r="C377" s="4"/>
      <c r="D377" s="4"/>
      <c r="E377" s="12"/>
      <c r="F377" s="4"/>
      <c r="G377" s="4"/>
    </row>
    <row r="378" spans="1:7">
      <c r="A378" s="4"/>
      <c r="B378" s="4"/>
      <c r="C378" s="4"/>
      <c r="D378" s="4"/>
      <c r="E378" s="12"/>
      <c r="F378" s="4"/>
      <c r="G378" s="4"/>
    </row>
    <row r="379" spans="1:7">
      <c r="A379" s="4"/>
      <c r="B379" s="4"/>
      <c r="C379" s="4"/>
      <c r="D379" s="4"/>
      <c r="E379" s="12"/>
      <c r="F379" s="4"/>
      <c r="G379" s="4"/>
    </row>
    <row r="380" spans="1:7">
      <c r="A380" s="4"/>
      <c r="B380" s="4"/>
      <c r="C380" s="4"/>
      <c r="D380" s="4"/>
      <c r="E380" s="12"/>
      <c r="F380" s="4"/>
      <c r="G380" s="4"/>
    </row>
    <row r="381" spans="1:7">
      <c r="A381" s="4"/>
      <c r="B381" s="4"/>
      <c r="C381" s="4"/>
      <c r="D381" s="4"/>
      <c r="E381" s="12"/>
      <c r="F381" s="4"/>
      <c r="G381" s="4"/>
    </row>
    <row r="382" spans="1:7">
      <c r="A382" s="4"/>
      <c r="B382" s="4"/>
      <c r="C382" s="4"/>
      <c r="D382" s="4"/>
      <c r="E382" s="12"/>
      <c r="F382" s="4"/>
      <c r="G382" s="4"/>
    </row>
    <row r="383" spans="1:7">
      <c r="A383" s="4"/>
      <c r="B383" s="4"/>
      <c r="C383" s="4"/>
      <c r="D383" s="4"/>
      <c r="E383" s="12"/>
      <c r="F383" s="4"/>
      <c r="G383" s="4"/>
    </row>
    <row r="384" spans="1:7">
      <c r="A384" s="4"/>
      <c r="B384" s="4"/>
      <c r="C384" s="4"/>
      <c r="D384" s="4"/>
      <c r="E384" s="12"/>
      <c r="F384" s="4"/>
      <c r="G384" s="4"/>
    </row>
    <row r="385" spans="1:7">
      <c r="A385" s="4"/>
      <c r="B385" s="4"/>
      <c r="C385" s="4"/>
      <c r="D385" s="4"/>
      <c r="E385" s="12"/>
      <c r="F385" s="4"/>
      <c r="G385" s="4"/>
    </row>
    <row r="386" spans="1:7">
      <c r="A386" s="4"/>
      <c r="B386" s="4"/>
      <c r="C386" s="4"/>
      <c r="D386" s="4"/>
      <c r="E386" s="12"/>
      <c r="F386" s="4"/>
      <c r="G386" s="4"/>
    </row>
    <row r="387" spans="1:7">
      <c r="A387" s="4"/>
      <c r="B387" s="4"/>
      <c r="C387" s="4"/>
      <c r="D387" s="4"/>
      <c r="E387" s="12"/>
      <c r="F387" s="4"/>
      <c r="G387" s="4"/>
    </row>
    <row r="388" spans="1:7">
      <c r="A388" s="4"/>
      <c r="B388" s="4"/>
      <c r="C388" s="4"/>
      <c r="D388" s="4"/>
      <c r="E388" s="12"/>
      <c r="F388" s="4"/>
      <c r="G388" s="4"/>
    </row>
    <row r="389" spans="1:7">
      <c r="A389" s="4"/>
      <c r="B389" s="4"/>
      <c r="C389" s="4"/>
      <c r="D389" s="4"/>
      <c r="E389" s="12"/>
      <c r="F389" s="4"/>
      <c r="G389" s="4"/>
    </row>
    <row r="390" spans="1:7">
      <c r="A390" s="4"/>
      <c r="B390" s="4"/>
      <c r="C390" s="4"/>
      <c r="D390" s="4"/>
      <c r="E390" s="12"/>
      <c r="F390" s="4"/>
      <c r="G390" s="4"/>
    </row>
    <row r="391" spans="1:7">
      <c r="A391" s="4"/>
      <c r="B391" s="4"/>
      <c r="C391" s="4"/>
      <c r="D391" s="4"/>
      <c r="E391" s="12"/>
      <c r="F391" s="4"/>
      <c r="G391" s="4"/>
    </row>
    <row r="392" spans="1:7">
      <c r="A392" s="4"/>
      <c r="B392" s="4"/>
      <c r="C392" s="4"/>
      <c r="D392" s="4"/>
      <c r="E392" s="12"/>
      <c r="F392" s="4"/>
      <c r="G392" s="4"/>
    </row>
    <row r="393" spans="1:7">
      <c r="A393" s="4"/>
      <c r="B393" s="4"/>
      <c r="C393" s="4"/>
      <c r="D393" s="4"/>
      <c r="E393" s="12"/>
      <c r="F393" s="4"/>
      <c r="G393" s="4"/>
    </row>
    <row r="394" spans="1:7">
      <c r="A394" s="4"/>
      <c r="B394" s="4"/>
      <c r="C394" s="4"/>
      <c r="D394" s="4"/>
      <c r="E394" s="12"/>
      <c r="F394" s="4"/>
      <c r="G394" s="4"/>
    </row>
    <row r="395" spans="1:7">
      <c r="A395" s="4"/>
      <c r="B395" s="4"/>
      <c r="C395" s="4"/>
      <c r="D395" s="4"/>
      <c r="E395" s="12"/>
      <c r="F395" s="4"/>
      <c r="G395" s="4"/>
    </row>
    <row r="396" spans="1:7">
      <c r="A396" s="4"/>
      <c r="B396" s="4"/>
      <c r="C396" s="4"/>
      <c r="D396" s="4"/>
      <c r="E396" s="12"/>
      <c r="F396" s="4"/>
      <c r="G396" s="4"/>
    </row>
    <row r="397" spans="1:7">
      <c r="A397" s="4"/>
      <c r="B397" s="4"/>
      <c r="C397" s="4"/>
      <c r="D397" s="4"/>
      <c r="E397" s="12"/>
      <c r="F397" s="4"/>
      <c r="G397" s="4"/>
    </row>
    <row r="398" spans="1:7">
      <c r="A398" s="4"/>
      <c r="B398" s="4"/>
      <c r="C398" s="4"/>
      <c r="D398" s="4"/>
      <c r="E398" s="12"/>
      <c r="F398" s="4"/>
      <c r="G398" s="4"/>
    </row>
    <row r="399" spans="1:7">
      <c r="A399" s="4"/>
      <c r="B399" s="4"/>
      <c r="C399" s="4"/>
      <c r="D399" s="4"/>
      <c r="E399" s="12"/>
      <c r="F399" s="4"/>
      <c r="G399" s="4"/>
    </row>
    <row r="400" spans="1:7">
      <c r="A400" s="4"/>
      <c r="B400" s="4"/>
      <c r="C400" s="4"/>
      <c r="D400" s="4"/>
      <c r="E400" s="12"/>
      <c r="F400" s="4"/>
      <c r="G400" s="4"/>
    </row>
    <row r="401" spans="1:7">
      <c r="A401" s="4"/>
      <c r="B401" s="4"/>
      <c r="C401" s="4"/>
      <c r="D401" s="4"/>
      <c r="E401" s="12"/>
      <c r="F401" s="4"/>
      <c r="G401" s="4"/>
    </row>
    <row r="402" spans="1:7">
      <c r="A402" s="4"/>
      <c r="B402" s="4"/>
      <c r="C402" s="4"/>
      <c r="D402" s="4"/>
      <c r="E402" s="12"/>
      <c r="F402" s="4"/>
      <c r="G402" s="4"/>
    </row>
    <row r="403" spans="1:7">
      <c r="A403" s="4"/>
      <c r="B403" s="4"/>
      <c r="C403" s="4"/>
      <c r="D403" s="4"/>
      <c r="E403" s="12"/>
      <c r="F403" s="4"/>
      <c r="G403" s="4"/>
    </row>
    <row r="404" spans="1:7">
      <c r="A404" s="4"/>
      <c r="B404" s="4"/>
      <c r="C404" s="4"/>
      <c r="D404" s="4"/>
      <c r="E404" s="12"/>
      <c r="F404" s="4"/>
      <c r="G404" s="4"/>
    </row>
    <row r="405" spans="1:7">
      <c r="A405" s="4"/>
      <c r="B405" s="4"/>
      <c r="C405" s="4"/>
      <c r="D405" s="4"/>
      <c r="E405" s="12"/>
      <c r="F405" s="4"/>
      <c r="G405" s="4"/>
    </row>
    <row r="406" spans="1:7">
      <c r="A406" s="4"/>
      <c r="B406" s="4"/>
      <c r="C406" s="4"/>
      <c r="D406" s="4"/>
      <c r="E406" s="12"/>
      <c r="F406" s="4"/>
      <c r="G406" s="4"/>
    </row>
    <row r="407" spans="1:7">
      <c r="A407" s="4"/>
      <c r="B407" s="4"/>
      <c r="C407" s="4"/>
      <c r="D407" s="4"/>
      <c r="E407" s="12"/>
      <c r="F407" s="4"/>
      <c r="G407" s="4"/>
    </row>
    <row r="408" spans="1:7">
      <c r="A408" s="4"/>
      <c r="B408" s="4"/>
      <c r="C408" s="4"/>
      <c r="D408" s="4"/>
      <c r="E408" s="12"/>
      <c r="F408" s="4"/>
      <c r="G408" s="4"/>
    </row>
    <row r="409" spans="1:7">
      <c r="A409" s="4"/>
      <c r="B409" s="4"/>
      <c r="C409" s="4"/>
      <c r="D409" s="4"/>
      <c r="E409" s="12"/>
      <c r="F409" s="4"/>
      <c r="G409" s="4"/>
    </row>
    <row r="410" spans="1:7">
      <c r="A410" s="4"/>
      <c r="B410" s="4"/>
      <c r="C410" s="4"/>
      <c r="D410" s="4"/>
      <c r="E410" s="12"/>
      <c r="F410" s="4"/>
      <c r="G410" s="4"/>
    </row>
    <row r="411" spans="1:7">
      <c r="A411" s="4"/>
      <c r="B411" s="4"/>
      <c r="C411" s="4"/>
      <c r="D411" s="4"/>
      <c r="E411" s="12"/>
      <c r="F411" s="4"/>
      <c r="G411" s="4"/>
    </row>
    <row r="412" spans="1:7">
      <c r="A412" s="4"/>
      <c r="B412" s="4"/>
      <c r="C412" s="4"/>
      <c r="D412" s="4"/>
      <c r="E412" s="12"/>
      <c r="F412" s="4"/>
      <c r="G412" s="4"/>
    </row>
    <row r="413" spans="1:7">
      <c r="A413" s="4"/>
      <c r="B413" s="4"/>
      <c r="C413" s="4"/>
      <c r="D413" s="4"/>
      <c r="E413" s="12"/>
      <c r="F413" s="4"/>
      <c r="G413" s="4"/>
    </row>
    <row r="414" spans="1:7">
      <c r="A414" s="4"/>
      <c r="B414" s="4"/>
      <c r="C414" s="4"/>
      <c r="D414" s="4"/>
      <c r="E414" s="12"/>
      <c r="F414" s="4"/>
      <c r="G414" s="4"/>
    </row>
    <row r="415" spans="1:7">
      <c r="A415" s="4"/>
      <c r="B415" s="4"/>
      <c r="C415" s="4"/>
      <c r="D415" s="4"/>
      <c r="E415" s="12"/>
      <c r="F415" s="4"/>
      <c r="G415" s="4"/>
    </row>
    <row r="416" spans="1:7">
      <c r="A416" s="4"/>
      <c r="B416" s="4"/>
      <c r="C416" s="4"/>
      <c r="D416" s="4"/>
      <c r="E416" s="12"/>
      <c r="F416" s="4"/>
      <c r="G416" s="4"/>
    </row>
    <row r="417" spans="1:7">
      <c r="A417" s="4"/>
      <c r="B417" s="4"/>
      <c r="C417" s="4"/>
      <c r="D417" s="4"/>
      <c r="E417" s="12"/>
      <c r="F417" s="4"/>
      <c r="G417" s="4"/>
    </row>
    <row r="418" spans="1:7">
      <c r="A418" s="4"/>
      <c r="B418" s="4"/>
      <c r="C418" s="4"/>
      <c r="D418" s="4"/>
      <c r="E418" s="12"/>
      <c r="F418" s="4"/>
      <c r="G418" s="4"/>
    </row>
    <row r="419" spans="1:7">
      <c r="A419" s="4"/>
      <c r="B419" s="4"/>
      <c r="C419" s="4"/>
      <c r="D419" s="4"/>
      <c r="E419" s="12"/>
      <c r="F419" s="4"/>
      <c r="G419" s="4"/>
    </row>
    <row r="420" spans="1:7">
      <c r="A420" s="4"/>
      <c r="B420" s="4"/>
      <c r="C420" s="4"/>
      <c r="D420" s="4"/>
      <c r="E420" s="12"/>
      <c r="F420" s="4"/>
      <c r="G420" s="4"/>
    </row>
    <row r="421" spans="1:7">
      <c r="A421" s="4"/>
      <c r="B421" s="4"/>
      <c r="C421" s="4"/>
      <c r="D421" s="4"/>
      <c r="E421" s="12"/>
      <c r="F421" s="4"/>
      <c r="G421" s="4"/>
    </row>
    <row r="422" spans="1:7">
      <c r="A422" s="4"/>
      <c r="B422" s="4"/>
      <c r="C422" s="4"/>
      <c r="D422" s="4"/>
      <c r="E422" s="12"/>
      <c r="F422" s="4"/>
      <c r="G422" s="4"/>
    </row>
    <row r="423" spans="1:7">
      <c r="A423" s="4"/>
      <c r="B423" s="4"/>
      <c r="C423" s="4"/>
      <c r="D423" s="4"/>
      <c r="E423" s="12"/>
      <c r="F423" s="4"/>
      <c r="G423" s="4"/>
    </row>
    <row r="424" spans="1:7">
      <c r="A424" s="4"/>
      <c r="B424" s="4"/>
      <c r="C424" s="4"/>
      <c r="D424" s="4"/>
      <c r="E424" s="12"/>
      <c r="F424" s="4"/>
      <c r="G424" s="4"/>
    </row>
    <row r="425" spans="1:7">
      <c r="A425" s="4"/>
      <c r="B425" s="4"/>
      <c r="C425" s="4"/>
      <c r="D425" s="4"/>
      <c r="E425" s="12"/>
      <c r="F425" s="4"/>
      <c r="G425" s="4"/>
    </row>
    <row r="426" spans="1:7">
      <c r="A426" s="4"/>
      <c r="B426" s="4"/>
      <c r="C426" s="4"/>
      <c r="D426" s="4"/>
      <c r="E426" s="12"/>
      <c r="F426" s="4"/>
      <c r="G426" s="4"/>
    </row>
    <row r="427" spans="1:7">
      <c r="A427" s="4"/>
      <c r="B427" s="4"/>
      <c r="C427" s="4"/>
      <c r="D427" s="4"/>
      <c r="E427" s="12"/>
      <c r="F427" s="4"/>
      <c r="G427" s="4"/>
    </row>
    <row r="428" spans="1:7">
      <c r="A428" s="4"/>
      <c r="B428" s="4"/>
      <c r="C428" s="4"/>
      <c r="D428" s="4"/>
      <c r="E428" s="12"/>
      <c r="F428" s="4"/>
      <c r="G428" s="4"/>
    </row>
    <row r="429" spans="1:7">
      <c r="A429" s="4"/>
      <c r="B429" s="4"/>
      <c r="C429" s="4"/>
      <c r="D429" s="4"/>
      <c r="E429" s="12"/>
      <c r="F429" s="4"/>
      <c r="G429" s="4"/>
    </row>
    <row r="430" spans="1:7">
      <c r="A430" s="4"/>
      <c r="B430" s="4"/>
      <c r="C430" s="4"/>
      <c r="D430" s="4"/>
      <c r="E430" s="12"/>
      <c r="F430" s="4"/>
      <c r="G430" s="4"/>
    </row>
    <row r="431" spans="1:7">
      <c r="A431" s="4"/>
      <c r="B431" s="4"/>
      <c r="C431" s="4"/>
      <c r="D431" s="4"/>
      <c r="E431" s="12"/>
      <c r="F431" s="4"/>
      <c r="G431" s="4"/>
    </row>
    <row r="432" spans="1:7">
      <c r="A432" s="4"/>
      <c r="B432" s="4"/>
      <c r="C432" s="4"/>
      <c r="D432" s="4"/>
      <c r="E432" s="12"/>
      <c r="F432" s="4"/>
      <c r="G432" s="4"/>
    </row>
    <row r="433" spans="1:7">
      <c r="A433" s="4"/>
      <c r="B433" s="4"/>
      <c r="C433" s="4"/>
      <c r="D433" s="4"/>
      <c r="E433" s="12"/>
      <c r="F433" s="4"/>
      <c r="G433" s="4"/>
    </row>
    <row r="434" spans="1:7">
      <c r="A434" s="4"/>
      <c r="B434" s="4"/>
      <c r="C434" s="4"/>
      <c r="D434" s="4"/>
      <c r="E434" s="12"/>
      <c r="F434" s="4"/>
      <c r="G434" s="4"/>
    </row>
    <row r="435" spans="1:7">
      <c r="A435" s="4"/>
      <c r="B435" s="4"/>
      <c r="C435" s="4"/>
      <c r="D435" s="4"/>
      <c r="E435" s="12"/>
      <c r="F435" s="4"/>
      <c r="G435" s="4"/>
    </row>
    <row r="436" spans="1:7">
      <c r="A436" s="4"/>
      <c r="B436" s="4"/>
      <c r="C436" s="4"/>
      <c r="D436" s="4"/>
      <c r="E436" s="12"/>
      <c r="F436" s="4"/>
      <c r="G436" s="4"/>
    </row>
    <row r="437" spans="1:7">
      <c r="A437" s="4"/>
      <c r="B437" s="4"/>
      <c r="C437" s="4"/>
      <c r="D437" s="4"/>
      <c r="E437" s="12"/>
      <c r="F437" s="4"/>
      <c r="G437" s="4"/>
    </row>
    <row r="438" spans="1:7">
      <c r="A438" s="4"/>
      <c r="B438" s="4"/>
      <c r="C438" s="4"/>
      <c r="D438" s="4"/>
      <c r="E438" s="12"/>
      <c r="F438" s="4"/>
      <c r="G438" s="4"/>
    </row>
    <row r="439" spans="1:7">
      <c r="A439" s="4"/>
      <c r="B439" s="4"/>
      <c r="C439" s="4"/>
      <c r="D439" s="4"/>
      <c r="E439" s="12"/>
      <c r="F439" s="4"/>
      <c r="G439" s="4"/>
    </row>
    <row r="440" spans="1:7">
      <c r="A440" s="4"/>
      <c r="B440" s="4"/>
      <c r="C440" s="4"/>
      <c r="D440" s="4"/>
      <c r="E440" s="12"/>
      <c r="F440" s="4"/>
      <c r="G440" s="4"/>
    </row>
    <row r="441" spans="1:7">
      <c r="A441" s="4"/>
      <c r="B441" s="4"/>
      <c r="C441" s="4"/>
      <c r="D441" s="4"/>
      <c r="E441" s="12"/>
      <c r="F441" s="4"/>
      <c r="G441" s="4"/>
    </row>
    <row r="442" spans="1:7">
      <c r="A442" s="4"/>
      <c r="B442" s="4"/>
      <c r="C442" s="4"/>
      <c r="D442" s="4"/>
      <c r="E442" s="12"/>
      <c r="F442" s="4"/>
      <c r="G442" s="4"/>
    </row>
    <row r="443" spans="1:7">
      <c r="A443" s="4"/>
      <c r="B443" s="4"/>
      <c r="C443" s="4"/>
      <c r="D443" s="4"/>
      <c r="E443" s="12"/>
      <c r="F443" s="4"/>
      <c r="G443" s="4"/>
    </row>
    <row r="444" spans="1:7">
      <c r="A444" s="4"/>
      <c r="B444" s="4"/>
      <c r="C444" s="4"/>
      <c r="D444" s="4"/>
      <c r="E444" s="12"/>
      <c r="F444" s="4"/>
      <c r="G444" s="4"/>
    </row>
    <row r="445" spans="1:7">
      <c r="A445" s="4"/>
      <c r="B445" s="4"/>
      <c r="C445" s="4"/>
      <c r="D445" s="4"/>
      <c r="E445" s="12"/>
      <c r="F445" s="4"/>
      <c r="G445" s="4"/>
    </row>
    <row r="446" spans="1:7">
      <c r="A446" s="4"/>
      <c r="B446" s="4"/>
      <c r="C446" s="4"/>
      <c r="D446" s="4"/>
      <c r="E446" s="12"/>
      <c r="F446" s="4"/>
      <c r="G446" s="4"/>
    </row>
    <row r="447" spans="1:7">
      <c r="A447" s="4"/>
      <c r="B447" s="4"/>
      <c r="C447" s="4"/>
      <c r="D447" s="4"/>
      <c r="E447" s="12"/>
      <c r="F447" s="4"/>
      <c r="G447" s="4"/>
    </row>
    <row r="448" spans="1:7">
      <c r="A448" s="4"/>
      <c r="B448" s="4"/>
      <c r="C448" s="4"/>
      <c r="D448" s="4"/>
      <c r="E448" s="12"/>
      <c r="F448" s="4"/>
      <c r="G448" s="4"/>
    </row>
    <row r="449" spans="1:7">
      <c r="A449" s="4"/>
      <c r="B449" s="4"/>
      <c r="C449" s="4"/>
      <c r="D449" s="4"/>
      <c r="E449" s="12"/>
      <c r="F449" s="4"/>
      <c r="G449" s="4"/>
    </row>
    <row r="450" spans="1:7">
      <c r="A450" s="4"/>
      <c r="B450" s="4"/>
      <c r="C450" s="4"/>
      <c r="D450" s="4"/>
      <c r="E450" s="12"/>
      <c r="F450" s="4"/>
      <c r="G450" s="4"/>
    </row>
    <row r="451" spans="1:7">
      <c r="A451" s="4"/>
      <c r="B451" s="4"/>
      <c r="C451" s="4"/>
      <c r="D451" s="4"/>
      <c r="E451" s="12"/>
      <c r="F451" s="4"/>
      <c r="G451" s="4"/>
    </row>
    <row r="452" spans="1:7">
      <c r="A452" s="4"/>
      <c r="B452" s="4"/>
      <c r="C452" s="4"/>
      <c r="D452" s="4"/>
      <c r="E452" s="12"/>
      <c r="F452" s="4"/>
      <c r="G452" s="4"/>
    </row>
    <row r="453" spans="1:7">
      <c r="A453" s="4"/>
      <c r="B453" s="4"/>
      <c r="C453" s="4"/>
      <c r="D453" s="4"/>
      <c r="E453" s="12"/>
      <c r="F453" s="4"/>
      <c r="G453" s="4"/>
    </row>
    <row r="454" spans="1:7">
      <c r="A454" s="4"/>
      <c r="B454" s="4"/>
      <c r="C454" s="4"/>
      <c r="D454" s="4"/>
      <c r="E454" s="12"/>
      <c r="F454" s="4"/>
      <c r="G454" s="4"/>
    </row>
    <row r="455" spans="1:7">
      <c r="A455" s="4"/>
      <c r="B455" s="4"/>
      <c r="C455" s="4"/>
      <c r="D455" s="4"/>
      <c r="E455" s="12"/>
      <c r="F455" s="4"/>
      <c r="G455" s="4"/>
    </row>
    <row r="456" spans="1:7">
      <c r="A456" s="4"/>
      <c r="B456" s="4"/>
      <c r="C456" s="4"/>
      <c r="D456" s="4"/>
      <c r="E456" s="12"/>
      <c r="F456" s="4"/>
      <c r="G456" s="4"/>
    </row>
    <row r="457" spans="1:7">
      <c r="A457" s="4"/>
      <c r="B457" s="4"/>
      <c r="C457" s="4"/>
      <c r="D457" s="4"/>
      <c r="E457" s="12"/>
      <c r="F457" s="4"/>
      <c r="G457" s="4"/>
    </row>
    <row r="458" spans="1:7">
      <c r="A458" s="4"/>
      <c r="B458" s="4"/>
      <c r="C458" s="4"/>
      <c r="D458" s="4"/>
      <c r="E458" s="12"/>
      <c r="F458" s="4"/>
      <c r="G458" s="4"/>
    </row>
    <row r="459" spans="1:7">
      <c r="A459" s="4"/>
      <c r="B459" s="4"/>
      <c r="C459" s="4"/>
      <c r="D459" s="4"/>
      <c r="E459" s="12"/>
      <c r="F459" s="4"/>
      <c r="G459" s="4"/>
    </row>
    <row r="460" spans="1:7">
      <c r="A460" s="4"/>
      <c r="B460" s="4"/>
      <c r="C460" s="4"/>
      <c r="D460" s="4"/>
      <c r="E460" s="12"/>
      <c r="F460" s="4"/>
      <c r="G460" s="4"/>
    </row>
    <row r="461" spans="1:7">
      <c r="A461" s="4"/>
      <c r="B461" s="4"/>
      <c r="C461" s="4"/>
      <c r="D461" s="4"/>
      <c r="E461" s="12"/>
      <c r="F461" s="4"/>
      <c r="G461" s="4"/>
    </row>
    <row r="462" spans="1:7">
      <c r="A462" s="4"/>
      <c r="B462" s="4"/>
      <c r="C462" s="4"/>
      <c r="D462" s="4"/>
      <c r="E462" s="12"/>
      <c r="F462" s="4"/>
      <c r="G462" s="4"/>
    </row>
    <row r="463" spans="1:7">
      <c r="A463" s="4"/>
      <c r="B463" s="4"/>
      <c r="C463" s="4"/>
      <c r="D463" s="4"/>
      <c r="E463" s="12"/>
      <c r="F463" s="4"/>
      <c r="G463" s="4"/>
    </row>
    <row r="464" spans="1:7">
      <c r="A464" s="4"/>
      <c r="B464" s="4"/>
      <c r="C464" s="4"/>
      <c r="D464" s="4"/>
      <c r="E464" s="12"/>
      <c r="F464" s="4"/>
      <c r="G464" s="4"/>
    </row>
    <row r="465" spans="1:7">
      <c r="A465" s="4"/>
      <c r="B465" s="4"/>
      <c r="C465" s="4"/>
      <c r="D465" s="4"/>
      <c r="E465" s="12"/>
      <c r="F465" s="4"/>
      <c r="G465" s="4"/>
    </row>
    <row r="466" spans="1:7">
      <c r="A466" s="4"/>
      <c r="B466" s="4"/>
      <c r="C466" s="4"/>
      <c r="D466" s="4"/>
      <c r="E466" s="12"/>
      <c r="F466" s="4"/>
      <c r="G466" s="4"/>
    </row>
    <row r="467" spans="1:7">
      <c r="A467" s="4"/>
      <c r="B467" s="4"/>
      <c r="C467" s="4"/>
      <c r="D467" s="4"/>
      <c r="E467" s="12"/>
      <c r="F467" s="4"/>
      <c r="G467" s="4"/>
    </row>
    <row r="468" spans="1:7">
      <c r="A468" s="4"/>
      <c r="B468" s="4"/>
      <c r="C468" s="4"/>
      <c r="D468" s="4"/>
      <c r="E468" s="12"/>
      <c r="F468" s="4"/>
      <c r="G468" s="4"/>
    </row>
    <row r="469" spans="1:7">
      <c r="A469" s="4"/>
      <c r="B469" s="4"/>
      <c r="C469" s="4"/>
      <c r="D469" s="4"/>
      <c r="E469" s="12"/>
      <c r="F469" s="4"/>
      <c r="G469" s="4"/>
    </row>
    <row r="470" spans="1:7">
      <c r="A470" s="4"/>
      <c r="B470" s="4"/>
      <c r="C470" s="4"/>
      <c r="D470" s="4"/>
      <c r="E470" s="12"/>
      <c r="F470" s="4"/>
      <c r="G470" s="4"/>
    </row>
    <row r="471" spans="1:7">
      <c r="A471" s="4"/>
      <c r="B471" s="4"/>
      <c r="C471" s="4"/>
      <c r="D471" s="4"/>
      <c r="E471" s="12"/>
      <c r="F471" s="4"/>
      <c r="G471" s="4"/>
    </row>
    <row r="472" spans="1:7">
      <c r="A472" s="4"/>
      <c r="B472" s="4"/>
      <c r="C472" s="4"/>
      <c r="D472" s="4"/>
      <c r="E472" s="12"/>
      <c r="F472" s="4"/>
      <c r="G472" s="4"/>
    </row>
    <row r="473" spans="1:7">
      <c r="A473" s="4"/>
      <c r="B473" s="4"/>
      <c r="C473" s="4"/>
      <c r="D473" s="4"/>
      <c r="E473" s="12"/>
      <c r="F473" s="4"/>
      <c r="G473" s="4"/>
    </row>
    <row r="474" spans="1:7">
      <c r="A474" s="4"/>
      <c r="B474" s="4"/>
      <c r="C474" s="4"/>
      <c r="D474" s="4"/>
      <c r="E474" s="12"/>
      <c r="F474" s="4"/>
      <c r="G474" s="4"/>
    </row>
    <row r="475" spans="1:7">
      <c r="A475" s="4"/>
      <c r="B475" s="4"/>
      <c r="C475" s="4"/>
      <c r="D475" s="4"/>
      <c r="E475" s="12"/>
      <c r="F475" s="4"/>
      <c r="G475" s="4"/>
    </row>
  </sheetData>
  <mergeCells count="6">
    <mergeCell ref="A66:G66"/>
    <mergeCell ref="C5:C6"/>
    <mergeCell ref="D5:D6"/>
    <mergeCell ref="E5:E6"/>
    <mergeCell ref="F5:F6"/>
    <mergeCell ref="A64:F64"/>
  </mergeCells>
  <phoneticPr fontId="43" type="noConversion"/>
  <pageMargins left="0.59055118110236227" right="0" top="0.39370078740157483" bottom="0" header="0" footer="0"/>
  <pageSetup paperSize="9" scale="67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77C59-191B-46DA-B509-31DB47618C62}">
  <sheetPr codeName="Sheet41">
    <tabColor rgb="FF9933FF"/>
  </sheetPr>
  <dimension ref="A1:G493"/>
  <sheetViews>
    <sheetView showGridLines="0" zoomScaleNormal="100" workbookViewId="0">
      <selection activeCell="A3" sqref="A3"/>
    </sheetView>
  </sheetViews>
  <sheetFormatPr defaultColWidth="9.109375" defaultRowHeight="15"/>
  <cols>
    <col min="1" max="1" width="22.109375" style="3" customWidth="1"/>
    <col min="2" max="2" width="80.6640625" style="3" customWidth="1"/>
    <col min="3" max="3" width="23.6640625" style="3" customWidth="1"/>
    <col min="4" max="4" width="1.6640625" style="3" customWidth="1"/>
    <col min="5" max="5" width="10.6640625" style="4" customWidth="1"/>
    <col min="6" max="8" width="10.6640625" style="3" customWidth="1"/>
    <col min="9" max="16384" width="9.109375" style="3"/>
  </cols>
  <sheetData>
    <row r="1" spans="1:5" ht="21" customHeight="1">
      <c r="A1" s="150" t="str">
        <f>+works!A1</f>
        <v>Project no. :MHLM/MIG/03/2024/25</v>
      </c>
      <c r="B1" s="151"/>
      <c r="C1" s="152"/>
    </row>
    <row r="2" spans="1:5" ht="30" customHeight="1">
      <c r="A2" s="153" t="str">
        <f>+works!A2</f>
        <v>MAQUASSI HILLS</v>
      </c>
      <c r="B2" s="154"/>
      <c r="C2" s="155"/>
    </row>
    <row r="3" spans="1:5" ht="21" customHeight="1" thickBot="1">
      <c r="A3" s="156" t="str">
        <f>+works!A3</f>
        <v xml:space="preserve">CONSTRUCTION OF RECREATIONAL FACILITIES AT THE WITPOORT DAM-PHASE 1
</v>
      </c>
      <c r="B3" s="157"/>
      <c r="C3" s="158"/>
    </row>
    <row r="4" spans="1:5" ht="9.9" customHeight="1" thickBot="1">
      <c r="A4" s="7"/>
      <c r="B4" s="7"/>
      <c r="C4" s="7"/>
    </row>
    <row r="5" spans="1:5" ht="30" customHeight="1">
      <c r="A5" s="369" t="s">
        <v>138</v>
      </c>
      <c r="B5" s="370"/>
      <c r="C5" s="371"/>
      <c r="E5" s="363"/>
    </row>
    <row r="6" spans="1:5" ht="11.1" customHeight="1">
      <c r="A6" s="98"/>
      <c r="B6" s="99"/>
      <c r="C6" s="100"/>
      <c r="E6" s="364"/>
    </row>
    <row r="7" spans="1:5" ht="30" customHeight="1">
      <c r="A7" s="101" t="s">
        <v>139</v>
      </c>
      <c r="B7" s="102" t="s">
        <v>140</v>
      </c>
      <c r="C7" s="103" t="s">
        <v>141</v>
      </c>
      <c r="E7" s="365"/>
    </row>
    <row r="8" spans="1:5" ht="24.9" customHeight="1">
      <c r="A8" s="104" t="str">
        <f>'Schedue 1'!C7</f>
        <v>Schedule 1</v>
      </c>
      <c r="B8" s="105" t="str">
        <f>+'Schedue 1'!C8</f>
        <v>Preliminary &amp; General and Health &amp; Safety schedules</v>
      </c>
      <c r="C8" s="106"/>
      <c r="E8" s="177"/>
    </row>
    <row r="9" spans="1:5" ht="24.9" customHeight="1">
      <c r="A9" s="107"/>
      <c r="B9" s="108"/>
      <c r="C9" s="109"/>
      <c r="E9" s="177"/>
    </row>
    <row r="10" spans="1:5" ht="24.9" customHeight="1">
      <c r="A10" s="104" t="str">
        <f>'Shedule 2 - 1'!C7</f>
        <v>Schedule 2</v>
      </c>
      <c r="B10" s="105" t="str">
        <f>'Shedule 2 - 1'!C8</f>
        <v>Main entrance building</v>
      </c>
      <c r="C10" s="106"/>
      <c r="E10" s="177"/>
    </row>
    <row r="11" spans="1:5" ht="24.9" customHeight="1">
      <c r="A11" s="107"/>
      <c r="B11" s="108"/>
      <c r="C11" s="109"/>
      <c r="E11" s="177"/>
    </row>
    <row r="12" spans="1:5" ht="24.9" customHeight="1">
      <c r="A12" s="104" t="str">
        <f>'3-brickfence'!C7</f>
        <v>Schedule 3</v>
      </c>
      <c r="B12" s="105" t="str">
        <f>'3-brickfence'!C8</f>
        <v>Brick perimeter wall</v>
      </c>
      <c r="C12" s="106"/>
      <c r="E12" s="177"/>
    </row>
    <row r="13" spans="1:5" ht="24.9" customHeight="1">
      <c r="A13" s="107"/>
      <c r="B13" s="108"/>
      <c r="C13" s="109"/>
      <c r="E13" s="177"/>
    </row>
    <row r="14" spans="1:5" ht="24.9" customHeight="1">
      <c r="A14" s="104" t="str">
        <f>'4-clearvu'!C7</f>
        <v>Schedule 4</v>
      </c>
      <c r="B14" s="105" t="str">
        <f>'4-clearvu'!C8</f>
        <v>Clearvu fencing</v>
      </c>
      <c r="C14" s="106"/>
      <c r="E14" s="177"/>
    </row>
    <row r="15" spans="1:5" ht="24.9" customHeight="1">
      <c r="A15" s="107"/>
      <c r="B15" s="108"/>
      <c r="C15" s="109"/>
      <c r="E15" s="177"/>
    </row>
    <row r="16" spans="1:5" ht="24.9" customHeight="1">
      <c r="A16" s="107"/>
      <c r="B16" s="108"/>
      <c r="C16" s="109"/>
      <c r="E16" s="177"/>
    </row>
    <row r="17" spans="1:5" ht="24.9" customHeight="1">
      <c r="A17" s="104"/>
      <c r="B17" s="105"/>
      <c r="C17" s="106"/>
      <c r="E17" s="177"/>
    </row>
    <row r="18" spans="1:5" ht="24.9" customHeight="1">
      <c r="A18" s="107"/>
      <c r="B18" s="108"/>
      <c r="C18" s="109"/>
      <c r="E18" s="177"/>
    </row>
    <row r="19" spans="1:5" ht="24.9" customHeight="1">
      <c r="A19" s="104"/>
      <c r="B19" s="105"/>
      <c r="C19" s="106"/>
      <c r="E19" s="177"/>
    </row>
    <row r="20" spans="1:5" ht="9.9" customHeight="1">
      <c r="A20" s="110"/>
      <c r="B20" s="111"/>
      <c r="C20" s="112"/>
      <c r="E20" s="177"/>
    </row>
    <row r="21" spans="1:5" ht="24.9" customHeight="1">
      <c r="A21" s="372" t="s">
        <v>161</v>
      </c>
      <c r="B21" s="373"/>
      <c r="C21" s="113"/>
      <c r="E21" s="176"/>
    </row>
    <row r="22" spans="1:5" ht="9.9" customHeight="1">
      <c r="A22" s="135"/>
      <c r="B22" s="136"/>
      <c r="C22" s="112"/>
    </row>
    <row r="23" spans="1:5" ht="24.9" customHeight="1">
      <c r="A23" s="372" t="s">
        <v>162</v>
      </c>
      <c r="B23" s="373" t="s">
        <v>142</v>
      </c>
      <c r="C23" s="113"/>
    </row>
    <row r="24" spans="1:5" ht="9.9" customHeight="1">
      <c r="A24" s="135"/>
      <c r="B24" s="136"/>
      <c r="C24" s="112"/>
    </row>
    <row r="25" spans="1:5" ht="24.9" customHeight="1">
      <c r="A25" s="372" t="s">
        <v>163</v>
      </c>
      <c r="B25" s="373" t="s">
        <v>143</v>
      </c>
      <c r="C25" s="113"/>
    </row>
    <row r="26" spans="1:5" ht="9.9" customHeight="1">
      <c r="A26" s="135"/>
      <c r="B26" s="136"/>
      <c r="C26" s="112"/>
    </row>
    <row r="27" spans="1:5" ht="24.9" customHeight="1">
      <c r="A27" s="372" t="s">
        <v>164</v>
      </c>
      <c r="B27" s="373" t="s">
        <v>144</v>
      </c>
      <c r="C27" s="113"/>
    </row>
    <row r="28" spans="1:5" ht="9.9" customHeight="1">
      <c r="A28" s="135"/>
      <c r="B28" s="136"/>
      <c r="C28" s="112"/>
    </row>
    <row r="29" spans="1:5" ht="24.9" customHeight="1">
      <c r="A29" s="374" t="s">
        <v>571</v>
      </c>
      <c r="B29" s="375" t="s">
        <v>145</v>
      </c>
      <c r="C29" s="114"/>
    </row>
    <row r="30" spans="1:5" ht="18" customHeight="1">
      <c r="A30" s="115"/>
      <c r="B30" s="116"/>
      <c r="C30" s="117"/>
    </row>
    <row r="31" spans="1:5" ht="18" customHeight="1">
      <c r="A31" s="115"/>
      <c r="B31" s="116"/>
      <c r="C31" s="117"/>
    </row>
    <row r="32" spans="1:5" ht="18" customHeight="1">
      <c r="A32" s="118"/>
      <c r="B32" s="116"/>
      <c r="C32" s="119"/>
    </row>
    <row r="33" spans="1:3" ht="18" customHeight="1">
      <c r="A33" s="120"/>
      <c r="B33" s="7"/>
      <c r="C33" s="121"/>
    </row>
    <row r="34" spans="1:3" ht="18" customHeight="1">
      <c r="A34" s="115"/>
      <c r="B34" s="116"/>
      <c r="C34" s="117"/>
    </row>
    <row r="35" spans="1:3" ht="18" customHeight="1">
      <c r="A35" s="115"/>
      <c r="B35" s="116"/>
      <c r="C35" s="117"/>
    </row>
    <row r="36" spans="1:3" ht="18" customHeight="1">
      <c r="A36" s="115"/>
      <c r="B36" s="116"/>
      <c r="C36" s="117"/>
    </row>
    <row r="37" spans="1:3" ht="18" customHeight="1">
      <c r="A37" s="115"/>
      <c r="B37" s="116"/>
      <c r="C37" s="117"/>
    </row>
    <row r="38" spans="1:3" ht="18" customHeight="1">
      <c r="A38" s="115"/>
      <c r="B38" s="116"/>
      <c r="C38" s="117"/>
    </row>
    <row r="39" spans="1:3" ht="18" customHeight="1">
      <c r="A39" s="115"/>
      <c r="B39" s="116"/>
      <c r="C39" s="117"/>
    </row>
    <row r="40" spans="1:3" ht="18" customHeight="1">
      <c r="A40" s="115"/>
      <c r="B40" s="116"/>
      <c r="C40" s="117"/>
    </row>
    <row r="41" spans="1:3" ht="18" customHeight="1">
      <c r="A41" s="115"/>
      <c r="B41" s="116"/>
      <c r="C41" s="117"/>
    </row>
    <row r="42" spans="1:3" ht="18" customHeight="1">
      <c r="A42" s="115"/>
      <c r="B42" s="116"/>
      <c r="C42" s="117"/>
    </row>
    <row r="43" spans="1:3" ht="18" customHeight="1" thickBot="1">
      <c r="A43" s="122"/>
      <c r="B43" s="123"/>
      <c r="C43" s="124"/>
    </row>
    <row r="44" spans="1:3" ht="9.9" customHeight="1">
      <c r="A44" s="8"/>
      <c r="B44" s="8"/>
      <c r="C44" s="8"/>
    </row>
    <row r="45" spans="1:3" ht="9.9" customHeight="1">
      <c r="A45" s="8"/>
      <c r="B45" s="8"/>
      <c r="C45" s="8"/>
    </row>
    <row r="46" spans="1:3" ht="9.9" customHeight="1" thickBot="1">
      <c r="A46" s="8"/>
      <c r="B46" s="8"/>
      <c r="C46" s="8"/>
    </row>
    <row r="47" spans="1:3" ht="24.9" customHeight="1" thickBot="1">
      <c r="A47" s="366" t="s">
        <v>435</v>
      </c>
      <c r="B47" s="367"/>
      <c r="C47" s="368"/>
    </row>
    <row r="48" spans="1:3">
      <c r="A48" s="4"/>
      <c r="B48" s="4"/>
      <c r="C48" s="4"/>
    </row>
    <row r="49" spans="1:7">
      <c r="A49" s="4"/>
      <c r="B49" s="4"/>
      <c r="C49" s="4"/>
    </row>
    <row r="50" spans="1:7">
      <c r="A50" s="4"/>
      <c r="B50" s="4"/>
      <c r="C50" s="4"/>
    </row>
    <row r="51" spans="1:7">
      <c r="A51" s="4"/>
      <c r="B51" s="4"/>
      <c r="C51" s="4"/>
    </row>
    <row r="52" spans="1:7">
      <c r="A52" s="4"/>
      <c r="B52" s="4"/>
      <c r="C52" s="4"/>
    </row>
    <row r="53" spans="1:7">
      <c r="A53" s="4"/>
      <c r="B53" s="4"/>
      <c r="C53" s="4"/>
    </row>
    <row r="54" spans="1:7">
      <c r="A54" s="4"/>
      <c r="B54" s="4"/>
      <c r="C54" s="4"/>
    </row>
    <row r="55" spans="1:7">
      <c r="A55" s="4"/>
      <c r="B55" s="4"/>
      <c r="C55" s="4"/>
    </row>
    <row r="56" spans="1:7">
      <c r="A56" s="4"/>
      <c r="B56" s="4"/>
      <c r="C56" s="4"/>
    </row>
    <row r="57" spans="1:7">
      <c r="A57" s="4"/>
      <c r="B57" s="4"/>
      <c r="C57" s="4"/>
      <c r="G57" s="133"/>
    </row>
    <row r="58" spans="1:7">
      <c r="A58" s="4"/>
      <c r="B58" s="4"/>
      <c r="C58" s="4"/>
    </row>
    <row r="59" spans="1:7">
      <c r="A59" s="4"/>
      <c r="B59" s="4"/>
      <c r="C59" s="4"/>
    </row>
    <row r="60" spans="1:7">
      <c r="A60" s="4"/>
      <c r="B60" s="4"/>
      <c r="C60" s="4"/>
    </row>
    <row r="61" spans="1:7">
      <c r="A61" s="4"/>
      <c r="B61" s="4"/>
      <c r="C61" s="4"/>
    </row>
    <row r="62" spans="1:7">
      <c r="A62" s="4"/>
      <c r="B62" s="4"/>
      <c r="C62" s="4"/>
    </row>
    <row r="63" spans="1:7">
      <c r="A63" s="4"/>
      <c r="B63" s="4"/>
      <c r="C63" s="4"/>
    </row>
    <row r="64" spans="1:7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  <row r="101" spans="1:3">
      <c r="A101" s="4"/>
      <c r="B101" s="4"/>
      <c r="C101" s="4"/>
    </row>
    <row r="102" spans="1:3">
      <c r="A102" s="4"/>
      <c r="B102" s="4"/>
      <c r="C102" s="4"/>
    </row>
    <row r="103" spans="1:3">
      <c r="A103" s="4"/>
      <c r="B103" s="4"/>
      <c r="C103" s="4"/>
    </row>
    <row r="104" spans="1:3">
      <c r="A104" s="4"/>
      <c r="B104" s="4"/>
      <c r="C104" s="4"/>
    </row>
    <row r="105" spans="1:3">
      <c r="A105" s="4"/>
      <c r="B105" s="4"/>
      <c r="C105" s="4"/>
    </row>
    <row r="106" spans="1:3">
      <c r="A106" s="4"/>
      <c r="B106" s="4"/>
      <c r="C106" s="4"/>
    </row>
    <row r="107" spans="1:3">
      <c r="A107" s="4"/>
      <c r="B107" s="4"/>
      <c r="C107" s="4"/>
    </row>
    <row r="108" spans="1:3">
      <c r="A108" s="4"/>
      <c r="B108" s="4"/>
      <c r="C108" s="4"/>
    </row>
    <row r="109" spans="1:3">
      <c r="A109" s="4"/>
      <c r="B109" s="4"/>
      <c r="C109" s="4"/>
    </row>
    <row r="110" spans="1:3">
      <c r="A110" s="4"/>
      <c r="B110" s="4"/>
      <c r="C110" s="4"/>
    </row>
    <row r="111" spans="1:3">
      <c r="A111" s="4"/>
      <c r="B111" s="4"/>
      <c r="C111" s="4"/>
    </row>
    <row r="112" spans="1:3">
      <c r="A112" s="4"/>
      <c r="B112" s="4"/>
      <c r="C112" s="4"/>
    </row>
    <row r="113" spans="1:3">
      <c r="A113" s="4"/>
      <c r="B113" s="4"/>
      <c r="C113" s="4"/>
    </row>
    <row r="114" spans="1:3">
      <c r="A114" s="4"/>
      <c r="B114" s="4"/>
      <c r="C114" s="4"/>
    </row>
    <row r="115" spans="1:3">
      <c r="A115" s="4"/>
      <c r="B115" s="4"/>
      <c r="C115" s="4"/>
    </row>
    <row r="116" spans="1:3">
      <c r="A116" s="4"/>
      <c r="B116" s="4"/>
      <c r="C116" s="4"/>
    </row>
    <row r="117" spans="1:3">
      <c r="A117" s="4"/>
      <c r="B117" s="4"/>
      <c r="C117" s="4"/>
    </row>
    <row r="118" spans="1:3">
      <c r="A118" s="4"/>
      <c r="B118" s="4"/>
      <c r="C118" s="4"/>
    </row>
    <row r="119" spans="1:3">
      <c r="A119" s="4"/>
      <c r="B119" s="4"/>
      <c r="C119" s="4"/>
    </row>
    <row r="120" spans="1:3">
      <c r="A120" s="4"/>
      <c r="B120" s="4"/>
      <c r="C120" s="4"/>
    </row>
    <row r="121" spans="1:3">
      <c r="A121" s="4"/>
      <c r="B121" s="4"/>
      <c r="C121" s="4"/>
    </row>
    <row r="122" spans="1:3">
      <c r="A122" s="4"/>
      <c r="B122" s="4"/>
      <c r="C122" s="4"/>
    </row>
    <row r="123" spans="1:3">
      <c r="A123" s="4"/>
      <c r="B123" s="4"/>
      <c r="C123" s="4"/>
    </row>
    <row r="124" spans="1:3">
      <c r="A124" s="4"/>
      <c r="B124" s="4"/>
      <c r="C124" s="4"/>
    </row>
    <row r="125" spans="1:3">
      <c r="A125" s="4"/>
      <c r="B125" s="4"/>
      <c r="C125" s="4"/>
    </row>
    <row r="126" spans="1:3">
      <c r="A126" s="4"/>
      <c r="B126" s="4"/>
      <c r="C126" s="4"/>
    </row>
    <row r="127" spans="1:3">
      <c r="A127" s="4"/>
      <c r="B127" s="4"/>
      <c r="C127" s="4"/>
    </row>
    <row r="128" spans="1:3">
      <c r="A128" s="4"/>
      <c r="B128" s="4"/>
      <c r="C128" s="4"/>
    </row>
    <row r="129" spans="1:3">
      <c r="A129" s="4"/>
      <c r="B129" s="4"/>
      <c r="C129" s="4"/>
    </row>
    <row r="130" spans="1:3">
      <c r="A130" s="4"/>
      <c r="B130" s="4"/>
      <c r="C130" s="4"/>
    </row>
    <row r="131" spans="1:3">
      <c r="A131" s="4"/>
      <c r="B131" s="4"/>
      <c r="C131" s="4"/>
    </row>
    <row r="132" spans="1:3">
      <c r="A132" s="4"/>
      <c r="B132" s="4"/>
      <c r="C132" s="4"/>
    </row>
    <row r="133" spans="1:3">
      <c r="A133" s="4"/>
      <c r="B133" s="4"/>
      <c r="C133" s="4"/>
    </row>
    <row r="134" spans="1:3">
      <c r="A134" s="4"/>
      <c r="B134" s="4"/>
      <c r="C134" s="4"/>
    </row>
    <row r="135" spans="1:3">
      <c r="A135" s="4"/>
      <c r="B135" s="4"/>
      <c r="C135" s="4"/>
    </row>
    <row r="136" spans="1:3">
      <c r="A136" s="4"/>
      <c r="B136" s="4"/>
      <c r="C136" s="4"/>
    </row>
    <row r="137" spans="1:3">
      <c r="A137" s="4"/>
      <c r="B137" s="4"/>
      <c r="C137" s="4"/>
    </row>
    <row r="138" spans="1:3">
      <c r="A138" s="4"/>
      <c r="B138" s="4"/>
      <c r="C138" s="4"/>
    </row>
    <row r="139" spans="1:3">
      <c r="A139" s="4"/>
      <c r="B139" s="4"/>
      <c r="C139" s="4"/>
    </row>
    <row r="140" spans="1:3">
      <c r="A140" s="4"/>
      <c r="B140" s="4"/>
      <c r="C140" s="4"/>
    </row>
    <row r="141" spans="1:3">
      <c r="A141" s="4"/>
      <c r="B141" s="4"/>
      <c r="C141" s="4"/>
    </row>
    <row r="142" spans="1:3">
      <c r="A142" s="4"/>
      <c r="B142" s="4"/>
      <c r="C142" s="4"/>
    </row>
    <row r="143" spans="1:3">
      <c r="A143" s="4"/>
      <c r="B143" s="4"/>
      <c r="C143" s="4"/>
    </row>
    <row r="144" spans="1:3">
      <c r="A144" s="4"/>
      <c r="B144" s="4"/>
      <c r="C144" s="4"/>
    </row>
    <row r="145" spans="1:3">
      <c r="A145" s="4"/>
      <c r="B145" s="4"/>
      <c r="C145" s="4"/>
    </row>
    <row r="146" spans="1:3">
      <c r="A146" s="4"/>
      <c r="B146" s="4"/>
      <c r="C146" s="4"/>
    </row>
    <row r="147" spans="1:3">
      <c r="A147" s="4"/>
      <c r="B147" s="4"/>
      <c r="C147" s="4"/>
    </row>
    <row r="148" spans="1:3">
      <c r="A148" s="4"/>
      <c r="B148" s="4"/>
      <c r="C148" s="4"/>
    </row>
    <row r="149" spans="1:3">
      <c r="A149" s="4"/>
      <c r="B149" s="4"/>
      <c r="C149" s="4"/>
    </row>
    <row r="150" spans="1:3">
      <c r="A150" s="4"/>
      <c r="B150" s="4"/>
      <c r="C150" s="4"/>
    </row>
    <row r="151" spans="1:3">
      <c r="A151" s="4"/>
      <c r="B151" s="4"/>
      <c r="C151" s="4"/>
    </row>
    <row r="152" spans="1:3">
      <c r="A152" s="4"/>
      <c r="B152" s="4"/>
      <c r="C152" s="4"/>
    </row>
    <row r="153" spans="1:3">
      <c r="A153" s="4"/>
      <c r="B153" s="4"/>
      <c r="C153" s="4"/>
    </row>
    <row r="154" spans="1:3">
      <c r="A154" s="4"/>
      <c r="B154" s="4"/>
      <c r="C154" s="4"/>
    </row>
    <row r="155" spans="1:3">
      <c r="A155" s="4"/>
      <c r="B155" s="4"/>
      <c r="C155" s="4"/>
    </row>
    <row r="156" spans="1:3">
      <c r="A156" s="4"/>
      <c r="B156" s="4"/>
      <c r="C156" s="4"/>
    </row>
    <row r="157" spans="1:3">
      <c r="A157" s="4"/>
      <c r="B157" s="4"/>
      <c r="C157" s="4"/>
    </row>
    <row r="158" spans="1:3">
      <c r="A158" s="4"/>
      <c r="B158" s="4"/>
      <c r="C158" s="4"/>
    </row>
    <row r="159" spans="1:3">
      <c r="A159" s="4"/>
      <c r="B159" s="4"/>
      <c r="C159" s="4"/>
    </row>
    <row r="160" spans="1:3">
      <c r="A160" s="4"/>
      <c r="B160" s="4"/>
      <c r="C160" s="4"/>
    </row>
    <row r="161" spans="1:3">
      <c r="A161" s="4"/>
      <c r="B161" s="4"/>
      <c r="C161" s="4"/>
    </row>
    <row r="162" spans="1:3">
      <c r="A162" s="4"/>
      <c r="B162" s="4"/>
      <c r="C162" s="4"/>
    </row>
    <row r="163" spans="1:3">
      <c r="A163" s="4"/>
      <c r="B163" s="4"/>
      <c r="C163" s="4"/>
    </row>
    <row r="164" spans="1:3">
      <c r="A164" s="4"/>
      <c r="B164" s="4"/>
      <c r="C164" s="4"/>
    </row>
    <row r="165" spans="1:3">
      <c r="A165" s="4"/>
      <c r="B165" s="4"/>
      <c r="C165" s="4"/>
    </row>
    <row r="166" spans="1:3">
      <c r="A166" s="4"/>
      <c r="B166" s="4"/>
      <c r="C166" s="4"/>
    </row>
    <row r="167" spans="1:3">
      <c r="A167" s="4"/>
      <c r="B167" s="4"/>
      <c r="C167" s="4"/>
    </row>
    <row r="168" spans="1:3">
      <c r="A168" s="4"/>
      <c r="B168" s="4"/>
      <c r="C168" s="4"/>
    </row>
    <row r="169" spans="1:3">
      <c r="A169" s="4"/>
      <c r="B169" s="4"/>
      <c r="C169" s="4"/>
    </row>
    <row r="170" spans="1:3">
      <c r="A170" s="4"/>
      <c r="B170" s="4"/>
      <c r="C170" s="4"/>
    </row>
    <row r="171" spans="1:3">
      <c r="A171" s="4"/>
      <c r="B171" s="4"/>
      <c r="C171" s="4"/>
    </row>
    <row r="172" spans="1:3">
      <c r="A172" s="4"/>
      <c r="B172" s="4"/>
      <c r="C172" s="4"/>
    </row>
    <row r="173" spans="1:3">
      <c r="A173" s="4"/>
      <c r="B173" s="4"/>
      <c r="C173" s="4"/>
    </row>
    <row r="174" spans="1:3">
      <c r="A174" s="4"/>
      <c r="B174" s="4"/>
      <c r="C174" s="4"/>
    </row>
    <row r="175" spans="1:3">
      <c r="A175" s="4"/>
      <c r="B175" s="4"/>
      <c r="C175" s="4"/>
    </row>
    <row r="176" spans="1:3">
      <c r="A176" s="4"/>
      <c r="B176" s="4"/>
      <c r="C176" s="4"/>
    </row>
    <row r="177" spans="1:3">
      <c r="A177" s="4"/>
      <c r="B177" s="4"/>
      <c r="C177" s="4"/>
    </row>
    <row r="178" spans="1:3">
      <c r="A178" s="4"/>
      <c r="B178" s="4"/>
      <c r="C178" s="4"/>
    </row>
    <row r="179" spans="1:3">
      <c r="A179" s="4"/>
      <c r="B179" s="4"/>
      <c r="C179" s="4"/>
    </row>
    <row r="180" spans="1:3">
      <c r="A180" s="4"/>
      <c r="B180" s="4"/>
      <c r="C180" s="4"/>
    </row>
    <row r="181" spans="1:3">
      <c r="A181" s="4"/>
      <c r="B181" s="4"/>
      <c r="C181" s="4"/>
    </row>
    <row r="182" spans="1:3">
      <c r="A182" s="4"/>
      <c r="B182" s="4"/>
      <c r="C182" s="4"/>
    </row>
    <row r="183" spans="1:3">
      <c r="A183" s="4"/>
      <c r="B183" s="4"/>
      <c r="C183" s="4"/>
    </row>
    <row r="184" spans="1:3">
      <c r="A184" s="4"/>
      <c r="B184" s="4"/>
      <c r="C184" s="4"/>
    </row>
    <row r="185" spans="1:3">
      <c r="A185" s="4"/>
      <c r="B185" s="4"/>
      <c r="C185" s="4"/>
    </row>
    <row r="186" spans="1:3">
      <c r="A186" s="4"/>
      <c r="B186" s="4"/>
      <c r="C186" s="4"/>
    </row>
    <row r="187" spans="1:3">
      <c r="A187" s="4"/>
      <c r="B187" s="4"/>
      <c r="C187" s="4"/>
    </row>
    <row r="188" spans="1:3">
      <c r="A188" s="4"/>
      <c r="B188" s="4"/>
      <c r="C188" s="4"/>
    </row>
    <row r="189" spans="1:3">
      <c r="A189" s="4"/>
      <c r="B189" s="4"/>
      <c r="C189" s="4"/>
    </row>
    <row r="190" spans="1:3">
      <c r="A190" s="4"/>
      <c r="B190" s="4"/>
      <c r="C190" s="4"/>
    </row>
    <row r="191" spans="1:3">
      <c r="A191" s="4"/>
      <c r="B191" s="4"/>
      <c r="C191" s="4"/>
    </row>
    <row r="192" spans="1:3">
      <c r="A192" s="4"/>
      <c r="B192" s="4"/>
      <c r="C192" s="4"/>
    </row>
    <row r="193" spans="1:3">
      <c r="A193" s="4"/>
      <c r="B193" s="4"/>
      <c r="C193" s="4"/>
    </row>
    <row r="194" spans="1:3">
      <c r="A194" s="4"/>
      <c r="B194" s="4"/>
      <c r="C194" s="4"/>
    </row>
    <row r="195" spans="1:3">
      <c r="A195" s="4"/>
      <c r="B195" s="4"/>
      <c r="C195" s="4"/>
    </row>
    <row r="196" spans="1:3">
      <c r="A196" s="4"/>
      <c r="B196" s="4"/>
      <c r="C196" s="4"/>
    </row>
    <row r="197" spans="1:3">
      <c r="A197" s="4"/>
      <c r="B197" s="4"/>
      <c r="C197" s="4"/>
    </row>
    <row r="198" spans="1:3">
      <c r="A198" s="4"/>
      <c r="B198" s="4"/>
      <c r="C198" s="4"/>
    </row>
    <row r="199" spans="1:3">
      <c r="A199" s="4"/>
      <c r="B199" s="4"/>
      <c r="C199" s="4"/>
    </row>
    <row r="200" spans="1:3">
      <c r="A200" s="4"/>
      <c r="B200" s="4"/>
      <c r="C200" s="4"/>
    </row>
    <row r="201" spans="1:3">
      <c r="A201" s="4"/>
      <c r="B201" s="4"/>
      <c r="C201" s="4"/>
    </row>
    <row r="202" spans="1:3">
      <c r="A202" s="4"/>
      <c r="B202" s="4"/>
      <c r="C202" s="4"/>
    </row>
    <row r="203" spans="1:3">
      <c r="A203" s="4"/>
      <c r="B203" s="4"/>
      <c r="C203" s="4"/>
    </row>
    <row r="204" spans="1:3">
      <c r="A204" s="4"/>
      <c r="B204" s="4"/>
      <c r="C204" s="4"/>
    </row>
    <row r="205" spans="1:3">
      <c r="A205" s="4"/>
      <c r="B205" s="4"/>
      <c r="C205" s="4"/>
    </row>
    <row r="206" spans="1:3">
      <c r="A206" s="4"/>
      <c r="B206" s="4"/>
      <c r="C206" s="4"/>
    </row>
    <row r="207" spans="1:3">
      <c r="A207" s="4"/>
      <c r="B207" s="4"/>
      <c r="C207" s="4"/>
    </row>
    <row r="208" spans="1:3">
      <c r="A208" s="4"/>
      <c r="B208" s="4"/>
      <c r="C208" s="4"/>
    </row>
    <row r="209" spans="1:3">
      <c r="A209" s="4"/>
      <c r="B209" s="4"/>
      <c r="C209" s="4"/>
    </row>
    <row r="210" spans="1:3">
      <c r="A210" s="4"/>
      <c r="B210" s="4"/>
      <c r="C210" s="4"/>
    </row>
    <row r="211" spans="1:3">
      <c r="A211" s="4"/>
      <c r="B211" s="4"/>
      <c r="C211" s="4"/>
    </row>
    <row r="212" spans="1:3">
      <c r="A212" s="4"/>
      <c r="B212" s="4"/>
      <c r="C212" s="4"/>
    </row>
    <row r="213" spans="1:3">
      <c r="A213" s="4"/>
      <c r="B213" s="4"/>
      <c r="C213" s="4"/>
    </row>
    <row r="214" spans="1:3">
      <c r="A214" s="4"/>
      <c r="B214" s="4"/>
      <c r="C214" s="4"/>
    </row>
    <row r="215" spans="1:3">
      <c r="A215" s="4"/>
      <c r="B215" s="4"/>
      <c r="C215" s="4"/>
    </row>
    <row r="216" spans="1:3">
      <c r="A216" s="4"/>
      <c r="B216" s="4"/>
      <c r="C216" s="4"/>
    </row>
    <row r="217" spans="1:3">
      <c r="A217" s="4"/>
      <c r="B217" s="4"/>
      <c r="C217" s="4"/>
    </row>
    <row r="218" spans="1:3">
      <c r="A218" s="4"/>
      <c r="B218" s="4"/>
      <c r="C218" s="4"/>
    </row>
    <row r="219" spans="1:3">
      <c r="A219" s="4"/>
      <c r="B219" s="4"/>
      <c r="C219" s="4"/>
    </row>
    <row r="220" spans="1:3">
      <c r="A220" s="4"/>
      <c r="B220" s="4"/>
      <c r="C220" s="4"/>
    </row>
    <row r="221" spans="1:3">
      <c r="A221" s="4"/>
      <c r="B221" s="4"/>
      <c r="C221" s="4"/>
    </row>
    <row r="222" spans="1:3">
      <c r="A222" s="4"/>
      <c r="B222" s="4"/>
      <c r="C222" s="4"/>
    </row>
    <row r="223" spans="1:3">
      <c r="A223" s="4"/>
      <c r="B223" s="4"/>
      <c r="C223" s="4"/>
    </row>
    <row r="224" spans="1:3">
      <c r="A224" s="4"/>
      <c r="B224" s="4"/>
      <c r="C224" s="4"/>
    </row>
    <row r="225" spans="1:3">
      <c r="A225" s="4"/>
      <c r="B225" s="4"/>
      <c r="C225" s="4"/>
    </row>
    <row r="226" spans="1:3">
      <c r="A226" s="4"/>
      <c r="B226" s="4"/>
      <c r="C226" s="4"/>
    </row>
    <row r="227" spans="1:3">
      <c r="A227" s="4"/>
      <c r="B227" s="4"/>
      <c r="C227" s="4"/>
    </row>
    <row r="228" spans="1:3">
      <c r="A228" s="4"/>
      <c r="B228" s="4"/>
      <c r="C228" s="4"/>
    </row>
    <row r="229" spans="1:3">
      <c r="A229" s="4"/>
      <c r="B229" s="4"/>
      <c r="C229" s="4"/>
    </row>
    <row r="230" spans="1:3">
      <c r="A230" s="4"/>
      <c r="B230" s="4"/>
      <c r="C230" s="4"/>
    </row>
    <row r="231" spans="1:3">
      <c r="A231" s="4"/>
      <c r="B231" s="4"/>
      <c r="C231" s="4"/>
    </row>
    <row r="232" spans="1:3">
      <c r="A232" s="4"/>
      <c r="B232" s="4"/>
      <c r="C232" s="4"/>
    </row>
    <row r="233" spans="1:3">
      <c r="A233" s="4"/>
      <c r="B233" s="4"/>
      <c r="C233" s="4"/>
    </row>
    <row r="234" spans="1:3">
      <c r="A234" s="4"/>
      <c r="B234" s="4"/>
      <c r="C234" s="4"/>
    </row>
    <row r="235" spans="1:3">
      <c r="A235" s="4"/>
      <c r="B235" s="4"/>
      <c r="C235" s="4"/>
    </row>
    <row r="236" spans="1:3">
      <c r="A236" s="4"/>
      <c r="B236" s="4"/>
      <c r="C236" s="4"/>
    </row>
    <row r="237" spans="1:3">
      <c r="A237" s="4"/>
      <c r="B237" s="4"/>
      <c r="C237" s="4"/>
    </row>
    <row r="238" spans="1:3">
      <c r="A238" s="4"/>
      <c r="B238" s="4"/>
      <c r="C238" s="4"/>
    </row>
    <row r="239" spans="1:3">
      <c r="A239" s="4"/>
      <c r="B239" s="4"/>
      <c r="C239" s="4"/>
    </row>
    <row r="240" spans="1:3">
      <c r="A240" s="4"/>
      <c r="B240" s="4"/>
      <c r="C240" s="4"/>
    </row>
    <row r="241" spans="1:3">
      <c r="A241" s="4"/>
      <c r="B241" s="4"/>
      <c r="C241" s="4"/>
    </row>
    <row r="242" spans="1:3">
      <c r="A242" s="4"/>
      <c r="B242" s="4"/>
      <c r="C242" s="4"/>
    </row>
    <row r="243" spans="1:3">
      <c r="A243" s="4"/>
      <c r="B243" s="4"/>
      <c r="C243" s="4"/>
    </row>
    <row r="244" spans="1:3">
      <c r="A244" s="4"/>
      <c r="B244" s="4"/>
      <c r="C244" s="4"/>
    </row>
    <row r="245" spans="1:3">
      <c r="A245" s="4"/>
      <c r="B245" s="4"/>
      <c r="C245" s="4"/>
    </row>
    <row r="246" spans="1:3">
      <c r="A246" s="4"/>
      <c r="B246" s="4"/>
      <c r="C246" s="4"/>
    </row>
    <row r="247" spans="1:3">
      <c r="A247" s="4"/>
      <c r="B247" s="4"/>
      <c r="C247" s="4"/>
    </row>
    <row r="248" spans="1:3">
      <c r="A248" s="4"/>
      <c r="B248" s="4"/>
      <c r="C248" s="4"/>
    </row>
    <row r="249" spans="1:3">
      <c r="A249" s="4"/>
      <c r="B249" s="4"/>
      <c r="C249" s="4"/>
    </row>
    <row r="250" spans="1:3">
      <c r="A250" s="4"/>
      <c r="B250" s="4"/>
      <c r="C250" s="4"/>
    </row>
    <row r="251" spans="1:3">
      <c r="A251" s="4"/>
      <c r="B251" s="4"/>
      <c r="C251" s="4"/>
    </row>
    <row r="252" spans="1:3">
      <c r="A252" s="4"/>
      <c r="B252" s="4"/>
      <c r="C252" s="4"/>
    </row>
    <row r="253" spans="1:3">
      <c r="A253" s="4"/>
      <c r="B253" s="4"/>
      <c r="C253" s="4"/>
    </row>
    <row r="254" spans="1:3">
      <c r="A254" s="4"/>
      <c r="B254" s="4"/>
      <c r="C254" s="4"/>
    </row>
    <row r="255" spans="1:3">
      <c r="A255" s="4"/>
      <c r="B255" s="4"/>
      <c r="C255" s="4"/>
    </row>
    <row r="256" spans="1:3">
      <c r="A256" s="4"/>
      <c r="B256" s="4"/>
      <c r="C256" s="4"/>
    </row>
    <row r="257" spans="1:3">
      <c r="A257" s="4"/>
      <c r="B257" s="4"/>
      <c r="C257" s="4"/>
    </row>
    <row r="258" spans="1:3">
      <c r="A258" s="4"/>
      <c r="B258" s="4"/>
      <c r="C258" s="4"/>
    </row>
    <row r="259" spans="1:3">
      <c r="A259" s="4"/>
      <c r="B259" s="4"/>
      <c r="C259" s="4"/>
    </row>
    <row r="260" spans="1:3">
      <c r="A260" s="4"/>
      <c r="B260" s="4"/>
      <c r="C260" s="4"/>
    </row>
    <row r="261" spans="1:3">
      <c r="A261" s="4"/>
      <c r="B261" s="4"/>
      <c r="C261" s="4"/>
    </row>
    <row r="262" spans="1:3">
      <c r="A262" s="4"/>
      <c r="B262" s="4"/>
      <c r="C262" s="4"/>
    </row>
    <row r="263" spans="1:3">
      <c r="A263" s="4"/>
      <c r="B263" s="4"/>
      <c r="C263" s="4"/>
    </row>
    <row r="264" spans="1:3">
      <c r="A264" s="4"/>
      <c r="B264" s="4"/>
      <c r="C264" s="4"/>
    </row>
    <row r="265" spans="1:3">
      <c r="A265" s="4"/>
      <c r="B265" s="4"/>
      <c r="C265" s="4"/>
    </row>
    <row r="266" spans="1:3">
      <c r="A266" s="4"/>
      <c r="B266" s="4"/>
      <c r="C266" s="4"/>
    </row>
    <row r="267" spans="1:3">
      <c r="A267" s="4"/>
      <c r="B267" s="4"/>
      <c r="C267" s="4"/>
    </row>
    <row r="268" spans="1:3">
      <c r="A268" s="4"/>
      <c r="B268" s="4"/>
      <c r="C268" s="4"/>
    </row>
    <row r="269" spans="1:3">
      <c r="A269" s="4"/>
      <c r="B269" s="4"/>
      <c r="C269" s="4"/>
    </row>
    <row r="270" spans="1:3">
      <c r="A270" s="4"/>
      <c r="B270" s="4"/>
      <c r="C270" s="4"/>
    </row>
    <row r="271" spans="1:3">
      <c r="A271" s="4"/>
      <c r="B271" s="4"/>
      <c r="C271" s="4"/>
    </row>
    <row r="272" spans="1:3">
      <c r="A272" s="4"/>
      <c r="B272" s="4"/>
      <c r="C272" s="4"/>
    </row>
    <row r="273" spans="1:3">
      <c r="A273" s="4"/>
      <c r="B273" s="4"/>
      <c r="C273" s="4"/>
    </row>
    <row r="274" spans="1:3">
      <c r="A274" s="4"/>
      <c r="B274" s="4"/>
      <c r="C274" s="4"/>
    </row>
    <row r="275" spans="1:3">
      <c r="A275" s="4"/>
      <c r="B275" s="4"/>
      <c r="C275" s="4"/>
    </row>
    <row r="276" spans="1:3">
      <c r="A276" s="4"/>
      <c r="B276" s="4"/>
      <c r="C276" s="4"/>
    </row>
    <row r="277" spans="1:3">
      <c r="A277" s="4"/>
      <c r="B277" s="4"/>
      <c r="C277" s="4"/>
    </row>
    <row r="278" spans="1:3">
      <c r="A278" s="4"/>
      <c r="B278" s="4"/>
      <c r="C278" s="4"/>
    </row>
    <row r="279" spans="1:3">
      <c r="A279" s="4"/>
      <c r="B279" s="4"/>
      <c r="C279" s="4"/>
    </row>
    <row r="280" spans="1:3">
      <c r="A280" s="4"/>
      <c r="B280" s="4"/>
      <c r="C280" s="4"/>
    </row>
    <row r="281" spans="1:3">
      <c r="A281" s="4"/>
      <c r="B281" s="4"/>
      <c r="C281" s="4"/>
    </row>
    <row r="282" spans="1:3">
      <c r="A282" s="4"/>
      <c r="B282" s="4"/>
      <c r="C282" s="4"/>
    </row>
    <row r="283" spans="1:3">
      <c r="A283" s="4"/>
      <c r="B283" s="4"/>
      <c r="C283" s="4"/>
    </row>
    <row r="284" spans="1:3">
      <c r="A284" s="4"/>
      <c r="B284" s="4"/>
      <c r="C284" s="4"/>
    </row>
    <row r="285" spans="1:3">
      <c r="A285" s="4"/>
      <c r="B285" s="4"/>
      <c r="C285" s="4"/>
    </row>
    <row r="286" spans="1:3">
      <c r="A286" s="4"/>
      <c r="B286" s="4"/>
      <c r="C286" s="4"/>
    </row>
    <row r="287" spans="1:3">
      <c r="A287" s="4"/>
      <c r="B287" s="4"/>
      <c r="C287" s="4"/>
    </row>
    <row r="288" spans="1:3">
      <c r="A288" s="4"/>
      <c r="B288" s="4"/>
      <c r="C288" s="4"/>
    </row>
    <row r="289" spans="1:3">
      <c r="A289" s="4"/>
      <c r="B289" s="4"/>
      <c r="C289" s="4"/>
    </row>
    <row r="290" spans="1:3">
      <c r="A290" s="4"/>
      <c r="B290" s="4"/>
      <c r="C290" s="4"/>
    </row>
    <row r="291" spans="1:3">
      <c r="A291" s="4"/>
      <c r="B291" s="4"/>
      <c r="C291" s="4"/>
    </row>
    <row r="292" spans="1:3">
      <c r="A292" s="4"/>
      <c r="B292" s="4"/>
      <c r="C292" s="4"/>
    </row>
    <row r="293" spans="1:3">
      <c r="A293" s="4"/>
      <c r="B293" s="4"/>
      <c r="C293" s="4"/>
    </row>
    <row r="294" spans="1:3">
      <c r="A294" s="4"/>
      <c r="B294" s="4"/>
      <c r="C294" s="4"/>
    </row>
    <row r="295" spans="1:3">
      <c r="A295" s="4"/>
      <c r="B295" s="4"/>
      <c r="C295" s="4"/>
    </row>
    <row r="296" spans="1:3">
      <c r="A296" s="4"/>
      <c r="B296" s="4"/>
      <c r="C296" s="4"/>
    </row>
    <row r="297" spans="1:3">
      <c r="A297" s="4"/>
      <c r="B297" s="4"/>
      <c r="C297" s="4"/>
    </row>
    <row r="298" spans="1:3">
      <c r="A298" s="4"/>
      <c r="B298" s="4"/>
      <c r="C298" s="4"/>
    </row>
    <row r="299" spans="1:3">
      <c r="A299" s="4"/>
      <c r="B299" s="4"/>
      <c r="C299" s="4"/>
    </row>
    <row r="300" spans="1:3">
      <c r="A300" s="4"/>
      <c r="B300" s="4"/>
      <c r="C300" s="4"/>
    </row>
    <row r="301" spans="1:3">
      <c r="A301" s="4"/>
      <c r="B301" s="4"/>
      <c r="C301" s="4"/>
    </row>
    <row r="302" spans="1:3">
      <c r="A302" s="4"/>
      <c r="B302" s="4"/>
      <c r="C302" s="4"/>
    </row>
    <row r="303" spans="1:3">
      <c r="A303" s="4"/>
      <c r="B303" s="4"/>
      <c r="C303" s="4"/>
    </row>
    <row r="304" spans="1:3">
      <c r="A304" s="4"/>
      <c r="B304" s="4"/>
      <c r="C304" s="4"/>
    </row>
    <row r="305" spans="1:3">
      <c r="A305" s="4"/>
      <c r="B305" s="4"/>
      <c r="C305" s="4"/>
    </row>
    <row r="306" spans="1:3">
      <c r="A306" s="4"/>
      <c r="B306" s="4"/>
      <c r="C306" s="4"/>
    </row>
    <row r="307" spans="1:3">
      <c r="A307" s="4"/>
      <c r="B307" s="4"/>
      <c r="C307" s="4"/>
    </row>
    <row r="308" spans="1:3">
      <c r="A308" s="4"/>
      <c r="B308" s="4"/>
      <c r="C308" s="4"/>
    </row>
    <row r="309" spans="1:3">
      <c r="A309" s="4"/>
      <c r="B309" s="4"/>
      <c r="C309" s="4"/>
    </row>
    <row r="310" spans="1:3">
      <c r="A310" s="4"/>
      <c r="B310" s="4"/>
      <c r="C310" s="4"/>
    </row>
    <row r="311" spans="1:3">
      <c r="A311" s="4"/>
      <c r="B311" s="4"/>
      <c r="C311" s="4"/>
    </row>
    <row r="312" spans="1:3">
      <c r="A312" s="4"/>
      <c r="B312" s="4"/>
      <c r="C312" s="4"/>
    </row>
    <row r="313" spans="1:3">
      <c r="A313" s="4"/>
      <c r="B313" s="4"/>
      <c r="C313" s="4"/>
    </row>
    <row r="314" spans="1:3">
      <c r="A314" s="4"/>
      <c r="B314" s="4"/>
      <c r="C314" s="4"/>
    </row>
    <row r="315" spans="1:3">
      <c r="A315" s="4"/>
      <c r="B315" s="4"/>
      <c r="C315" s="4"/>
    </row>
    <row r="316" spans="1:3">
      <c r="A316" s="4"/>
      <c r="B316" s="4"/>
      <c r="C316" s="4"/>
    </row>
    <row r="317" spans="1:3">
      <c r="A317" s="4"/>
      <c r="B317" s="4"/>
      <c r="C317" s="4"/>
    </row>
    <row r="318" spans="1:3">
      <c r="A318" s="4"/>
      <c r="B318" s="4"/>
      <c r="C318" s="4"/>
    </row>
    <row r="319" spans="1:3">
      <c r="A319" s="4"/>
      <c r="B319" s="4"/>
      <c r="C319" s="4"/>
    </row>
    <row r="320" spans="1:3">
      <c r="A320" s="4"/>
      <c r="B320" s="4"/>
      <c r="C320" s="4"/>
    </row>
    <row r="321" spans="1:3">
      <c r="A321" s="4"/>
      <c r="B321" s="4"/>
      <c r="C321" s="4"/>
    </row>
    <row r="322" spans="1:3">
      <c r="A322" s="4"/>
      <c r="B322" s="4"/>
      <c r="C322" s="4"/>
    </row>
    <row r="323" spans="1:3">
      <c r="A323" s="4"/>
      <c r="B323" s="4"/>
      <c r="C323" s="4"/>
    </row>
    <row r="324" spans="1:3">
      <c r="A324" s="4"/>
      <c r="B324" s="4"/>
      <c r="C324" s="4"/>
    </row>
    <row r="325" spans="1:3">
      <c r="A325" s="4"/>
      <c r="B325" s="4"/>
      <c r="C325" s="4"/>
    </row>
    <row r="326" spans="1:3">
      <c r="A326" s="4"/>
      <c r="B326" s="4"/>
      <c r="C326" s="4"/>
    </row>
    <row r="327" spans="1:3">
      <c r="A327" s="4"/>
      <c r="B327" s="4"/>
      <c r="C327" s="4"/>
    </row>
    <row r="328" spans="1:3">
      <c r="A328" s="4"/>
      <c r="B328" s="4"/>
      <c r="C328" s="4"/>
    </row>
    <row r="329" spans="1:3">
      <c r="A329" s="4"/>
      <c r="B329" s="4"/>
      <c r="C329" s="4"/>
    </row>
    <row r="330" spans="1:3">
      <c r="A330" s="4"/>
      <c r="B330" s="4"/>
      <c r="C330" s="4"/>
    </row>
    <row r="331" spans="1:3">
      <c r="A331" s="4"/>
      <c r="B331" s="4"/>
      <c r="C331" s="4"/>
    </row>
    <row r="332" spans="1:3">
      <c r="A332" s="4"/>
      <c r="B332" s="4"/>
      <c r="C332" s="4"/>
    </row>
    <row r="333" spans="1:3">
      <c r="A333" s="4"/>
      <c r="B333" s="4"/>
      <c r="C333" s="4"/>
    </row>
    <row r="334" spans="1:3">
      <c r="A334" s="4"/>
      <c r="B334" s="4"/>
      <c r="C334" s="4"/>
    </row>
    <row r="335" spans="1:3">
      <c r="A335" s="4"/>
      <c r="B335" s="4"/>
      <c r="C335" s="4"/>
    </row>
    <row r="336" spans="1:3">
      <c r="A336" s="4"/>
      <c r="B336" s="4"/>
      <c r="C336" s="4"/>
    </row>
    <row r="337" spans="1:3">
      <c r="A337" s="4"/>
      <c r="B337" s="4"/>
      <c r="C337" s="4"/>
    </row>
    <row r="338" spans="1:3">
      <c r="A338" s="4"/>
      <c r="B338" s="4"/>
      <c r="C338" s="4"/>
    </row>
    <row r="339" spans="1:3">
      <c r="A339" s="4"/>
      <c r="B339" s="4"/>
      <c r="C339" s="4"/>
    </row>
    <row r="340" spans="1:3">
      <c r="A340" s="4"/>
      <c r="B340" s="4"/>
      <c r="C340" s="4"/>
    </row>
    <row r="341" spans="1:3">
      <c r="A341" s="4"/>
      <c r="B341" s="4"/>
      <c r="C341" s="4"/>
    </row>
    <row r="342" spans="1:3">
      <c r="A342" s="4"/>
      <c r="B342" s="4"/>
      <c r="C342" s="4"/>
    </row>
    <row r="343" spans="1:3">
      <c r="A343" s="4"/>
      <c r="B343" s="4"/>
      <c r="C343" s="4"/>
    </row>
    <row r="344" spans="1:3">
      <c r="A344" s="4"/>
      <c r="B344" s="4"/>
      <c r="C344" s="4"/>
    </row>
    <row r="345" spans="1:3">
      <c r="A345" s="4"/>
      <c r="B345" s="4"/>
      <c r="C345" s="4"/>
    </row>
    <row r="346" spans="1:3">
      <c r="A346" s="4"/>
      <c r="B346" s="4"/>
      <c r="C346" s="4"/>
    </row>
    <row r="347" spans="1:3">
      <c r="A347" s="4"/>
      <c r="B347" s="4"/>
      <c r="C347" s="4"/>
    </row>
    <row r="348" spans="1:3">
      <c r="A348" s="4"/>
      <c r="B348" s="4"/>
      <c r="C348" s="4"/>
    </row>
    <row r="349" spans="1:3">
      <c r="A349" s="4"/>
      <c r="B349" s="4"/>
      <c r="C349" s="4"/>
    </row>
    <row r="350" spans="1:3">
      <c r="A350" s="4"/>
      <c r="B350" s="4"/>
      <c r="C350" s="4"/>
    </row>
    <row r="351" spans="1:3">
      <c r="A351" s="4"/>
      <c r="B351" s="4"/>
      <c r="C351" s="4"/>
    </row>
    <row r="352" spans="1:3">
      <c r="A352" s="4"/>
      <c r="B352" s="4"/>
      <c r="C352" s="4"/>
    </row>
    <row r="353" spans="1:3">
      <c r="A353" s="4"/>
      <c r="B353" s="4"/>
      <c r="C353" s="4"/>
    </row>
    <row r="354" spans="1:3">
      <c r="A354" s="4"/>
      <c r="B354" s="4"/>
      <c r="C354" s="4"/>
    </row>
    <row r="355" spans="1:3">
      <c r="A355" s="4"/>
      <c r="B355" s="4"/>
      <c r="C355" s="4"/>
    </row>
    <row r="356" spans="1:3">
      <c r="A356" s="4"/>
      <c r="B356" s="4"/>
      <c r="C356" s="4"/>
    </row>
    <row r="357" spans="1:3">
      <c r="A357" s="4"/>
      <c r="B357" s="4"/>
      <c r="C357" s="4"/>
    </row>
    <row r="358" spans="1:3">
      <c r="A358" s="4"/>
      <c r="B358" s="4"/>
      <c r="C358" s="4"/>
    </row>
    <row r="359" spans="1:3">
      <c r="A359" s="4"/>
      <c r="B359" s="4"/>
      <c r="C359" s="4"/>
    </row>
    <row r="360" spans="1:3">
      <c r="A360" s="4"/>
      <c r="B360" s="4"/>
      <c r="C360" s="4"/>
    </row>
    <row r="361" spans="1:3">
      <c r="A361" s="4"/>
      <c r="B361" s="4"/>
      <c r="C361" s="4"/>
    </row>
    <row r="362" spans="1:3">
      <c r="A362" s="4"/>
      <c r="B362" s="4"/>
      <c r="C362" s="4"/>
    </row>
    <row r="363" spans="1:3">
      <c r="A363" s="4"/>
      <c r="B363" s="4"/>
      <c r="C363" s="4"/>
    </row>
    <row r="364" spans="1:3">
      <c r="A364" s="4"/>
      <c r="B364" s="4"/>
      <c r="C364" s="4"/>
    </row>
    <row r="365" spans="1:3">
      <c r="A365" s="4"/>
      <c r="B365" s="4"/>
      <c r="C365" s="4"/>
    </row>
    <row r="366" spans="1:3">
      <c r="A366" s="4"/>
      <c r="B366" s="4"/>
      <c r="C366" s="4"/>
    </row>
    <row r="367" spans="1:3">
      <c r="A367" s="4"/>
      <c r="B367" s="4"/>
      <c r="C367" s="4"/>
    </row>
    <row r="368" spans="1:3">
      <c r="A368" s="4"/>
      <c r="B368" s="4"/>
      <c r="C368" s="4"/>
    </row>
    <row r="369" spans="1:3">
      <c r="A369" s="4"/>
      <c r="B369" s="4"/>
      <c r="C369" s="4"/>
    </row>
    <row r="370" spans="1:3">
      <c r="A370" s="4"/>
      <c r="B370" s="4"/>
      <c r="C370" s="4"/>
    </row>
    <row r="371" spans="1:3">
      <c r="A371" s="4"/>
      <c r="B371" s="4"/>
      <c r="C371" s="4"/>
    </row>
    <row r="372" spans="1:3">
      <c r="A372" s="4"/>
      <c r="B372" s="4"/>
      <c r="C372" s="4"/>
    </row>
    <row r="373" spans="1:3">
      <c r="A373" s="4"/>
      <c r="B373" s="4"/>
      <c r="C373" s="4"/>
    </row>
    <row r="374" spans="1:3">
      <c r="A374" s="4"/>
      <c r="B374" s="4"/>
      <c r="C374" s="4"/>
    </row>
    <row r="375" spans="1:3">
      <c r="A375" s="4"/>
      <c r="B375" s="4"/>
      <c r="C375" s="4"/>
    </row>
    <row r="376" spans="1:3">
      <c r="A376" s="4"/>
      <c r="B376" s="4"/>
      <c r="C376" s="4"/>
    </row>
    <row r="377" spans="1:3">
      <c r="A377" s="4"/>
      <c r="B377" s="4"/>
      <c r="C377" s="4"/>
    </row>
    <row r="378" spans="1:3">
      <c r="A378" s="4"/>
      <c r="B378" s="4"/>
      <c r="C378" s="4"/>
    </row>
    <row r="379" spans="1:3">
      <c r="A379" s="4"/>
      <c r="B379" s="4"/>
      <c r="C379" s="4"/>
    </row>
    <row r="380" spans="1:3">
      <c r="A380" s="4"/>
      <c r="B380" s="4"/>
      <c r="C380" s="4"/>
    </row>
    <row r="381" spans="1:3">
      <c r="A381" s="4"/>
      <c r="B381" s="4"/>
      <c r="C381" s="4"/>
    </row>
    <row r="382" spans="1:3">
      <c r="A382" s="4"/>
      <c r="B382" s="4"/>
      <c r="C382" s="4"/>
    </row>
    <row r="383" spans="1:3">
      <c r="A383" s="4"/>
      <c r="B383" s="4"/>
      <c r="C383" s="4"/>
    </row>
    <row r="384" spans="1:3">
      <c r="A384" s="4"/>
      <c r="B384" s="4"/>
      <c r="C384" s="4"/>
    </row>
    <row r="385" spans="1:3">
      <c r="A385" s="4"/>
      <c r="B385" s="4"/>
      <c r="C385" s="4"/>
    </row>
    <row r="386" spans="1:3">
      <c r="A386" s="4"/>
      <c r="B386" s="4"/>
      <c r="C386" s="4"/>
    </row>
    <row r="387" spans="1:3">
      <c r="A387" s="4"/>
      <c r="B387" s="4"/>
      <c r="C387" s="4"/>
    </row>
    <row r="388" spans="1:3">
      <c r="A388" s="4"/>
      <c r="B388" s="4"/>
      <c r="C388" s="4"/>
    </row>
    <row r="389" spans="1:3">
      <c r="A389" s="4"/>
      <c r="B389" s="4"/>
      <c r="C389" s="4"/>
    </row>
    <row r="390" spans="1:3">
      <c r="A390" s="4"/>
      <c r="B390" s="4"/>
      <c r="C390" s="4"/>
    </row>
    <row r="391" spans="1:3">
      <c r="A391" s="4"/>
      <c r="B391" s="4"/>
      <c r="C391" s="4"/>
    </row>
    <row r="392" spans="1:3">
      <c r="A392" s="4"/>
      <c r="B392" s="4"/>
      <c r="C392" s="4"/>
    </row>
    <row r="393" spans="1:3">
      <c r="A393" s="4"/>
      <c r="B393" s="4"/>
      <c r="C393" s="4"/>
    </row>
    <row r="394" spans="1:3">
      <c r="A394" s="4"/>
      <c r="B394" s="4"/>
      <c r="C394" s="4"/>
    </row>
    <row r="395" spans="1:3">
      <c r="A395" s="4"/>
      <c r="B395" s="4"/>
      <c r="C395" s="4"/>
    </row>
    <row r="396" spans="1:3">
      <c r="A396" s="4"/>
      <c r="B396" s="4"/>
      <c r="C396" s="4"/>
    </row>
    <row r="397" spans="1:3">
      <c r="A397" s="4"/>
      <c r="B397" s="4"/>
      <c r="C397" s="4"/>
    </row>
    <row r="398" spans="1:3">
      <c r="A398" s="4"/>
      <c r="B398" s="4"/>
      <c r="C398" s="4"/>
    </row>
    <row r="399" spans="1:3">
      <c r="A399" s="4"/>
      <c r="B399" s="4"/>
      <c r="C399" s="4"/>
    </row>
    <row r="400" spans="1:3">
      <c r="A400" s="4"/>
      <c r="B400" s="4"/>
      <c r="C400" s="4"/>
    </row>
    <row r="401" spans="1:3">
      <c r="A401" s="4"/>
      <c r="B401" s="4"/>
      <c r="C401" s="4"/>
    </row>
    <row r="402" spans="1:3">
      <c r="A402" s="4"/>
      <c r="B402" s="4"/>
      <c r="C402" s="4"/>
    </row>
    <row r="403" spans="1:3">
      <c r="A403" s="4"/>
      <c r="B403" s="4"/>
      <c r="C403" s="4"/>
    </row>
    <row r="404" spans="1:3">
      <c r="A404" s="4"/>
      <c r="B404" s="4"/>
      <c r="C404" s="4"/>
    </row>
    <row r="405" spans="1:3">
      <c r="A405" s="4"/>
      <c r="B405" s="4"/>
      <c r="C405" s="4"/>
    </row>
    <row r="406" spans="1:3">
      <c r="A406" s="4"/>
      <c r="B406" s="4"/>
      <c r="C406" s="4"/>
    </row>
    <row r="407" spans="1:3">
      <c r="A407" s="4"/>
      <c r="B407" s="4"/>
      <c r="C407" s="4"/>
    </row>
    <row r="408" spans="1:3">
      <c r="A408" s="4"/>
      <c r="B408" s="4"/>
      <c r="C408" s="4"/>
    </row>
    <row r="409" spans="1:3">
      <c r="A409" s="4"/>
      <c r="B409" s="4"/>
      <c r="C409" s="4"/>
    </row>
    <row r="410" spans="1:3">
      <c r="A410" s="4"/>
      <c r="B410" s="4"/>
      <c r="C410" s="4"/>
    </row>
    <row r="411" spans="1:3">
      <c r="A411" s="4"/>
      <c r="B411" s="4"/>
      <c r="C411" s="4"/>
    </row>
    <row r="412" spans="1:3">
      <c r="A412" s="4"/>
      <c r="B412" s="4"/>
      <c r="C412" s="4"/>
    </row>
    <row r="413" spans="1:3">
      <c r="A413" s="4"/>
      <c r="B413" s="4"/>
      <c r="C413" s="4"/>
    </row>
    <row r="414" spans="1:3">
      <c r="A414" s="4"/>
      <c r="B414" s="4"/>
      <c r="C414" s="4"/>
    </row>
    <row r="415" spans="1:3">
      <c r="A415" s="4"/>
      <c r="B415" s="4"/>
      <c r="C415" s="4"/>
    </row>
    <row r="416" spans="1:3">
      <c r="A416" s="4"/>
      <c r="B416" s="4"/>
      <c r="C416" s="4"/>
    </row>
    <row r="417" spans="1:3">
      <c r="A417" s="4"/>
      <c r="B417" s="4"/>
      <c r="C417" s="4"/>
    </row>
    <row r="418" spans="1:3">
      <c r="A418" s="4"/>
      <c r="B418" s="4"/>
      <c r="C418" s="4"/>
    </row>
    <row r="419" spans="1:3">
      <c r="A419" s="4"/>
      <c r="B419" s="4"/>
      <c r="C419" s="4"/>
    </row>
    <row r="420" spans="1:3">
      <c r="A420" s="4"/>
      <c r="B420" s="4"/>
      <c r="C420" s="4"/>
    </row>
    <row r="421" spans="1:3">
      <c r="A421" s="4"/>
      <c r="B421" s="4"/>
      <c r="C421" s="4"/>
    </row>
    <row r="422" spans="1:3">
      <c r="A422" s="4"/>
      <c r="B422" s="4"/>
      <c r="C422" s="4"/>
    </row>
    <row r="423" spans="1:3">
      <c r="A423" s="4"/>
      <c r="B423" s="4"/>
      <c r="C423" s="4"/>
    </row>
    <row r="424" spans="1:3">
      <c r="A424" s="4"/>
      <c r="B424" s="4"/>
      <c r="C424" s="4"/>
    </row>
    <row r="425" spans="1:3">
      <c r="A425" s="4"/>
      <c r="B425" s="4"/>
      <c r="C425" s="4"/>
    </row>
    <row r="426" spans="1:3">
      <c r="A426" s="4"/>
      <c r="B426" s="4"/>
      <c r="C426" s="4"/>
    </row>
    <row r="427" spans="1:3">
      <c r="A427" s="4"/>
      <c r="B427" s="4"/>
      <c r="C427" s="4"/>
    </row>
    <row r="428" spans="1:3">
      <c r="A428" s="4"/>
      <c r="B428" s="4"/>
      <c r="C428" s="4"/>
    </row>
    <row r="429" spans="1:3">
      <c r="A429" s="4"/>
      <c r="B429" s="4"/>
      <c r="C429" s="4"/>
    </row>
    <row r="430" spans="1:3">
      <c r="A430" s="4"/>
      <c r="B430" s="4"/>
      <c r="C430" s="4"/>
    </row>
    <row r="431" spans="1:3">
      <c r="A431" s="4"/>
      <c r="B431" s="4"/>
      <c r="C431" s="4"/>
    </row>
    <row r="432" spans="1:3">
      <c r="A432" s="4"/>
      <c r="B432" s="4"/>
      <c r="C432" s="4"/>
    </row>
    <row r="433" spans="1:3">
      <c r="A433" s="4"/>
      <c r="B433" s="4"/>
      <c r="C433" s="4"/>
    </row>
    <row r="434" spans="1:3">
      <c r="A434" s="4"/>
      <c r="B434" s="4"/>
      <c r="C434" s="4"/>
    </row>
    <row r="435" spans="1:3">
      <c r="A435" s="4"/>
      <c r="B435" s="4"/>
      <c r="C435" s="4"/>
    </row>
    <row r="436" spans="1:3">
      <c r="A436" s="4"/>
      <c r="B436" s="4"/>
      <c r="C436" s="4"/>
    </row>
    <row r="437" spans="1:3">
      <c r="A437" s="4"/>
      <c r="B437" s="4"/>
      <c r="C437" s="4"/>
    </row>
    <row r="438" spans="1:3">
      <c r="A438" s="4"/>
      <c r="B438" s="4"/>
      <c r="C438" s="4"/>
    </row>
    <row r="439" spans="1:3">
      <c r="A439" s="4"/>
      <c r="B439" s="4"/>
      <c r="C439" s="4"/>
    </row>
    <row r="440" spans="1:3">
      <c r="A440" s="4"/>
      <c r="B440" s="4"/>
      <c r="C440" s="4"/>
    </row>
    <row r="441" spans="1:3">
      <c r="A441" s="4"/>
      <c r="B441" s="4"/>
      <c r="C441" s="4"/>
    </row>
    <row r="442" spans="1:3">
      <c r="A442" s="4"/>
      <c r="B442" s="4"/>
      <c r="C442" s="4"/>
    </row>
    <row r="443" spans="1:3">
      <c r="A443" s="4"/>
      <c r="B443" s="4"/>
      <c r="C443" s="4"/>
    </row>
    <row r="444" spans="1:3">
      <c r="A444" s="4"/>
      <c r="B444" s="4"/>
      <c r="C444" s="4"/>
    </row>
    <row r="445" spans="1:3">
      <c r="A445" s="4"/>
      <c r="B445" s="4"/>
      <c r="C445" s="4"/>
    </row>
    <row r="446" spans="1:3">
      <c r="A446" s="4"/>
      <c r="B446" s="4"/>
      <c r="C446" s="4"/>
    </row>
    <row r="447" spans="1:3">
      <c r="A447" s="4"/>
      <c r="B447" s="4"/>
      <c r="C447" s="4"/>
    </row>
    <row r="448" spans="1:3">
      <c r="A448" s="4"/>
      <c r="B448" s="4"/>
      <c r="C448" s="4"/>
    </row>
    <row r="449" spans="1:3">
      <c r="A449" s="4"/>
      <c r="B449" s="4"/>
      <c r="C449" s="4"/>
    </row>
    <row r="450" spans="1:3">
      <c r="A450" s="4"/>
      <c r="B450" s="4"/>
      <c r="C450" s="4"/>
    </row>
    <row r="451" spans="1:3">
      <c r="A451" s="4"/>
      <c r="B451" s="4"/>
      <c r="C451" s="4"/>
    </row>
    <row r="452" spans="1:3">
      <c r="A452" s="4"/>
      <c r="B452" s="4"/>
      <c r="C452" s="4"/>
    </row>
    <row r="453" spans="1:3">
      <c r="A453" s="4"/>
      <c r="B453" s="4"/>
      <c r="C453" s="4"/>
    </row>
    <row r="454" spans="1:3">
      <c r="A454" s="4"/>
      <c r="B454" s="4"/>
      <c r="C454" s="4"/>
    </row>
    <row r="455" spans="1:3">
      <c r="A455" s="4"/>
      <c r="B455" s="4"/>
      <c r="C455" s="4"/>
    </row>
    <row r="456" spans="1:3">
      <c r="A456" s="4"/>
      <c r="B456" s="4"/>
      <c r="C456" s="4"/>
    </row>
    <row r="457" spans="1:3">
      <c r="A457" s="4"/>
      <c r="B457" s="4"/>
      <c r="C457" s="4"/>
    </row>
    <row r="458" spans="1:3">
      <c r="A458" s="4"/>
      <c r="B458" s="4"/>
      <c r="C458" s="4"/>
    </row>
    <row r="459" spans="1:3">
      <c r="A459" s="4"/>
      <c r="B459" s="4"/>
      <c r="C459" s="4"/>
    </row>
    <row r="460" spans="1:3">
      <c r="A460" s="4"/>
      <c r="B460" s="4"/>
      <c r="C460" s="4"/>
    </row>
    <row r="461" spans="1:3">
      <c r="A461" s="4"/>
      <c r="B461" s="4"/>
      <c r="C461" s="4"/>
    </row>
    <row r="462" spans="1:3">
      <c r="A462" s="4"/>
      <c r="B462" s="4"/>
      <c r="C462" s="4"/>
    </row>
    <row r="463" spans="1:3">
      <c r="A463" s="4"/>
      <c r="B463" s="4"/>
      <c r="C463" s="4"/>
    </row>
    <row r="464" spans="1:3">
      <c r="A464" s="4"/>
      <c r="B464" s="4"/>
      <c r="C464" s="4"/>
    </row>
    <row r="465" spans="1:3">
      <c r="A465" s="4"/>
      <c r="B465" s="4"/>
      <c r="C465" s="4"/>
    </row>
    <row r="466" spans="1:3">
      <c r="A466" s="4"/>
      <c r="B466" s="4"/>
      <c r="C466" s="4"/>
    </row>
    <row r="467" spans="1:3">
      <c r="A467" s="4"/>
      <c r="B467" s="4"/>
      <c r="C467" s="4"/>
    </row>
    <row r="468" spans="1:3">
      <c r="A468" s="4"/>
      <c r="B468" s="4"/>
      <c r="C468" s="4"/>
    </row>
    <row r="469" spans="1:3">
      <c r="A469" s="4"/>
      <c r="B469" s="4"/>
      <c r="C469" s="4"/>
    </row>
    <row r="470" spans="1:3">
      <c r="A470" s="4"/>
      <c r="B470" s="4"/>
      <c r="C470" s="4"/>
    </row>
    <row r="471" spans="1:3">
      <c r="A471" s="4"/>
      <c r="B471" s="4"/>
      <c r="C471" s="4"/>
    </row>
    <row r="472" spans="1:3">
      <c r="A472" s="4"/>
      <c r="B472" s="4"/>
      <c r="C472" s="4"/>
    </row>
    <row r="473" spans="1:3">
      <c r="A473" s="4"/>
      <c r="B473" s="4"/>
      <c r="C473" s="4"/>
    </row>
    <row r="474" spans="1:3">
      <c r="A474" s="4"/>
      <c r="B474" s="4"/>
      <c r="C474" s="4"/>
    </row>
    <row r="475" spans="1:3">
      <c r="A475" s="4"/>
      <c r="B475" s="4"/>
      <c r="C475" s="4"/>
    </row>
    <row r="476" spans="1:3">
      <c r="A476" s="4"/>
      <c r="B476" s="4"/>
      <c r="C476" s="4"/>
    </row>
    <row r="477" spans="1:3">
      <c r="A477" s="4"/>
      <c r="B477" s="4"/>
      <c r="C477" s="4"/>
    </row>
    <row r="478" spans="1:3">
      <c r="A478" s="4"/>
      <c r="B478" s="4"/>
      <c r="C478" s="4"/>
    </row>
    <row r="479" spans="1:3">
      <c r="A479" s="4"/>
      <c r="B479" s="4"/>
      <c r="C479" s="4"/>
    </row>
    <row r="480" spans="1:3">
      <c r="A480" s="4"/>
      <c r="B480" s="4"/>
      <c r="C480" s="4"/>
    </row>
    <row r="481" spans="1:3">
      <c r="A481" s="4"/>
      <c r="B481" s="4"/>
      <c r="C481" s="4"/>
    </row>
    <row r="482" spans="1:3">
      <c r="A482" s="4"/>
      <c r="B482" s="4"/>
      <c r="C482" s="4"/>
    </row>
    <row r="483" spans="1:3">
      <c r="A483" s="4"/>
      <c r="B483" s="4"/>
      <c r="C483" s="4"/>
    </row>
    <row r="484" spans="1:3">
      <c r="A484" s="4"/>
      <c r="B484" s="4"/>
      <c r="C484" s="4"/>
    </row>
    <row r="485" spans="1:3">
      <c r="A485" s="4"/>
      <c r="B485" s="4"/>
      <c r="C485" s="4"/>
    </row>
    <row r="486" spans="1:3">
      <c r="A486" s="4"/>
      <c r="B486" s="4"/>
      <c r="C486" s="4"/>
    </row>
    <row r="487" spans="1:3">
      <c r="A487" s="4"/>
      <c r="B487" s="4"/>
      <c r="C487" s="4"/>
    </row>
    <row r="488" spans="1:3">
      <c r="A488" s="4"/>
      <c r="B488" s="4"/>
      <c r="C488" s="4"/>
    </row>
    <row r="489" spans="1:3">
      <c r="A489" s="4"/>
      <c r="B489" s="4"/>
      <c r="C489" s="4"/>
    </row>
    <row r="490" spans="1:3">
      <c r="A490" s="4"/>
      <c r="B490" s="4"/>
      <c r="C490" s="4"/>
    </row>
    <row r="491" spans="1:3">
      <c r="A491" s="4"/>
      <c r="B491" s="4"/>
      <c r="C491" s="4"/>
    </row>
    <row r="492" spans="1:3">
      <c r="A492" s="4"/>
      <c r="B492" s="4"/>
      <c r="C492" s="4"/>
    </row>
    <row r="493" spans="1:3">
      <c r="A493" s="4"/>
      <c r="B493" s="4"/>
      <c r="C493" s="4"/>
    </row>
  </sheetData>
  <mergeCells count="8">
    <mergeCell ref="E5:E7"/>
    <mergeCell ref="A47:C47"/>
    <mergeCell ref="A5:C5"/>
    <mergeCell ref="A21:B21"/>
    <mergeCell ref="A23:B23"/>
    <mergeCell ref="A25:B25"/>
    <mergeCell ref="A27:B27"/>
    <mergeCell ref="A29:B29"/>
  </mergeCells>
  <pageMargins left="0.59055118110236227" right="0" top="0.39370078740157483" bottom="0" header="0" footer="0"/>
  <pageSetup paperSize="9" scale="65" orientation="portrait" r:id="rId1"/>
  <headerFooter alignWithMargins="0">
    <oddFooter>&amp;L&amp;Z&amp;F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8C942828-BF3D-4B5C-AB0B-80BEB209CAA9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81B8A1E2-87F3-44A1-A2F1-417D2DF682C7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works</vt:lpstr>
      <vt:lpstr>Schedue 1</vt:lpstr>
      <vt:lpstr>Shedule 2 - 1</vt:lpstr>
      <vt:lpstr>Schedule 2 - 2</vt:lpstr>
      <vt:lpstr>Schedule 2 - 3</vt:lpstr>
      <vt:lpstr>Sechudle 2 - 4</vt:lpstr>
      <vt:lpstr>Schedule 2 - 5</vt:lpstr>
      <vt:lpstr>Schedule 2- 6</vt:lpstr>
      <vt:lpstr>3-brickfence</vt:lpstr>
      <vt:lpstr>4-clearvu</vt:lpstr>
      <vt:lpstr>sum</vt:lpstr>
      <vt:lpstr>'3-brickfence'!Print_Area</vt:lpstr>
      <vt:lpstr>'4-clearvu'!Print_Area</vt:lpstr>
      <vt:lpstr>'Schedue 1'!Print_Area</vt:lpstr>
      <vt:lpstr>'Schedule 2 - 2'!Print_Area</vt:lpstr>
      <vt:lpstr>'Schedule 2 - 3'!Print_Area</vt:lpstr>
      <vt:lpstr>'Schedule 2 - 5'!Print_Area</vt:lpstr>
      <vt:lpstr>'Schedule 2- 6'!Print_Area</vt:lpstr>
      <vt:lpstr>'Sechudle 2 - 4'!Print_Area</vt:lpstr>
      <vt:lpstr>'Shedule 2 - 1'!Print_Area</vt:lpstr>
    </vt:vector>
  </TitlesOfParts>
  <Company>Moedi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L Hagymassy</dc:creator>
  <cp:lastModifiedBy>Dumisane Xhobasa</cp:lastModifiedBy>
  <cp:lastPrinted>2024-06-10T09:01:26Z</cp:lastPrinted>
  <dcterms:created xsi:type="dcterms:W3CDTF">2000-11-15T14:41:12Z</dcterms:created>
  <dcterms:modified xsi:type="dcterms:W3CDTF">2025-08-06T13:46:49Z</dcterms:modified>
</cp:coreProperties>
</file>