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mahimeb\Documents\Kusile Projects\Kusile SandBlast Workshop\Procurement\Final Document\"/>
    </mc:Choice>
  </mc:AlternateContent>
  <xr:revisionPtr revIDLastSave="0" documentId="13_ncr:1_{DD34EB54-3284-4D4F-A070-1E60BCF67032}" xr6:coauthVersionLast="47" xr6:coauthVersionMax="47" xr10:uidLastSave="{00000000-0000-0000-0000-000000000000}"/>
  <bookViews>
    <workbookView xWindow="20370" yWindow="-120" windowWidth="20730" windowHeight="11040" xr2:uid="{ABC67D17-AFD6-4F8B-8A3E-3F73CB688FCD}"/>
  </bookViews>
  <sheets>
    <sheet name="Read Me FIRST" sheetId="2" r:id="rId1"/>
    <sheet name="5.1.0 Tender Cover Sheet" sheetId="3" r:id="rId2"/>
    <sheet name="5.1.1 Preamble " sheetId="13" r:id="rId3"/>
    <sheet name="5.1.2 Summary" sheetId="9" r:id="rId4"/>
    <sheet name="5.1.3 Activity Schedule" sheetId="8" r:id="rId5"/>
    <sheet name=" 5.1.4 CPA Formulae " sheetId="10" r:id="rId6"/>
    <sheet name="5.1.5 SSCC" sheetId="11" r:id="rId7"/>
    <sheet name="5.1.6 Cost Breakdown" sheetId="12"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s>
  <definedNames>
    <definedName name="\0" localSheetId="5">#REF!</definedName>
    <definedName name="\0" localSheetId="1">#REF!</definedName>
    <definedName name="\0" localSheetId="2">#REF!</definedName>
    <definedName name="\0" localSheetId="4">#REF!</definedName>
    <definedName name="\0" localSheetId="6">#REF!</definedName>
    <definedName name="\0" localSheetId="7">#REF!</definedName>
    <definedName name="\0" localSheetId="0">#REF!</definedName>
    <definedName name="\0">#REF!</definedName>
    <definedName name="\A" localSheetId="5">#REF!</definedName>
    <definedName name="\A" localSheetId="1">#REF!</definedName>
    <definedName name="\A" localSheetId="2">#REF!</definedName>
    <definedName name="\A" localSheetId="4">#REF!</definedName>
    <definedName name="\A" localSheetId="6">#REF!</definedName>
    <definedName name="\A" localSheetId="7">#REF!</definedName>
    <definedName name="\A" localSheetId="0">#REF!</definedName>
    <definedName name="\A">#REF!</definedName>
    <definedName name="\B" localSheetId="5">#REF!</definedName>
    <definedName name="\B" localSheetId="1">#REF!</definedName>
    <definedName name="\B" localSheetId="2">#REF!</definedName>
    <definedName name="\B" localSheetId="4">#REF!</definedName>
    <definedName name="\B" localSheetId="6">#REF!</definedName>
    <definedName name="\B" localSheetId="7">#REF!</definedName>
    <definedName name="\B" localSheetId="0">#REF!</definedName>
    <definedName name="\B">#REF!</definedName>
    <definedName name="\C" localSheetId="5">#REF!</definedName>
    <definedName name="\C" localSheetId="1">#REF!</definedName>
    <definedName name="\C" localSheetId="2">#REF!</definedName>
    <definedName name="\C" localSheetId="6">#REF!</definedName>
    <definedName name="\C" localSheetId="0">#REF!</definedName>
    <definedName name="\C">#REF!</definedName>
    <definedName name="\CA">#REF!</definedName>
    <definedName name="\CO">#REF!</definedName>
    <definedName name="\d" localSheetId="5">#REF!</definedName>
    <definedName name="\d" localSheetId="1">#REF!</definedName>
    <definedName name="\d" localSheetId="2">#REF!</definedName>
    <definedName name="\d" localSheetId="6">#REF!</definedName>
    <definedName name="\d" localSheetId="0">#REF!</definedName>
    <definedName name="\D">#REF!</definedName>
    <definedName name="\e" localSheetId="5">#REF!</definedName>
    <definedName name="\e" localSheetId="1">#REF!</definedName>
    <definedName name="\e" localSheetId="2">#REF!</definedName>
    <definedName name="\e" localSheetId="6">#REF!</definedName>
    <definedName name="\e" localSheetId="0">#REF!</definedName>
    <definedName name="\E">#REF!</definedName>
    <definedName name="\f" localSheetId="5">#REF!</definedName>
    <definedName name="\f" localSheetId="1">#REF!</definedName>
    <definedName name="\f" localSheetId="2">#REF!</definedName>
    <definedName name="\f" localSheetId="6">#REF!</definedName>
    <definedName name="\f" localSheetId="0">#REF!</definedName>
    <definedName name="\F">#REF!</definedName>
    <definedName name="\g" localSheetId="5">#REF!</definedName>
    <definedName name="\g" localSheetId="1">#REF!</definedName>
    <definedName name="\g" localSheetId="2">#REF!</definedName>
    <definedName name="\g" localSheetId="6">#REF!</definedName>
    <definedName name="\g" localSheetId="0">#REF!</definedName>
    <definedName name="\G">#REF!</definedName>
    <definedName name="\h" localSheetId="5">#REF!</definedName>
    <definedName name="\h" localSheetId="1">#REF!</definedName>
    <definedName name="\h" localSheetId="2">#REF!</definedName>
    <definedName name="\h" localSheetId="6">#REF!</definedName>
    <definedName name="\h" localSheetId="0">#REF!</definedName>
    <definedName name="\H">#REF!</definedName>
    <definedName name="\J">#REF!</definedName>
    <definedName name="\K">#REF!</definedName>
    <definedName name="\LP" localSheetId="5">#REF!</definedName>
    <definedName name="\LP" localSheetId="1">#REF!</definedName>
    <definedName name="\LP" localSheetId="2">#REF!</definedName>
    <definedName name="\LP" localSheetId="6">#REF!</definedName>
    <definedName name="\LP" localSheetId="0">#REF!</definedName>
    <definedName name="\LP">#REF!</definedName>
    <definedName name="\m">#REF!</definedName>
    <definedName name="\p">[1]Backup1!#REF!</definedName>
    <definedName name="\Q">#REF!</definedName>
    <definedName name="\s">#REF!</definedName>
    <definedName name="\t">#REF!</definedName>
    <definedName name="\u">#REF!</definedName>
    <definedName name="\X" localSheetId="5">#REF!</definedName>
    <definedName name="\X" localSheetId="1">#REF!</definedName>
    <definedName name="\X" localSheetId="2">#REF!</definedName>
    <definedName name="\X" localSheetId="4">#REF!</definedName>
    <definedName name="\X" localSheetId="6">#REF!</definedName>
    <definedName name="\X" localSheetId="7">#REF!</definedName>
    <definedName name="\X" localSheetId="0">#REF!</definedName>
    <definedName name="\X">#REF!</definedName>
    <definedName name="\Y" localSheetId="5">#REF!</definedName>
    <definedName name="\Y" localSheetId="1">#REF!</definedName>
    <definedName name="\Y" localSheetId="2">#REF!</definedName>
    <definedName name="\Y" localSheetId="4">#REF!</definedName>
    <definedName name="\Y" localSheetId="6">#REF!</definedName>
    <definedName name="\Y" localSheetId="7">#REF!</definedName>
    <definedName name="\Y" localSheetId="0">#REF!</definedName>
    <definedName name="\Y">#REF!</definedName>
    <definedName name="\Z" localSheetId="5">#REF!</definedName>
    <definedName name="\Z" localSheetId="1">#REF!</definedName>
    <definedName name="\Z" localSheetId="2">#REF!</definedName>
    <definedName name="\Z" localSheetId="4">#REF!</definedName>
    <definedName name="\Z" localSheetId="6">#REF!</definedName>
    <definedName name="\Z" localSheetId="7">#REF!</definedName>
    <definedName name="\Z" localSheetId="0">#REF!</definedName>
    <definedName name="\Z">#REF!</definedName>
    <definedName name="___CXX1">'[2]1'!$F$175:$F$182</definedName>
    <definedName name="___CXX2">'[2]2'!$F$175:$F$182</definedName>
    <definedName name="___CXX3">'[2]3'!$F$175:$F$182</definedName>
    <definedName name="___CXX4">'[2]4'!$F$175:$F$182</definedName>
    <definedName name="___CXX5">'[2]5'!$F$175:$F$182</definedName>
    <definedName name="___CXX6">'[2]6'!$F$175:$F$182</definedName>
    <definedName name="___CXX7">'[2]7'!$F$175:$F$182</definedName>
    <definedName name="___CXX8">'[2]8'!$F$175:$F$182</definedName>
    <definedName name="___CXX9">'[2]9'!$F$175:$F$182</definedName>
    <definedName name="___EXX1">'[2]1'!$F$129:$F$168</definedName>
    <definedName name="___EXX2">'[2]2'!$F$129:$F$168</definedName>
    <definedName name="___EXX3">'[2]3'!$F$129:$F$168</definedName>
    <definedName name="___EXX4">'[2]4'!$F$129:$F$168</definedName>
    <definedName name="___EXX5">'[2]5'!$F$129:$F$168</definedName>
    <definedName name="___EXX6">'[2]6'!$F$129:$F$168</definedName>
    <definedName name="___EXX7">'[2]7'!$F$129:$F$168</definedName>
    <definedName name="___EXX8">'[2]8'!$F$129:$F$168</definedName>
    <definedName name="___EXX9">'[2]9'!$F$129:$F$168</definedName>
    <definedName name="___MXX1">'[2]1'!$F$13:$F$64</definedName>
    <definedName name="___MXX2">'[2]2'!$F$13:$F$64</definedName>
    <definedName name="___MXX3">'[2]3'!$F$13:$F$64</definedName>
    <definedName name="___MXX4">'[2]4'!$F$13:$F$64</definedName>
    <definedName name="___MXX5">'[2]5'!$F$13:$F$64</definedName>
    <definedName name="___MXX6">'[2]6'!$F$13:$F$64</definedName>
    <definedName name="___MXX7">'[2]7'!$F$13:$F$64</definedName>
    <definedName name="___MXX8">'[2]8'!$F$13:$F$64</definedName>
    <definedName name="___MXX9">'[2]9'!$F$13:$F$64</definedName>
    <definedName name="___O3" hidden="1">255</definedName>
    <definedName name="___SXX1">'[2]1'!$F$71:$F$122</definedName>
    <definedName name="___SXX2">'[2]2'!$F$71:$F$122</definedName>
    <definedName name="___SXX3">'[2]3'!$F$71:$F$122</definedName>
    <definedName name="___SXX4">'[2]4'!$F$71:$F$122</definedName>
    <definedName name="___SXX5">'[2]5'!$F$71:$F$122</definedName>
    <definedName name="___SXX6">'[2]6'!$F$71:$F$122</definedName>
    <definedName name="___SXX7">'[2]7'!$F$71:$F$122</definedName>
    <definedName name="___SXX8">'[2]8'!$F$71:$F$122</definedName>
    <definedName name="___SXX9">'[2]9'!$F$71:$F$122</definedName>
    <definedName name="__BRN3" localSheetId="1">[1]Backup1!#REF!</definedName>
    <definedName name="__BRN3" localSheetId="2">[1]Backup1!#REF!</definedName>
    <definedName name="__BRN3" localSheetId="6">[1]Backup1!#REF!</definedName>
    <definedName name="__BRN3">[1]Backup1!#REF!</definedName>
    <definedName name="__BRN4" localSheetId="1">[1]Backup1!#REF!</definedName>
    <definedName name="__BRN4">[1]Backup1!#REF!</definedName>
    <definedName name="__BRN5" localSheetId="1">[1]Backup1!#REF!</definedName>
    <definedName name="__BRN5">[1]Backup1!#REF!</definedName>
    <definedName name="__BRN6" localSheetId="1">[1]Backup1!#REF!</definedName>
    <definedName name="__BRN6">[1]Backup1!#REF!</definedName>
    <definedName name="__BRN7">[1]Backup1!#REF!</definedName>
    <definedName name="__BRN71">[1]Backup1!#REF!</definedName>
    <definedName name="__CXX1">'[2]1'!$F$175:$F$182</definedName>
    <definedName name="__CXX2">'[2]2'!$F$175:$F$182</definedName>
    <definedName name="__CXX3">'[2]3'!$F$175:$F$182</definedName>
    <definedName name="__CXX4">'[2]4'!$F$175:$F$182</definedName>
    <definedName name="__CXX5">'[2]5'!$F$175:$F$182</definedName>
    <definedName name="__CXX6">'[2]6'!$F$175:$F$182</definedName>
    <definedName name="__CXX7">'[2]7'!$F$175:$F$182</definedName>
    <definedName name="__CXX8">'[2]8'!$F$175:$F$182</definedName>
    <definedName name="__CXX9">'[2]9'!$F$175:$F$182</definedName>
    <definedName name="__END1">'[3]Add Inst for Analysis'!#REF!</definedName>
    <definedName name="__END2">'[3]Add Inst for Analysis'!#REF!</definedName>
    <definedName name="__EXX1">'[2]1'!$F$129:$F$168</definedName>
    <definedName name="__EXX2">'[2]2'!$F$129:$F$168</definedName>
    <definedName name="__EXX3">'[2]3'!$F$129:$F$168</definedName>
    <definedName name="__EXX4">'[2]4'!$F$129:$F$168</definedName>
    <definedName name="__EXX5">'[2]5'!$F$129:$F$168</definedName>
    <definedName name="__EXX6">'[2]6'!$F$129:$F$168</definedName>
    <definedName name="__EXX7">'[2]7'!$F$129:$F$168</definedName>
    <definedName name="__EXX8">'[2]8'!$F$129:$F$168</definedName>
    <definedName name="__EXX9">'[2]9'!$F$129:$F$168</definedName>
    <definedName name="__MXX1">'[2]1'!$F$13:$F$64</definedName>
    <definedName name="__MXX2">'[2]2'!$F$13:$F$64</definedName>
    <definedName name="__MXX3">'[2]3'!$F$13:$F$64</definedName>
    <definedName name="__MXX4">'[2]4'!$F$13:$F$64</definedName>
    <definedName name="__MXX5">'[2]5'!$F$13:$F$64</definedName>
    <definedName name="__MXX6">'[2]6'!$F$13:$F$64</definedName>
    <definedName name="__MXX7">'[2]7'!$F$13:$F$64</definedName>
    <definedName name="__MXX8">'[2]8'!$F$13:$F$64</definedName>
    <definedName name="__MXX9">'[2]9'!$F$13:$F$64</definedName>
    <definedName name="__O3" hidden="1">255</definedName>
    <definedName name="__SXX1">'[2]1'!$F$71:$F$122</definedName>
    <definedName name="__SXX2">'[2]2'!$F$71:$F$122</definedName>
    <definedName name="__SXX3">'[2]3'!$F$71:$F$122</definedName>
    <definedName name="__SXX4">'[2]4'!$F$71:$F$122</definedName>
    <definedName name="__SXX5">'[2]5'!$F$71:$F$122</definedName>
    <definedName name="__SXX6">'[2]6'!$F$71:$F$122</definedName>
    <definedName name="__SXX7">'[2]7'!$F$71:$F$122</definedName>
    <definedName name="__SXX8">'[2]8'!$F$71:$F$122</definedName>
    <definedName name="__SXX9">'[2]9'!$F$71:$F$122</definedName>
    <definedName name="_BRN1">[1]Backup1!$E$5</definedName>
    <definedName name="_BRN2">[1]Backup1!$L$5</definedName>
    <definedName name="_CPA1" localSheetId="1">'5.1.0 Tender Cover Sheet'!_CPA1</definedName>
    <definedName name="_CPA1" localSheetId="2">'5.1.1 Preamble '!_CPA1</definedName>
    <definedName name="_CPA1" localSheetId="6">'5.1.5 SSCC'!_CPA1</definedName>
    <definedName name="_CPA1">#N/A</definedName>
    <definedName name="_CXX1">'[2]1'!$F$175:$F$182</definedName>
    <definedName name="_CXX2">'[2]2'!$F$175:$F$182</definedName>
    <definedName name="_CXX3">'[2]3'!$F$175:$F$182</definedName>
    <definedName name="_CXX4">'[2]4'!$F$175:$F$182</definedName>
    <definedName name="_CXX5">'[2]5'!$F$175:$F$182</definedName>
    <definedName name="_CXX6">'[2]6'!$F$175:$F$182</definedName>
    <definedName name="_CXX7">'[2]7'!$F$175:$F$182</definedName>
    <definedName name="_CXX8">'[2]8'!$F$175:$F$182</definedName>
    <definedName name="_CXX9">'[2]9'!$F$175:$F$182</definedName>
    <definedName name="_Datasheet.AccTimeMotor">#REF!</definedName>
    <definedName name="_Datasheet.AccTimeMotorRotor">#REF!</definedName>
    <definedName name="_Datasheet.Altitude">#REF!</definedName>
    <definedName name="_Datasheet.AntProt">#REF!</definedName>
    <definedName name="_Datasheet.AreaClassification">#REF!</definedName>
    <definedName name="_Datasheet.Baseplate">#REF!</definedName>
    <definedName name="_Datasheet.BearingDE">#REF!</definedName>
    <definedName name="_Datasheet.BearingNDE">#REF!</definedName>
    <definedName name="_Datasheet.CableEntry">#REF!</definedName>
    <definedName name="_Datasheet.CableSize">#REF!</definedName>
    <definedName name="_Datasheet.CableType">'[4]Data Sheet'!#REF!</definedName>
    <definedName name="_Datasheet.ChemProt">#REF!</definedName>
    <definedName name="_Datasheet.DimH">#REF!</definedName>
    <definedName name="_Datasheet.DimL">#REF!</definedName>
    <definedName name="_Datasheet.DimW">#REF!</definedName>
    <definedName name="_Datasheet.Drive">#REF!</definedName>
    <definedName name="_Datasheet.Duty">#REF!</definedName>
    <definedName name="_Datasheet.Earthmm2">#REF!</definedName>
    <definedName name="_Datasheet.Efficiency12L">'[4]Data Sheet'!#REF!</definedName>
    <definedName name="_Datasheet.Efficiency34L">'[4]Data Sheet'!#REF!</definedName>
    <definedName name="_Datasheet.EfficiencyFL">'[4]Data Sheet'!#REF!</definedName>
    <definedName name="_Datasheet.Enclosure">#REF!</definedName>
    <definedName name="_Datasheet.ExCert">#REF!</definedName>
    <definedName name="_Datasheet.ExProtection">#REF!</definedName>
    <definedName name="_Datasheet.ExTestAuth">#REF!</definedName>
    <definedName name="_Datasheet.ExZone">#REF!</definedName>
    <definedName name="_Datasheet.FrameNo">#REF!</definedName>
    <definedName name="_Datasheet.FrameSize">#REF!</definedName>
    <definedName name="_Datasheet.FullLoadSpeed">#REF!</definedName>
    <definedName name="_Datasheet.GasGroup">#REF!</definedName>
    <definedName name="_Datasheet.HumidityAt">'[4]Data Sheet'!#REF!</definedName>
    <definedName name="_Datasheet.HumidityPerc">'[4]Data Sheet'!#REF!</definedName>
    <definedName name="_Datasheet.InsulationClass">#REF!</definedName>
    <definedName name="_Datasheet.LRCurrent">#REF!</definedName>
    <definedName name="_Datasheet.LRPowerFactor">#REF!</definedName>
    <definedName name="_Datasheet.LRWTimeCold">#REF!</definedName>
    <definedName name="_Datasheet.LRWTimeHot">#REF!</definedName>
    <definedName name="_Datasheet.MassMotor">#REF!</definedName>
    <definedName name="_Datasheet.MassRotor">#REF!</definedName>
    <definedName name="_Datasheet.MotorMagnetisingL">#REF!</definedName>
    <definedName name="_Datasheet.MotorRotorL">#REF!</definedName>
    <definedName name="_Datasheet.MotorRotorR">#REF!</definedName>
    <definedName name="_Datasheet.MotorStatorL">#REF!</definedName>
    <definedName name="_Datasheet.MotorStatorR">#REF!</definedName>
    <definedName name="_Datasheet.MotorSubTransientL">#REF!</definedName>
    <definedName name="_Datasheet.MotorTransientL">#REF!</definedName>
    <definedName name="_Datasheet.Mounting">#REF!</definedName>
    <definedName name="_Datasheet.PaintColour">#REF!</definedName>
    <definedName name="_Datasheet.PaintSpec">#REF!</definedName>
    <definedName name="_Datasheet.PowerFactor12L">#REF!</definedName>
    <definedName name="_Datasheet.PowerFactor34L">#REF!</definedName>
    <definedName name="_Datasheet.PowerFactorFL">#REF!</definedName>
    <definedName name="_Datasheet.RequireEqCircuit">#REF!</definedName>
    <definedName name="_Datasheet.RequireSpVsCurrent">#REF!</definedName>
    <definedName name="_Datasheet.RequireSpVsPF">#REF!</definedName>
    <definedName name="_Datasheet.RequireSpVsTorq">#REF!</definedName>
    <definedName name="_Datasheet.Rotation">#REF!</definedName>
    <definedName name="_Datasheet.ServiceFactor">#REF!</definedName>
    <definedName name="_Datasheet.SignDate">#REF!</definedName>
    <definedName name="_Datasheet.SignDesignation">'[4]Data Sheet'!#REF!</definedName>
    <definedName name="_Datasheet.SignName">'[4]Data Sheet'!#REF!</definedName>
    <definedName name="_Datasheet.Sound">#REF!</definedName>
    <definedName name="_Datasheet.StartsCold">#REF!</definedName>
    <definedName name="_Datasheet.StartsHot">#REF!</definedName>
    <definedName name="_Datasheet.StartType">#REF!</definedName>
    <definedName name="_Datasheet.StartVoltDrop">#REF!</definedName>
    <definedName name="_Datasheet.SyncSpeed">#REF!</definedName>
    <definedName name="_Datasheet.SystemNeutral">#REF!</definedName>
    <definedName name="_Datasheet.TempClass">'[4]Data Sheet'!#REF!</definedName>
    <definedName name="_Datasheet.TempClassification">#REF!</definedName>
    <definedName name="_Datasheet.TempMax">'[4]Data Sheet'!#REF!</definedName>
    <definedName name="_Datasheet.TempMin">'[4]Data Sheet'!#REF!</definedName>
    <definedName name="_Datasheet.TermBox">#REF!</definedName>
    <definedName name="_Datasheet.TorqueBD">#REF!</definedName>
    <definedName name="_Datasheet.TorqueFL">#REF!</definedName>
    <definedName name="_Datasheet.TorqueLR">#REF!</definedName>
    <definedName name="_Datasheet.TorquePU">'[4]Data Sheet'!#REF!</definedName>
    <definedName name="_Datasheet.WindingConn">#REF!</definedName>
    <definedName name="_Datasheet.WithVSD">#REF!</definedName>
    <definedName name="_Datasheet.WK2Motor">#REF!</definedName>
    <definedName name="_Datasheet.WK2MotorDrive">#REF!</definedName>
    <definedName name="_Datasheet.Zone">#REF!</definedName>
    <definedName name="_Document.Description">#REF!</definedName>
    <definedName name="_Document.Notes">#REF!</definedName>
    <definedName name="_Document.Rev">#REF!</definedName>
    <definedName name="_Document.TagNum">#REF!</definedName>
    <definedName name="_EIndex.Amp">#REF!</definedName>
    <definedName name="_EIndex.Freq">'[4]Data Sheet'!#REF!</definedName>
    <definedName name="_EIndex.Manufacturer">#REF!</definedName>
    <definedName name="_EIndex.Notes">#REF!</definedName>
    <definedName name="_EIndex.Phases">'[4]Data Sheet'!#REF!</definedName>
    <definedName name="_EIndex.Power">#REF!</definedName>
    <definedName name="_EIndex.Service">#REF!</definedName>
    <definedName name="_EIndex.TagNum">#REF!</definedName>
    <definedName name="_EIndex.Unit">#REF!</definedName>
    <definedName name="_EIndex.Volt">'[4]Data Sheet'!#REF!</definedName>
    <definedName name="_END1">'[3]Add Inst for Analysis'!#REF!</definedName>
    <definedName name="_END2">'[3]Add Inst for Analysis'!#REF!</definedName>
    <definedName name="_EP064">#REF!</definedName>
    <definedName name="_EXX1">'[2]1'!$F$129:$F$168</definedName>
    <definedName name="_EXX2">'[2]2'!$F$129:$F$168</definedName>
    <definedName name="_EXX3">'[2]3'!$F$129:$F$168</definedName>
    <definedName name="_EXX4">'[2]4'!$F$129:$F$168</definedName>
    <definedName name="_EXX5">'[2]5'!$F$129:$F$168</definedName>
    <definedName name="_EXX6">'[2]6'!$F$129:$F$168</definedName>
    <definedName name="_EXX7">'[2]7'!$F$129:$F$168</definedName>
    <definedName name="_EXX8">'[2]8'!$F$129:$F$168</definedName>
    <definedName name="_EXX9">'[2]9'!$F$129:$F$168</definedName>
    <definedName name="_xlnm._FilterDatabase" localSheetId="4" hidden="1">'5.1.3 Activity Schedule'!$A$7:$E$189</definedName>
    <definedName name="_xlnm._FilterDatabase" localSheetId="7" hidden="1">'5.1.6 Cost Breakdown'!$A$8:$E$761</definedName>
    <definedName name="_Key1" localSheetId="1" hidden="1">[5]AIRCON!#REF!</definedName>
    <definedName name="_Key1" localSheetId="2" hidden="1">[5]AIRCON!#REF!</definedName>
    <definedName name="_Key1" localSheetId="6" hidden="1">[5]AIRCON!#REF!</definedName>
    <definedName name="_Key1" hidden="1">[5]AIRCON!#REF!</definedName>
    <definedName name="_Key2" localSheetId="1" hidden="1">[5]AIRCON!#REF!</definedName>
    <definedName name="_Key2" localSheetId="2" hidden="1">[5]AIRCON!#REF!</definedName>
    <definedName name="_Key2" localSheetId="6" hidden="1">[5]AIRCON!#REF!</definedName>
    <definedName name="_Key2" hidden="1">[5]AIRCON!#REF!</definedName>
    <definedName name="_MED15">'[6]CS PIPE'!#REF!</definedName>
    <definedName name="_MXX1">'[2]1'!$F$13:$F$64</definedName>
    <definedName name="_MXX2">'[2]2'!$F$13:$F$64</definedName>
    <definedName name="_MXX3">'[2]3'!$F$13:$F$64</definedName>
    <definedName name="_MXX4">'[2]4'!$F$13:$F$64</definedName>
    <definedName name="_MXX5">'[2]5'!$F$13:$F$64</definedName>
    <definedName name="_MXX6">'[2]6'!$F$13:$F$64</definedName>
    <definedName name="_MXX7">'[2]7'!$F$13:$F$64</definedName>
    <definedName name="_MXX8">'[2]8'!$F$13:$F$64</definedName>
    <definedName name="_MXX9">'[2]9'!$F$13:$F$64</definedName>
    <definedName name="_O3" hidden="1">255</definedName>
    <definedName name="_Order1" hidden="1">255</definedName>
    <definedName name="_Order2" localSheetId="5" hidden="1">255</definedName>
    <definedName name="_Order2" localSheetId="1" hidden="1">255</definedName>
    <definedName name="_Order2" localSheetId="2" hidden="1">0</definedName>
    <definedName name="_Order2" localSheetId="6" hidden="1">255</definedName>
    <definedName name="_Order2" localSheetId="0" hidden="1">255</definedName>
    <definedName name="_Order2" hidden="1">0</definedName>
    <definedName name="_Parse_Out" localSheetId="5" hidden="1">#REF!</definedName>
    <definedName name="_Parse_Out" localSheetId="1" hidden="1">#REF!</definedName>
    <definedName name="_Parse_Out" localSheetId="2" hidden="1">#REF!</definedName>
    <definedName name="_Parse_Out" localSheetId="4" hidden="1">#REF!</definedName>
    <definedName name="_Parse_Out" localSheetId="6" hidden="1">#REF!</definedName>
    <definedName name="_Parse_Out" localSheetId="7" hidden="1">#REF!</definedName>
    <definedName name="_Parse_Out" localSheetId="0" hidden="1">#REF!</definedName>
    <definedName name="_Parse_Out" hidden="1">#REF!</definedName>
    <definedName name="_ProjectInfo.ClientLocation">#REF!</definedName>
    <definedName name="_ProjectInfo.ProjectDescription">#REF!</definedName>
    <definedName name="_ProjectInfo.ProjectName">#REF!</definedName>
    <definedName name="_Regression_Int">1</definedName>
    <definedName name="_Revision.ApprovedBy">#REF!</definedName>
    <definedName name="_Revision.CheckedBy">#REF!</definedName>
    <definedName name="_Revision.Rev">#REF!</definedName>
    <definedName name="_Revision.RevBy">#REF!</definedName>
    <definedName name="_Revision.RevDate">#REF!</definedName>
    <definedName name="_Revision.RevTitle">#REF!</definedName>
    <definedName name="_sec12">#REF!</definedName>
    <definedName name="_SEC1200" localSheetId="5">#REF!</definedName>
    <definedName name="_SEC1200" localSheetId="1">#REF!</definedName>
    <definedName name="_SEC1200" localSheetId="2">#REF!</definedName>
    <definedName name="_SEC1200" localSheetId="6">#REF!</definedName>
    <definedName name="_SEC1200" localSheetId="0">#REF!</definedName>
    <definedName name="_SEC1200">#REF!</definedName>
    <definedName name="_SHT1" localSheetId="5">#REF!</definedName>
    <definedName name="_SHT1" localSheetId="1">#REF!</definedName>
    <definedName name="_SHT1" localSheetId="2">#REF!</definedName>
    <definedName name="_SHT1" localSheetId="4">#REF!</definedName>
    <definedName name="_SHT1" localSheetId="6">#REF!</definedName>
    <definedName name="_SHT1" localSheetId="7">#REF!</definedName>
    <definedName name="_SHT1" localSheetId="0">#REF!</definedName>
    <definedName name="_SHT1">#REF!</definedName>
    <definedName name="_SHT2" localSheetId="5">#REF!</definedName>
    <definedName name="_SHT2" localSheetId="1">#REF!</definedName>
    <definedName name="_SHT2" localSheetId="2">#REF!</definedName>
    <definedName name="_SHT2" localSheetId="4">#REF!</definedName>
    <definedName name="_SHT2" localSheetId="6">#REF!</definedName>
    <definedName name="_SHT2" localSheetId="7">#REF!</definedName>
    <definedName name="_SHT2" localSheetId="0">#REF!</definedName>
    <definedName name="_SHT2">#REF!</definedName>
    <definedName name="_Sort" hidden="1">[5]AIRCON!#REF!</definedName>
    <definedName name="_SXX1">'[2]1'!$F$71:$F$122</definedName>
    <definedName name="_SXX2">'[2]2'!$F$71:$F$122</definedName>
    <definedName name="_SXX3">'[2]3'!$F$71:$F$122</definedName>
    <definedName name="_SXX4">'[2]4'!$F$71:$F$122</definedName>
    <definedName name="_SXX5">'[2]5'!$F$71:$F$122</definedName>
    <definedName name="_SXX6">'[2]6'!$F$71:$F$122</definedName>
    <definedName name="_SXX7">'[2]7'!$F$71:$F$122</definedName>
    <definedName name="_SXX8">'[2]8'!$F$71:$F$122</definedName>
    <definedName name="_SXX9">'[2]9'!$F$71:$F$122</definedName>
    <definedName name="_T100015">'[6]CS PIPE'!#REF!</definedName>
    <definedName name="_T160015">'[6]CS PIPE'!#REF!</definedName>
    <definedName name="A" localSheetId="5">#REF!</definedName>
    <definedName name="A" localSheetId="1">#REF!</definedName>
    <definedName name="A" localSheetId="2">#REF!</definedName>
    <definedName name="A" localSheetId="6">#REF!</definedName>
    <definedName name="A" localSheetId="0">#REF!</definedName>
    <definedName name="A">#REF!</definedName>
    <definedName name="AA">'[7]99 DEV'!$A$1:$P$58</definedName>
    <definedName name="AANewData">[8]VehData!#REF!</definedName>
    <definedName name="ACAD">[9]ACAD!$A:$K</definedName>
    <definedName name="ACAD.QTY" localSheetId="5">#REF!</definedName>
    <definedName name="ACAD.QTY" localSheetId="1">#REF!</definedName>
    <definedName name="ACAD.QTY" localSheetId="2">#REF!</definedName>
    <definedName name="ACAD.QTY" localSheetId="4">#REF!</definedName>
    <definedName name="ACAD.QTY" localSheetId="6">#REF!</definedName>
    <definedName name="ACAD.QTY" localSheetId="7">#REF!</definedName>
    <definedName name="ACAD.QTY" localSheetId="0">#REF!</definedName>
    <definedName name="ACAD.QTY">#REF!</definedName>
    <definedName name="ACAD_1" localSheetId="5">#REF!</definedName>
    <definedName name="ACAD_1" localSheetId="1">#REF!</definedName>
    <definedName name="ACAD_1" localSheetId="2">#REF!</definedName>
    <definedName name="ACAD_1" localSheetId="6">#REF!</definedName>
    <definedName name="ACAD_1" localSheetId="0">#REF!</definedName>
    <definedName name="ACAD_1">#REF!</definedName>
    <definedName name="acc">#REF!</definedName>
    <definedName name="ACCOM">#REF!</definedName>
    <definedName name="ACCOMODATION">[10]norm2!$C$39</definedName>
    <definedName name="ACwvu.all." localSheetId="1" hidden="1">#REF!</definedName>
    <definedName name="ACwvu.all." localSheetId="2" hidden="1">#REF!</definedName>
    <definedName name="ACwvu.all." localSheetId="6" hidden="1">#REF!</definedName>
    <definedName name="ACwvu.all." hidden="1">#REF!</definedName>
    <definedName name="ACwvu.prices." localSheetId="1" hidden="1">#REF!</definedName>
    <definedName name="ACwvu.prices." localSheetId="2" hidden="1">#REF!</definedName>
    <definedName name="ACwvu.prices." localSheetId="6" hidden="1">#REF!</definedName>
    <definedName name="ACwvu.prices." hidden="1">#REF!</definedName>
    <definedName name="ACwvu.summary." localSheetId="1" hidden="1">#REF!</definedName>
    <definedName name="ACwvu.summary." localSheetId="2" hidden="1">#REF!</definedName>
    <definedName name="ACwvu.summary." localSheetId="6" hidden="1">#REF!</definedName>
    <definedName name="ACwvu.summary." hidden="1">#REF!</definedName>
    <definedName name="ALL" localSheetId="5">#REF!</definedName>
    <definedName name="ALL" localSheetId="1">#REF!</definedName>
    <definedName name="ALL" localSheetId="2">#REF!</definedName>
    <definedName name="ALL" localSheetId="6">#REF!</definedName>
    <definedName name="ALL" localSheetId="0">#REF!</definedName>
    <definedName name="ALL">#REF!</definedName>
    <definedName name="All_Data">'[11]Turbine Tender 3 Unit base (2)'!$A$7:$AA$176</definedName>
    <definedName name="Answer">[12]Sheet1!$A$2:$A$3</definedName>
    <definedName name="AREA" localSheetId="5">#REF!</definedName>
    <definedName name="AREA" localSheetId="1">#REF!</definedName>
    <definedName name="AREA" localSheetId="2">#REF!</definedName>
    <definedName name="AREA" localSheetId="6">#REF!</definedName>
    <definedName name="AREA" localSheetId="0">#REF!</definedName>
    <definedName name="AREA">#REF!</definedName>
    <definedName name="Area_Print" localSheetId="1">#REF!</definedName>
    <definedName name="Area_Print" localSheetId="2">#REF!</definedName>
    <definedName name="Area_Print" localSheetId="6">#REF!</definedName>
    <definedName name="Area_Print">#REF!</definedName>
    <definedName name="areamm">#REF!</definedName>
    <definedName name="At_Risk_Behaviour">[13]Definitions!$I$25:$I$63</definedName>
    <definedName name="At_Risk_Conditions">[13]Definitions!$J$25:$J$64</definedName>
    <definedName name="AVERAGE">[10]norm2!$C$54</definedName>
    <definedName name="b">[14]Sched2!#REF!</definedName>
    <definedName name="BACKUP">[1]Backup1!$A$1:$O$84</definedName>
    <definedName name="Balance" localSheetId="1">'[15]BOQ.Pricing Schedules'!#REF!</definedName>
    <definedName name="Balance" localSheetId="2">'[15]BOQ.Pricing Schedules'!#REF!</definedName>
    <definedName name="Balance" localSheetId="4">'[15]BOQ.Pricing Schedules'!#REF!</definedName>
    <definedName name="Balance" localSheetId="6">'[15]BOQ.Pricing Schedules'!#REF!</definedName>
    <definedName name="Balance" localSheetId="7">'[15]BOQ.Pricing Schedules'!#REF!</definedName>
    <definedName name="Balance">'[15]BOQ.Pricing Schedules'!#REF!</definedName>
    <definedName name="BB167A9" localSheetId="4">#REF!</definedName>
    <definedName name="BB167A9" localSheetId="7">#REF!</definedName>
    <definedName name="BB167A9">#REF!</definedName>
    <definedName name="Begin" localSheetId="5">#REF!</definedName>
    <definedName name="Begin" localSheetId="1">#REF!</definedName>
    <definedName name="Begin" localSheetId="2">#REF!</definedName>
    <definedName name="Begin" localSheetId="4">#REF!</definedName>
    <definedName name="Begin" localSheetId="6">#REF!</definedName>
    <definedName name="Begin" localSheetId="7">#REF!</definedName>
    <definedName name="Begin" localSheetId="0">#REF!</definedName>
    <definedName name="Begin">#REF!</definedName>
    <definedName name="board">#REF!</definedName>
    <definedName name="Body_Part">[16]Definitions!$A$40:$A$59</definedName>
    <definedName name="BOQ" localSheetId="5">#REF!</definedName>
    <definedName name="BOQ" localSheetId="1">#REF!</definedName>
    <definedName name="BOQ" localSheetId="2">#REF!</definedName>
    <definedName name="BOQ" localSheetId="4">#REF!</definedName>
    <definedName name="BOQ" localSheetId="6">#REF!</definedName>
    <definedName name="BOQ" localSheetId="7">#REF!</definedName>
    <definedName name="BOQ" localSheetId="0">#REF!</definedName>
    <definedName name="BOQ">#REF!</definedName>
    <definedName name="BoQ.Qty" localSheetId="5">#REF!</definedName>
    <definedName name="BoQ.Qty" localSheetId="1">#REF!</definedName>
    <definedName name="BoQ.Qty" localSheetId="2">#REF!</definedName>
    <definedName name="BoQ.Qty" localSheetId="6">#REF!</definedName>
    <definedName name="BoQ.Qty" localSheetId="0">#REF!</definedName>
    <definedName name="BoQ.Qty">#REF!</definedName>
    <definedName name="BOQ_STEEL">#REF!</definedName>
    <definedName name="BPL">[17]Re!$D$293:$D$314</definedName>
    <definedName name="Calc_A" localSheetId="1">#REF!</definedName>
    <definedName name="Calc_A" localSheetId="2">#REF!</definedName>
    <definedName name="Calc_A" localSheetId="6">#REF!</definedName>
    <definedName name="Calc_A">#REF!</definedName>
    <definedName name="Calc_B" localSheetId="1">#REF!</definedName>
    <definedName name="Calc_B" localSheetId="2">#REF!</definedName>
    <definedName name="Calc_B" localSheetId="6">#REF!</definedName>
    <definedName name="Calc_B">#REF!</definedName>
    <definedName name="Calc_C" localSheetId="1">#REF!</definedName>
    <definedName name="Calc_C" localSheetId="2">#REF!</definedName>
    <definedName name="Calc_C" localSheetId="6">#REF!</definedName>
    <definedName name="Calc_C">#REF!</definedName>
    <definedName name="Calc_D" localSheetId="1">#REF!</definedName>
    <definedName name="Calc_D" localSheetId="2">#REF!</definedName>
    <definedName name="Calc_D" localSheetId="6">#REF!</definedName>
    <definedName name="Calc_D">#REF!</definedName>
    <definedName name="Calc_E" localSheetId="1">#REF!</definedName>
    <definedName name="Calc_E" localSheetId="2">#REF!</definedName>
    <definedName name="Calc_E" localSheetId="6">#REF!</definedName>
    <definedName name="Calc_E">#REF!</definedName>
    <definedName name="Calc_F" localSheetId="1">#REF!</definedName>
    <definedName name="Calc_F" localSheetId="2">#REF!</definedName>
    <definedName name="Calc_F" localSheetId="6">#REF!</definedName>
    <definedName name="Calc_F">#REF!</definedName>
    <definedName name="Calc_G" localSheetId="1">#REF!</definedName>
    <definedName name="Calc_G" localSheetId="2">#REF!</definedName>
    <definedName name="Calc_G" localSheetId="6">#REF!</definedName>
    <definedName name="Calc_G">#REF!</definedName>
    <definedName name="Calc_H" localSheetId="1">#REF!</definedName>
    <definedName name="Calc_H" localSheetId="2">#REF!</definedName>
    <definedName name="Calc_H" localSheetId="6">#REF!</definedName>
    <definedName name="Calc_H">#REF!</definedName>
    <definedName name="Calc_I" localSheetId="1">#REF!</definedName>
    <definedName name="Calc_I" localSheetId="2">#REF!</definedName>
    <definedName name="Calc_I" localSheetId="6">#REF!</definedName>
    <definedName name="Calc_I">#REF!</definedName>
    <definedName name="Calc_J" localSheetId="1">#REF!</definedName>
    <definedName name="Calc_J" localSheetId="2">#REF!</definedName>
    <definedName name="Calc_J" localSheetId="6">#REF!</definedName>
    <definedName name="Calc_J">#REF!</definedName>
    <definedName name="Calc_K" localSheetId="1">#REF!</definedName>
    <definedName name="Calc_K" localSheetId="2">#REF!</definedName>
    <definedName name="Calc_K" localSheetId="6">#REF!</definedName>
    <definedName name="Calc_K">#REF!</definedName>
    <definedName name="Calc_k1" localSheetId="1">#REF!</definedName>
    <definedName name="Calc_k1" localSheetId="2">#REF!</definedName>
    <definedName name="Calc_k1" localSheetId="6">#REF!</definedName>
    <definedName name="Calc_k1">#REF!</definedName>
    <definedName name="Calc_k10" localSheetId="1">#REF!</definedName>
    <definedName name="Calc_k10" localSheetId="2">#REF!</definedName>
    <definedName name="Calc_k10" localSheetId="6">#REF!</definedName>
    <definedName name="Calc_k10">#REF!</definedName>
    <definedName name="Calc_k11" localSheetId="1">#REF!</definedName>
    <definedName name="Calc_k11" localSheetId="2">#REF!</definedName>
    <definedName name="Calc_k11" localSheetId="6">#REF!</definedName>
    <definedName name="Calc_k11">#REF!</definedName>
    <definedName name="Calc_k12" localSheetId="1">#REF!</definedName>
    <definedName name="Calc_k12" localSheetId="2">#REF!</definedName>
    <definedName name="Calc_k12" localSheetId="6">#REF!</definedName>
    <definedName name="Calc_k12">#REF!</definedName>
    <definedName name="Calc_k13" localSheetId="1">#REF!</definedName>
    <definedName name="Calc_k13" localSheetId="2">#REF!</definedName>
    <definedName name="Calc_k13" localSheetId="6">#REF!</definedName>
    <definedName name="Calc_k13">#REF!</definedName>
    <definedName name="Calc_k14" localSheetId="1">#REF!</definedName>
    <definedName name="Calc_k14" localSheetId="2">#REF!</definedName>
    <definedName name="Calc_k14" localSheetId="6">#REF!</definedName>
    <definedName name="Calc_k14">#REF!</definedName>
    <definedName name="Calc_k15" localSheetId="1">#REF!</definedName>
    <definedName name="Calc_k15" localSheetId="2">#REF!</definedName>
    <definedName name="Calc_k15" localSheetId="6">#REF!</definedName>
    <definedName name="Calc_k15">#REF!</definedName>
    <definedName name="Calc_k16" localSheetId="1">#REF!</definedName>
    <definedName name="Calc_k16" localSheetId="2">#REF!</definedName>
    <definedName name="Calc_k16" localSheetId="6">#REF!</definedName>
    <definedName name="Calc_k16">#REF!</definedName>
    <definedName name="Calc_k2" localSheetId="1">#REF!</definedName>
    <definedName name="Calc_k2" localSheetId="2">#REF!</definedName>
    <definedName name="Calc_k2" localSheetId="6">#REF!</definedName>
    <definedName name="Calc_k2">#REF!</definedName>
    <definedName name="Calc_k3" localSheetId="1">#REF!</definedName>
    <definedName name="Calc_k3" localSheetId="2">#REF!</definedName>
    <definedName name="Calc_k3" localSheetId="6">#REF!</definedName>
    <definedName name="Calc_k3">#REF!</definedName>
    <definedName name="Calc_k4" localSheetId="1">#REF!</definedName>
    <definedName name="Calc_k4" localSheetId="2">#REF!</definedName>
    <definedName name="Calc_k4" localSheetId="6">#REF!</definedName>
    <definedName name="Calc_k4">#REF!</definedName>
    <definedName name="Calc_k5" localSheetId="1">#REF!</definedName>
    <definedName name="Calc_k5" localSheetId="2">#REF!</definedName>
    <definedName name="Calc_k5" localSheetId="6">#REF!</definedName>
    <definedName name="Calc_k5">#REF!</definedName>
    <definedName name="Calc_k6" localSheetId="1">#REF!</definedName>
    <definedName name="Calc_k6" localSheetId="2">#REF!</definedName>
    <definedName name="Calc_k6" localSheetId="6">#REF!</definedName>
    <definedName name="Calc_k6">#REF!</definedName>
    <definedName name="Calc_k7" localSheetId="1">#REF!</definedName>
    <definedName name="Calc_k7" localSheetId="2">#REF!</definedName>
    <definedName name="Calc_k7" localSheetId="6">#REF!</definedName>
    <definedName name="Calc_k7">#REF!</definedName>
    <definedName name="Calc_k8" localSheetId="1">#REF!</definedName>
    <definedName name="Calc_k8" localSheetId="2">#REF!</definedName>
    <definedName name="Calc_k8" localSheetId="6">#REF!</definedName>
    <definedName name="Calc_k8">#REF!</definedName>
    <definedName name="Calc_k9" localSheetId="1">#REF!</definedName>
    <definedName name="Calc_k9" localSheetId="2">#REF!</definedName>
    <definedName name="Calc_k9" localSheetId="6">#REF!</definedName>
    <definedName name="Calc_k9">#REF!</definedName>
    <definedName name="Calc_L" localSheetId="1">#REF!</definedName>
    <definedName name="Calc_L" localSheetId="2">#REF!</definedName>
    <definedName name="Calc_L" localSheetId="6">#REF!</definedName>
    <definedName name="Calc_L">#REF!</definedName>
    <definedName name="Calc_M" localSheetId="1">#REF!</definedName>
    <definedName name="Calc_M" localSheetId="2">#REF!</definedName>
    <definedName name="Calc_M" localSheetId="6">#REF!</definedName>
    <definedName name="Calc_M">#REF!</definedName>
    <definedName name="Calc_N" localSheetId="1">#REF!</definedName>
    <definedName name="Calc_N" localSheetId="2">#REF!</definedName>
    <definedName name="Calc_N" localSheetId="6">#REF!</definedName>
    <definedName name="Calc_N">#REF!</definedName>
    <definedName name="Calc_O" localSheetId="1">#REF!</definedName>
    <definedName name="Calc_O" localSheetId="2">#REF!</definedName>
    <definedName name="Calc_O" localSheetId="6">#REF!</definedName>
    <definedName name="Calc_O">#REF!</definedName>
    <definedName name="Calc_P" localSheetId="1">#REF!</definedName>
    <definedName name="Calc_P" localSheetId="2">#REF!</definedName>
    <definedName name="Calc_P" localSheetId="6">#REF!</definedName>
    <definedName name="Calc_P">#REF!</definedName>
    <definedName name="CalcInternal" localSheetId="1">#REF!</definedName>
    <definedName name="CalcInternal" localSheetId="2">#REF!</definedName>
    <definedName name="CalcInternal" localSheetId="6">#REF!</definedName>
    <definedName name="CalcInternal">#REF!</definedName>
    <definedName name="calculation">'[18]99 DEV'!$R$17:$X$30</definedName>
    <definedName name="CallYear">[19]Values!$G$14</definedName>
    <definedName name="CCC" localSheetId="1">#REF!</definedName>
    <definedName name="CCC" localSheetId="2">#REF!</definedName>
    <definedName name="CCC" localSheetId="6">#REF!</definedName>
    <definedName name="CCC">#REF!</definedName>
    <definedName name="CERT_PWD_VALUE" localSheetId="4">#REF!</definedName>
    <definedName name="CERT_PWD_VALUE" localSheetId="7">#REF!</definedName>
    <definedName name="CERT_PWD_VALUE">#REF!</definedName>
    <definedName name="CERT_RANGE_COPY" localSheetId="4">#REF!</definedName>
    <definedName name="CERT_RANGE_COPY" localSheetId="7">#REF!</definedName>
    <definedName name="CERT_RANGE_COPY">#REF!</definedName>
    <definedName name="CERT_WDTD_LESS_RET_VALUE" localSheetId="4">#REF!</definedName>
    <definedName name="CERT_WDTD_LESS_RET_VALUE" localSheetId="7">#REF!</definedName>
    <definedName name="CERT_WDTD_LESS_RET_VALUE">#REF!</definedName>
    <definedName name="CERTICATE_NO">#REF!</definedName>
    <definedName name="Certificate\">#REF!</definedName>
    <definedName name="ch" localSheetId="5"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 localSheetId="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 localSheetId="6"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prices" localSheetId="5"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prices" localSheetId="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prices" localSheetId="6"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artdata">#REF!</definedName>
    <definedName name="Clear_CAST_Price_Summary">[20]!Clear_CAST_Price_Summary</definedName>
    <definedName name="ConceptName">[8]ConceptDetail!$B$3:$P$27</definedName>
    <definedName name="Consequences_of_Injury">[16]Definitions!$A$16:$A$33</definedName>
    <definedName name="CONSUMABLES">#REF!</definedName>
    <definedName name="CONTRACT_VALUE" localSheetId="4">#REF!</definedName>
    <definedName name="CONTRACT_VALUE" localSheetId="7">#REF!</definedName>
    <definedName name="CONTRACT_VALUE">#REF!</definedName>
    <definedName name="Cost_Centre" localSheetId="1">'[21]AT COMPLETION'!#REF!</definedName>
    <definedName name="Cost_Centre" localSheetId="2">'[21]AT COMPLETION'!#REF!</definedName>
    <definedName name="Cost_Centre" localSheetId="6">'[21]AT COMPLETION'!#REF!</definedName>
    <definedName name="Cost_Centre">'[21]AT COMPLETION'!#REF!</definedName>
    <definedName name="COST_INSTALLED_RATE_PER_UNIT" localSheetId="5">#REF!</definedName>
    <definedName name="COST_INSTALLED_RATE_PER_UNIT" localSheetId="1">#REF!</definedName>
    <definedName name="COST_INSTALLED_RATE_PER_UNIT" localSheetId="2">#REF!</definedName>
    <definedName name="COST_INSTALLED_RATE_PER_UNIT" localSheetId="4">#REF!</definedName>
    <definedName name="COST_INSTALLED_RATE_PER_UNIT" localSheetId="6">#REF!</definedName>
    <definedName name="COST_INSTALLED_RATE_PER_UNIT" localSheetId="7">#REF!</definedName>
    <definedName name="COST_INSTALLED_RATE_PER_UNIT" localSheetId="0">#REF!</definedName>
    <definedName name="COST_INSTALLED_RATE_PER_UNIT">#REF!</definedName>
    <definedName name="COST_LABOUR" localSheetId="5">#REF!</definedName>
    <definedName name="COST_LABOUR" localSheetId="1">#REF!</definedName>
    <definedName name="COST_LABOUR" localSheetId="2">#REF!</definedName>
    <definedName name="COST_LABOUR" localSheetId="6">#REF!</definedName>
    <definedName name="COST_LABOUR" localSheetId="0">#REF!</definedName>
    <definedName name="COST_LABOUR">#REF!</definedName>
    <definedName name="COST_MATERIAL" localSheetId="5">#REF!</definedName>
    <definedName name="COST_MATERIAL" localSheetId="1">#REF!</definedName>
    <definedName name="COST_MATERIAL" localSheetId="2">#REF!</definedName>
    <definedName name="COST_MATERIAL" localSheetId="6">#REF!</definedName>
    <definedName name="COST_MATERIAL" localSheetId="0">#REF!</definedName>
    <definedName name="COST_MATERIAL">#REF!</definedName>
    <definedName name="COST_TRANSPORT" localSheetId="5">#REF!</definedName>
    <definedName name="COST_TRANSPORT" localSheetId="1">#REF!</definedName>
    <definedName name="COST_TRANSPORT" localSheetId="2">#REF!</definedName>
    <definedName name="COST_TRANSPORT" localSheetId="6">#REF!</definedName>
    <definedName name="COST_TRANSPORT" localSheetId="0">#REF!</definedName>
    <definedName name="COST_TRANSPORT">#REF!</definedName>
    <definedName name="CostBasis">[19]Values!$O$15:$O$16</definedName>
    <definedName name="Country">[19]Values!$I$2:$I$35</definedName>
    <definedName name="CPA_A" localSheetId="1">#REF!</definedName>
    <definedName name="CPA_A" localSheetId="2">#REF!</definedName>
    <definedName name="CPA_A" localSheetId="6">#REF!</definedName>
    <definedName name="CPA_A">#REF!</definedName>
    <definedName name="CPA_B" localSheetId="1">#REF!</definedName>
    <definedName name="CPA_B" localSheetId="2">#REF!</definedName>
    <definedName name="CPA_B" localSheetId="6">#REF!</definedName>
    <definedName name="CPA_B">#REF!</definedName>
    <definedName name="CPA_C" localSheetId="1">#REF!</definedName>
    <definedName name="CPA_C" localSheetId="2">#REF!</definedName>
    <definedName name="CPA_C" localSheetId="6">#REF!</definedName>
    <definedName name="CPA_C">#REF!</definedName>
    <definedName name="CPA_D" localSheetId="1">#REF!</definedName>
    <definedName name="CPA_D" localSheetId="2">#REF!</definedName>
    <definedName name="CPA_D" localSheetId="6">#REF!</definedName>
    <definedName name="CPA_D">#REF!</definedName>
    <definedName name="CPA_Data">'[11]CPA Formulae'!$A$4:$N$109</definedName>
    <definedName name="CPA_E" localSheetId="1">#REF!</definedName>
    <definedName name="CPA_E" localSheetId="2">#REF!</definedName>
    <definedName name="CPA_E" localSheetId="6">#REF!</definedName>
    <definedName name="CPA_E">#REF!</definedName>
    <definedName name="CPA_F" localSheetId="1">#REF!</definedName>
    <definedName name="CPA_F" localSheetId="2">#REF!</definedName>
    <definedName name="CPA_F" localSheetId="6">#REF!</definedName>
    <definedName name="CPA_F">#REF!</definedName>
    <definedName name="CPA_G" localSheetId="1">#REF!</definedName>
    <definedName name="CPA_G" localSheetId="2">#REF!</definedName>
    <definedName name="CPA_G" localSheetId="6">#REF!</definedName>
    <definedName name="CPA_G">#REF!</definedName>
    <definedName name="CPA_H" localSheetId="1">#REF!</definedName>
    <definedName name="CPA_H" localSheetId="2">#REF!</definedName>
    <definedName name="CPA_H" localSheetId="6">#REF!</definedName>
    <definedName name="CPA_H">#REF!</definedName>
    <definedName name="CPA_I" localSheetId="1">#REF!</definedName>
    <definedName name="CPA_I" localSheetId="2">#REF!</definedName>
    <definedName name="CPA_I" localSheetId="6">#REF!</definedName>
    <definedName name="CPA_I">#REF!</definedName>
    <definedName name="CPA_J" localSheetId="1">#REF!</definedName>
    <definedName name="CPA_J" localSheetId="2">#REF!</definedName>
    <definedName name="CPA_J" localSheetId="6">#REF!</definedName>
    <definedName name="CPA_J">#REF!</definedName>
    <definedName name="CPA_K" localSheetId="1">#REF!</definedName>
    <definedName name="CPA_K" localSheetId="2">#REF!</definedName>
    <definedName name="CPA_K" localSheetId="6">#REF!</definedName>
    <definedName name="CPA_K">#REF!</definedName>
    <definedName name="CPA_L" localSheetId="1">#REF!</definedName>
    <definedName name="CPA_L" localSheetId="2">#REF!</definedName>
    <definedName name="CPA_L" localSheetId="6">#REF!</definedName>
    <definedName name="CPA_L">#REF!</definedName>
    <definedName name="CPA_M" localSheetId="1">#REF!</definedName>
    <definedName name="CPA_M" localSheetId="2">#REF!</definedName>
    <definedName name="CPA_M" localSheetId="6">#REF!</definedName>
    <definedName name="CPA_M">#REF!</definedName>
    <definedName name="CPA_N" localSheetId="1">#REF!</definedName>
    <definedName name="CPA_N" localSheetId="2">#REF!</definedName>
    <definedName name="CPA_N" localSheetId="6">#REF!</definedName>
    <definedName name="CPA_N">#REF!</definedName>
    <definedName name="CPA_O" localSheetId="1">#REF!</definedName>
    <definedName name="CPA_O" localSheetId="2">#REF!</definedName>
    <definedName name="CPA_O" localSheetId="6">#REF!</definedName>
    <definedName name="CPA_O">#REF!</definedName>
    <definedName name="CPA_P" localSheetId="1">#REF!</definedName>
    <definedName name="CPA_P" localSheetId="2">#REF!</definedName>
    <definedName name="CPA_P" localSheetId="6">#REF!</definedName>
    <definedName name="CPA_P">#REF!</definedName>
    <definedName name="CPACalculations" localSheetId="1">#REF!</definedName>
    <definedName name="CPACalculations" localSheetId="2">#REF!</definedName>
    <definedName name="CPACalculations" localSheetId="6">#REF!</definedName>
    <definedName name="CPACalculations">#REF!</definedName>
    <definedName name="CPAFormulae" localSheetId="1">#REF!</definedName>
    <definedName name="CPAFormulae" localSheetId="2">#REF!</definedName>
    <definedName name="CPAFormulae" localSheetId="6">#REF!</definedName>
    <definedName name="CPAFormulae">#REF!</definedName>
    <definedName name="CPRES">[1]Backup1!$E$12:$E$81</definedName>
    <definedName name="CPREV">[1]Backup1!$F$12:$F$81</definedName>
    <definedName name="CR" localSheetId="5">#REF!</definedName>
    <definedName name="CR" localSheetId="1">#REF!</definedName>
    <definedName name="CR" localSheetId="2">#REF!</definedName>
    <definedName name="CR" localSheetId="4">#REF!</definedName>
    <definedName name="CR" localSheetId="6">#REF!</definedName>
    <definedName name="CR" localSheetId="7">#REF!</definedName>
    <definedName name="CR" localSheetId="0">#REF!</definedName>
    <definedName name="CR">#REF!</definedName>
    <definedName name="CRANES_EXTERNAL">#REF!</definedName>
    <definedName name="CRANES_INTERNAL">#REF!</definedName>
    <definedName name="CREW">#REF!</definedName>
    <definedName name="CREWRATIO">[10]norm2!$C$46</definedName>
    <definedName name="Crime_Indicator">[16]Definitions!$G$7:$G$10</definedName>
    <definedName name="crino">[22]Materials!$AB$107</definedName>
    <definedName name="_xlnm.Criteria" localSheetId="4">#REF!</definedName>
    <definedName name="_xlnm.Criteria" localSheetId="7">#REF!</definedName>
    <definedName name="_xlnm.Criteria">#REF!</definedName>
    <definedName name="CS" localSheetId="1">#REF!</definedName>
    <definedName name="CS" localSheetId="2">#REF!</definedName>
    <definedName name="CS" localSheetId="6">#REF!</definedName>
    <definedName name="CS">#REF!</definedName>
    <definedName name="CURRENCY">[12]Sheet1!$C$2:$C$5</definedName>
    <definedName name="CURRENT_DATE" localSheetId="4">#REF!</definedName>
    <definedName name="CURRENT_DATE" localSheetId="7">#REF!</definedName>
    <definedName name="CURRENT_DATE">#REF!</definedName>
    <definedName name="CURRENT_RETENTION" localSheetId="4">#REF!</definedName>
    <definedName name="CURRENT_RETENTION" localSheetId="7">#REF!</definedName>
    <definedName name="CURRENT_RETENTION">#REF!</definedName>
    <definedName name="Cwvu.summary." localSheetId="1" hidden="1">#REF!</definedName>
    <definedName name="Cwvu.summary." localSheetId="2" hidden="1">#REF!</definedName>
    <definedName name="Cwvu.summary." localSheetId="6" hidden="1">#REF!</definedName>
    <definedName name="Cwvu.summary." hidden="1">#REF!</definedName>
    <definedName name="CXXX">'[2]10'!$F$175:$F$182</definedName>
    <definedName name="Data" localSheetId="5">#REF!</definedName>
    <definedName name="Data" localSheetId="1">#REF!</definedName>
    <definedName name="Data" localSheetId="2">#REF!</definedName>
    <definedName name="Data" localSheetId="4">#REF!</definedName>
    <definedName name="Data" localSheetId="6">#REF!</definedName>
    <definedName name="Data" localSheetId="7">#REF!</definedName>
    <definedName name="Data" localSheetId="0">#REF!</definedName>
    <definedName name="Data">#REF!</definedName>
    <definedName name="Data_Daywork" localSheetId="1">#REF!</definedName>
    <definedName name="Data_Daywork" localSheetId="2">#REF!</definedName>
    <definedName name="Data_Daywork" localSheetId="6">#REF!</definedName>
    <definedName name="Data_Daywork">#REF!</definedName>
    <definedName name="Data_Opt_Bill5" localSheetId="5">#REF!</definedName>
    <definedName name="Data_Opt_Bill5" localSheetId="1">#REF!</definedName>
    <definedName name="Data_Opt_Bill5" localSheetId="2">#REF!</definedName>
    <definedName name="Data_Opt_Bill5" localSheetId="4">#REF!</definedName>
    <definedName name="Data_Opt_Bill5" localSheetId="6">#REF!</definedName>
    <definedName name="Data_Opt_Bill5" localSheetId="7">#REF!</definedName>
    <definedName name="Data_Opt_Bill5" localSheetId="0">#REF!</definedName>
    <definedName name="Data_Opt_Bill5">#REF!</definedName>
    <definedName name="DATA1">'[23]Unit 1'!$I$18:$P$37,'[23]Unit 1'!$I$41:$P$60,'[23]Unit 1'!$I$64:$P$83,'[23]Unit 1'!$I$87:$P$106,'[23]Unit 1'!$I$110:$P$135,'[23]Unit 1'!$I$139:$P$158,'[23]Unit 1'!$I$162:$P$181</definedName>
    <definedName name="DATA10">'[23]Unit 5'!$I$274:$P$293,'[23]Unit 5'!$I$298:$O$298,'[23]Unit 5'!$P$298:$P$312,'[23]Unit 5'!$I$298:$P$477,'[23]Unit 5'!$I$481:$P$500,'[23]Unit 5'!$I$504:$P$875,'[23]Unit 5'!$I$879:$P$892</definedName>
    <definedName name="DATA11">'[23]Unit 6'!$I$18:$P$37,'[23]Unit 6'!$I$41:$P$60,'[23]Unit 6'!$I$64:$P$83,'[23]Unit 6'!$I$87:$P$106,'[23]Unit 6'!$I$110:$P$135,'[23]Unit 6'!$I$139:$K$139,'[23]Unit 6'!$K$139:$P$158,'[23]Unit 6'!$I$139:$P$158,'[23]Unit 6'!$I$162:$N$162,'[23]Unit 6'!$P$163,'[23]Unit 6'!$I$162:$P$181</definedName>
    <definedName name="DATA12">'[23]Unit 6'!$I$274:$P$293,'[23]Unit 6'!$I$298:$P$477,'[23]Unit 6'!$I$481:$P$500,'[23]Unit 6'!$I$504:$P$875,'[23]Unit 6'!$I$879:$P$892</definedName>
    <definedName name="DATA13">'[23]Common Plant'!$I$18:$P$37,'[23]Common Plant'!$I$41:$P$60,'[23]Common Plant'!$I$64:$P$83,'[23]Common Plant'!$I$87:$P$106,'[23]Common Plant'!$I$110:$P$135,'[23]Common Plant'!$I$139:$P$158,'[23]Common Plant'!$I$162:$P$181,'[23]Common Plant'!$I$185:$P$210</definedName>
    <definedName name="DATA14">'[23]Common Plant'!$I$214:$P$237,'[23]Common Plant'!$I$241:$P$270,'[23]Common Plant'!$I$274:$P$293,'[23]Common Plant'!$I$298:$P$477,'[23]Common Plant'!$I$481:$P$500,'[23]Common Plant'!$I$504:$P$875,'[23]Common Plant'!$I$879:$P$892</definedName>
    <definedName name="DATA2">'[23]Unit 1'!$I$185:$P$210,'[23]Unit 1'!$I$214:$P$237,'[23]Unit 1'!$I$241:$P$270,'[23]Unit 1'!$I$274:$P$293,'[23]Unit 1'!$I$298:$P$477,'[23]Unit 1'!$I$481:$P$500,'[23]Unit 1'!$I$504:$P$875,'[23]Unit 1'!$I$879:$P$892</definedName>
    <definedName name="DATA3">'[23]Unit 2'!$I$18:$P$37,'[23]Unit 2'!$I$41:$P$60,'[23]Unit 2'!$I$64:$P$83,'[23]Unit 2'!$I$87:$P$106,'[23]Unit 2'!$I$110:$P$135,'[23]Unit 2'!$I$139:$P$158,'[23]Unit 2'!$I$162:$P$181,'[23]Unit 2'!$I$185:$P$210,'[23]Unit 2'!$I$214:$P$237,'[23]Unit 2'!$I$241:$P$270</definedName>
    <definedName name="DATA4">'[23]Unit 2'!$I$274:$P$293,'[23]Unit 2'!$I$298:$P$477,'[23]Unit 2'!$I$481:$P$500,'[23]Unit 2'!$I$504:$P$875,'[23]Unit 2'!$I$879:$P$892</definedName>
    <definedName name="DATA5">'[23]Unit 3'!$I$18:$P$37,'[23]Unit 3'!$I$41:$P$60,'[23]Unit 3'!$I$64:$P$83,'[23]Unit 3'!$I$87:$P$106,'[23]Unit 3'!$I$110:$P$135,'[23]Unit 3'!$I$139:$P$158,'[23]Unit 3'!$I$162:$P$181,'[23]Unit 3'!$I$185:$P$210,'[23]Unit 3'!$I$214:$P$237,'[23]Unit 3'!$I$241:$P$270</definedName>
    <definedName name="DATA6">'[23]Unit 3'!$I$274:$P$293,'[23]Unit 3'!$I$298:$P$477,'[23]Unit 3'!$I$481:$P$500,'[23]Unit 3'!$I$504:$P$875,'[23]Unit 3'!$I$879:$P$892</definedName>
    <definedName name="DATA7">'[23]Unit 4'!$I$18:$P$37,'[23]Unit 4'!$I$41:$P$60,'[23]Unit 4'!$I$64:$P$83,'[23]Unit 4'!$I$87:$P$106,'[23]Unit 4'!$I$110:$P$135,'[23]Unit 4'!$I$139:$P$158,'[23]Unit 4'!$I$162:$P$181,'[23]Unit 4'!$I$185:$P$210,'[23]Unit 4'!$I$214:$P$237,'[23]Unit 4'!$I$241:$P$270</definedName>
    <definedName name="DATA8">'[23]Unit 4'!$I$274:$P$293,'[23]Unit 4'!$I$298:$P$477,'[23]Unit 4'!$I$481:$P$500,'[23]Unit 4'!$I$504:$P$875,'[23]Unit 4'!$I$879:$P$892</definedName>
    <definedName name="DATA9">'[23]Unit 5'!$I$18:$P$37,'[23]Unit 5'!$I$41:$P$60,'[23]Unit 5'!$I$64:$P$83,'[23]Unit 5'!$I$87:$P$106,'[23]Unit 5'!$I$110:$P$135,'[23]Unit 5'!$I$139:$P$158,'[23]Unit 5'!$I$162:$P$181,'[23]Unit 5'!$I$185:$P$210,'[23]Unit 5'!$I$214:$P$237,'[23]Unit 5'!$I$241:$P$270</definedName>
    <definedName name="_xlnm.Database">'[3]Add Inst for Analysis'!#REF!</definedName>
    <definedName name="DATE_D_N">#REF!</definedName>
    <definedName name="Date_delivery">#REF!</definedName>
    <definedName name="Days_Off">[13]Definitions!$F$36:$F$60</definedName>
    <definedName name="DEF_SH" localSheetId="1">#REF!</definedName>
    <definedName name="DEF_SH" localSheetId="2">#REF!</definedName>
    <definedName name="DEF_SH" localSheetId="6">#REF!</definedName>
    <definedName name="DEF_SH">#REF!</definedName>
    <definedName name="DEF_SHL" localSheetId="1">#REF!</definedName>
    <definedName name="DEF_SHL" localSheetId="2">#REF!</definedName>
    <definedName name="DEF_SHL" localSheetId="6">#REF!</definedName>
    <definedName name="DEF_SHL">#REF!</definedName>
    <definedName name="DELIVERY_NO" localSheetId="4">#REF!</definedName>
    <definedName name="DELIVERY_NO" localSheetId="7">#REF!</definedName>
    <definedName name="DELIVERY_NO">#REF!</definedName>
    <definedName name="DESCRIPTION" localSheetId="4">#REF!</definedName>
    <definedName name="DESCRIPTION" localSheetId="7">#REF!</definedName>
    <definedName name="DESCRIPTION">#REF!</definedName>
    <definedName name="DI_Severity_Indicator">[16]Definitions!$H$16:$H$23</definedName>
    <definedName name="Dls">[2]Ein!$C$1143:$C$1162</definedName>
    <definedName name="Dpt_Description">[16]Definitions!$B$66:$B$109</definedName>
    <definedName name="DUC" localSheetId="1">#REF!</definedName>
    <definedName name="DUC" localSheetId="2">#REF!</definedName>
    <definedName name="DUC" localSheetId="6">#REF!</definedName>
    <definedName name="DUC">#REF!</definedName>
    <definedName name="EEE" localSheetId="1">[2]E!#REF!</definedName>
    <definedName name="EEE" localSheetId="2">[2]E!#REF!</definedName>
    <definedName name="EEE" localSheetId="6">[2]E!#REF!</definedName>
    <definedName name="EEE">[2]E!#REF!</definedName>
    <definedName name="EI_CWD_QTY" localSheetId="4">#REF!</definedName>
    <definedName name="EI_CWD_QTY" localSheetId="7">#REF!</definedName>
    <definedName name="EI_CWD_QTY">#REF!</definedName>
    <definedName name="EI_CWD_QTY_END" localSheetId="4">#REF!</definedName>
    <definedName name="EI_CWD_QTY_END" localSheetId="7">#REF!</definedName>
    <definedName name="EI_CWD_QTY_END">#REF!</definedName>
    <definedName name="EI_CWD_QTY_START" localSheetId="4">#REF!</definedName>
    <definedName name="EI_CWD_QTY_START" localSheetId="7">#REF!</definedName>
    <definedName name="EI_CWD_QTY_START">#REF!</definedName>
    <definedName name="EI_PWD_QTY">#REF!</definedName>
    <definedName name="EI_PWD_QTY_END">#REF!</definedName>
    <definedName name="EI_PWD_QTY_START">#REF!</definedName>
    <definedName name="EI_WDTD_QTY">#REF!</definedName>
    <definedName name="EI_WDTD_QTY_END">#REF!</definedName>
    <definedName name="EI_WDTD_QTY_START">#REF!</definedName>
    <definedName name="ELC" localSheetId="1">[24]Qm!#REF!</definedName>
    <definedName name="ELC" localSheetId="2">[24]Qm!#REF!</definedName>
    <definedName name="ELC" localSheetId="6">[24]Qm!#REF!</definedName>
    <definedName name="ELC">[24]Qm!#REF!</definedName>
    <definedName name="ELE">[24]Qm!#REF!</definedName>
    <definedName name="ELM">[24]Qm!#REF!</definedName>
    <definedName name="ELS">[24]Qm!#REF!</definedName>
    <definedName name="Employee_Accident_Type">[16]Definitions!$C$3:$C$34</definedName>
    <definedName name="END_of_PRICE_FIX_SUMMARY" localSheetId="1">#REF!</definedName>
    <definedName name="END_of_PRICE_FIX_SUMMARY" localSheetId="2">#REF!</definedName>
    <definedName name="END_of_PRICE_FIX_SUMMARY" localSheetId="6">#REF!</definedName>
    <definedName name="END_of_PRICE_FIX_SUMMARY">#REF!</definedName>
    <definedName name="Ennd" localSheetId="1">#REF!</definedName>
    <definedName name="Ennd" localSheetId="2">#REF!</definedName>
    <definedName name="Ennd" localSheetId="6">#REF!</definedName>
    <definedName name="Ennd">#REF!</definedName>
    <definedName name="ER" localSheetId="5">#REF!</definedName>
    <definedName name="ER" localSheetId="1">#REF!</definedName>
    <definedName name="ER" localSheetId="2">#REF!</definedName>
    <definedName name="ER" localSheetId="4">#REF!</definedName>
    <definedName name="ER" localSheetId="6">#REF!</definedName>
    <definedName name="ER" localSheetId="7">#REF!</definedName>
    <definedName name="ER" localSheetId="0">#REF!</definedName>
    <definedName name="ER">#REF!</definedName>
    <definedName name="erectrate">#REF!</definedName>
    <definedName name="Estimate">#REF!</definedName>
    <definedName name="EstimatingRateMakeUp">#REF!</definedName>
    <definedName name="ESTSUM">#REF!</definedName>
    <definedName name="EUR">'[25]Cover SHT'!$B$2</definedName>
    <definedName name="Evaluation" localSheetId="4">#REF!</definedName>
    <definedName name="Evaluation" localSheetId="7">#REF!</definedName>
    <definedName name="Evaluation">#REF!</definedName>
    <definedName name="_xlnm.Extract" localSheetId="4">#REF!</definedName>
    <definedName name="_xlnm.Extract" localSheetId="7">#REF!</definedName>
    <definedName name="_xlnm.Extract">#REF!</definedName>
    <definedName name="EXXX">'[2]10'!$F$129:$F$168</definedName>
    <definedName name="F">[1]Backup1!$E$13:$Q$13</definedName>
    <definedName name="factor">[26]factor!$A$1:$D$24</definedName>
    <definedName name="fakt" localSheetId="1">[27]Activities!#REF!</definedName>
    <definedName name="fakt" localSheetId="2">[27]Activities!#REF!</definedName>
    <definedName name="fakt" localSheetId="6">[27]Activities!#REF!</definedName>
    <definedName name="fakt">[27]Activities!#REF!</definedName>
    <definedName name="feb" localSheetId="1">#REF!</definedName>
    <definedName name="feb" localSheetId="2">#REF!</definedName>
    <definedName name="feb" localSheetId="6">#REF!</definedName>
    <definedName name="feb">#REF!</definedName>
    <definedName name="Fees" localSheetId="5">SUM(#REF!)</definedName>
    <definedName name="Fees" localSheetId="1">SUM(#REF!)</definedName>
    <definedName name="Fees" localSheetId="2">SUM(#REF!)</definedName>
    <definedName name="Fees" localSheetId="3">SUM(#REF!)</definedName>
    <definedName name="Fees" localSheetId="4">SUM(#REF!)</definedName>
    <definedName name="Fees" localSheetId="6">SUM(#REF!)</definedName>
    <definedName name="Fees" localSheetId="7">SUM(#REF!)</definedName>
    <definedName name="Fees" localSheetId="0">SUM(#REF!)</definedName>
    <definedName name="Fees">SUM(#REF!)</definedName>
    <definedName name="flash">#REF!</definedName>
    <definedName name="flat">[28]Materials!$U$61</definedName>
    <definedName name="fldAward">[29]Admin!$L$2</definedName>
    <definedName name="fri_bl" localSheetId="1">#REF!</definedName>
    <definedName name="fri_bl" localSheetId="2">#REF!</definedName>
    <definedName name="fri_bl" localSheetId="6">#REF!</definedName>
    <definedName name="fri_bl">#REF!</definedName>
    <definedName name="fri_br" localSheetId="1">#REF!</definedName>
    <definedName name="fri_br" localSheetId="2">#REF!</definedName>
    <definedName name="fri_br" localSheetId="6">#REF!</definedName>
    <definedName name="fri_br">#REF!</definedName>
    <definedName name="fri_tl" localSheetId="1">#REF!</definedName>
    <definedName name="fri_tl" localSheetId="2">#REF!</definedName>
    <definedName name="fri_tl" localSheetId="6">#REF!</definedName>
    <definedName name="fri_tl">#REF!</definedName>
    <definedName name="fri_tr" localSheetId="1">#REF!</definedName>
    <definedName name="fri_tr" localSheetId="2">#REF!</definedName>
    <definedName name="fri_tr" localSheetId="6">#REF!</definedName>
    <definedName name="fri_tr">#REF!</definedName>
    <definedName name="FUEL">#REF!</definedName>
    <definedName name="gbb">#REF!</definedName>
    <definedName name="GBP">'[25]Cover SHT'!$B$1</definedName>
    <definedName name="Gender">[19]Values!$G$2:$G$3</definedName>
    <definedName name="GENERAL" localSheetId="1">#REF!</definedName>
    <definedName name="GENERAL" localSheetId="2">#REF!</definedName>
    <definedName name="GENERAL" localSheetId="6">#REF!</definedName>
    <definedName name="GENERAL">#REF!</definedName>
    <definedName name="General_Agencies">[13]Definitions!$H$66:$H$103</definedName>
    <definedName name="GENERAL_SETTINGS_AND_CONVEYOR__INFORMATION" localSheetId="1">#REF!</definedName>
    <definedName name="GENERAL_SETTINGS_AND_CONVEYOR__INFORMATION" localSheetId="2">#REF!</definedName>
    <definedName name="GENERAL_SETTINGS_AND_CONVEYOR__INFORMATION" localSheetId="6">#REF!</definedName>
    <definedName name="GENERAL_SETTINGS_AND_CONVEYOR__INFORMATION">#REF!</definedName>
    <definedName name="GenSetConInfo" localSheetId="1">#REF!</definedName>
    <definedName name="GenSetConInfo" localSheetId="2">#REF!</definedName>
    <definedName name="GenSetConInfo" localSheetId="6">#REF!</definedName>
    <definedName name="GenSetConInfo">#REF!</definedName>
    <definedName name="gg">#REF!</definedName>
    <definedName name="GK" localSheetId="1">#REF!</definedName>
    <definedName name="GK" localSheetId="2">#REF!</definedName>
    <definedName name="GK" localSheetId="6">#REF!</definedName>
    <definedName name="GK">#REF!</definedName>
    <definedName name="Group">[16]Definitions!$E$51:$E$60</definedName>
    <definedName name="HASH">#REF!</definedName>
    <definedName name="HBL">[17]Re!$D$250:$D$291</definedName>
    <definedName name="HRS">#REF!</definedName>
    <definedName name="HSC">[17]Re!$D$94:$D$145</definedName>
    <definedName name="HTML_CodePage" hidden="1">1252</definedName>
    <definedName name="HTML_Control" localSheetId="5" hidden="1">{"'4.0 Financial'!$A$1:$M$79"}</definedName>
    <definedName name="HTML_Control" localSheetId="1" hidden="1">{"'4.0 Financial'!$A$1:$M$79"}</definedName>
    <definedName name="HTML_Control" localSheetId="2" hidden="1">{"'4.0 Financial'!$A$1:$M$79"}</definedName>
    <definedName name="HTML_Control" localSheetId="6" hidden="1">{"'4.0 Financial'!$A$1:$M$79"}</definedName>
    <definedName name="HTML_Control" hidden="1">{"'4.0 Financial'!$A$1:$M$79"}</definedName>
    <definedName name="HTML_Control_1" localSheetId="5" hidden="1">{"'4.0 Financial'!$A$1:$M$79"}</definedName>
    <definedName name="HTML_Control_1" localSheetId="1" hidden="1">{"'4.0 Financial'!$A$1:$M$79"}</definedName>
    <definedName name="HTML_Control_1" localSheetId="2" hidden="1">{"'4.0 Financial'!$A$1:$M$79"}</definedName>
    <definedName name="HTML_Control_1" localSheetId="6" hidden="1">{"'4.0 Financial'!$A$1:$M$79"}</definedName>
    <definedName name="HTML_Control_1" hidden="1">{"'4.0 Financial'!$A$1:$M$79"}</definedName>
    <definedName name="HTML_Description" hidden="1">"Here is where the Description is below the header"</definedName>
    <definedName name="HTML_Email" hidden="1">"heroldsc@bv.com"</definedName>
    <definedName name="HTML_Header" hidden="1">"4.0 Financial"</definedName>
    <definedName name="HTML_LastUpdate" hidden="1">"01/23/2001"</definedName>
    <definedName name="HTML_LineAfter" hidden="1">TRUE</definedName>
    <definedName name="HTML_LineBefore" hidden="1">TRUE</definedName>
    <definedName name="HTML_Name" hidden="1">"Black &amp; Veatch"</definedName>
    <definedName name="HTML_OBDlg2" hidden="1">TRUE</definedName>
    <definedName name="HTML_OBDlg4" hidden="1">TRUE</definedName>
    <definedName name="HTML_OS" hidden="1">0</definedName>
    <definedName name="HTML_PathFile" hidden="1">"C:\Bv-users\MyHTML.htm"</definedName>
    <definedName name="HTML_Title" hidden="1">"NewReportFormatsIssued"</definedName>
    <definedName name="HVYS15">'[6]CS PIPE'!#REF!</definedName>
    <definedName name="IBR">[28]Materials!$G$63</definedName>
    <definedName name="ICTAB" localSheetId="5">#REF!</definedName>
    <definedName name="ICTAB" localSheetId="1">#REF!</definedName>
    <definedName name="ICTAB" localSheetId="2">#REF!</definedName>
    <definedName name="ICTAB" localSheetId="4">#REF!</definedName>
    <definedName name="ICTAB" localSheetId="6">#REF!</definedName>
    <definedName name="ICTAB" localSheetId="7">#REF!</definedName>
    <definedName name="ICTAB" localSheetId="0">#REF!</definedName>
    <definedName name="ICTAB">#REF!</definedName>
    <definedName name="IHDR1">#REF!</definedName>
    <definedName name="IHDR2">#REF!</definedName>
    <definedName name="Impact_Codes" localSheetId="5">#REF!</definedName>
    <definedName name="Impact_Codes" localSheetId="1">#REF!</definedName>
    <definedName name="Impact_Codes" localSheetId="2">#REF!</definedName>
    <definedName name="Impact_Codes" localSheetId="6">#REF!</definedName>
    <definedName name="Impact_Codes" localSheetId="0">#REF!</definedName>
    <definedName name="Impact_Codes">#REF!</definedName>
    <definedName name="impression">#REF!</definedName>
    <definedName name="Injury_type">[16]Definitions!$A$2:$A$14</definedName>
    <definedName name="ITEM_NO" localSheetId="4">#REF!</definedName>
    <definedName name="ITEM_NO" localSheetId="7">#REF!</definedName>
    <definedName name="ITEM_NO">#REF!</definedName>
    <definedName name="Item1">#REF!</definedName>
    <definedName name="Item2">#REF!</definedName>
    <definedName name="Items_01" localSheetId="5">#REF!</definedName>
    <definedName name="Items_01" localSheetId="1">#REF!</definedName>
    <definedName name="Items_01" localSheetId="2">#REF!</definedName>
    <definedName name="Items_01" localSheetId="4">#REF!</definedName>
    <definedName name="Items_01" localSheetId="6">#REF!</definedName>
    <definedName name="Items_01" localSheetId="7">#REF!</definedName>
    <definedName name="Items_01" localSheetId="0">#REF!</definedName>
    <definedName name="Items_01">#REF!</definedName>
    <definedName name="KITCHEN" localSheetId="5">#REF!</definedName>
    <definedName name="KITCHEN" localSheetId="1">#REF!</definedName>
    <definedName name="KITCHEN" localSheetId="2">#REF!</definedName>
    <definedName name="KITCHEN" localSheetId="6">#REF!</definedName>
    <definedName name="KITCHEN" localSheetId="0">#REF!</definedName>
    <definedName name="KITCHEN">#REF!</definedName>
    <definedName name="Konfiguration">[30]Januar!$D$2:$D$6</definedName>
    <definedName name="L">[1]Backup1!$A$12:$O$12</definedName>
    <definedName name="LABOUR">#REF!</definedName>
    <definedName name="last">#REF!</definedName>
    <definedName name="LegalStatus">[19]Values!$O$2:$O$8</definedName>
    <definedName name="lin">[31]Supply_install!#REF!</definedName>
    <definedName name="LL" localSheetId="5">[1]Backup1!#REF!</definedName>
    <definedName name="LL" localSheetId="1">[1]Backup1!#REF!</definedName>
    <definedName name="LL" localSheetId="2">[1]Backup1!#REF!</definedName>
    <definedName name="LL" localSheetId="4">[1]Backup1!#REF!</definedName>
    <definedName name="LL" localSheetId="6">[1]Backup1!#REF!</definedName>
    <definedName name="LL" localSheetId="7">[1]Backup1!#REF!</definedName>
    <definedName name="LL" localSheetId="0">[1]Backup1!#REF!</definedName>
    <definedName name="LL">[1]Backup1!#REF!</definedName>
    <definedName name="Locations">[30]Januar!$B$2:$B$203</definedName>
    <definedName name="LOOK_WHERE" localSheetId="5">#REF!</definedName>
    <definedName name="LOOK_WHERE" localSheetId="1">#REF!</definedName>
    <definedName name="LOOK_WHERE" localSheetId="2">#REF!</definedName>
    <definedName name="LOOK_WHERE" localSheetId="4">#REF!</definedName>
    <definedName name="LOOK_WHERE" localSheetId="6">#REF!</definedName>
    <definedName name="LOOK_WHERE" localSheetId="7">#REF!</definedName>
    <definedName name="LOOK_WHERE" localSheetId="0">#REF!</definedName>
    <definedName name="LOOK_WHERE">#REF!</definedName>
    <definedName name="LOOKUP" localSheetId="5">#REF!</definedName>
    <definedName name="LOOKUP" localSheetId="1">#REF!</definedName>
    <definedName name="LOOKUP" localSheetId="2">#REF!</definedName>
    <definedName name="LOOKUP" localSheetId="6">#REF!</definedName>
    <definedName name="LOOKUP" localSheetId="0">#REF!</definedName>
    <definedName name="LOOKUP">#REF!</definedName>
    <definedName name="LOOKUP.SOURCE" localSheetId="5">#REF!</definedName>
    <definedName name="LOOKUP.SOURCE" localSheetId="1">#REF!</definedName>
    <definedName name="LOOKUP.SOURCE" localSheetId="2">#REF!</definedName>
    <definedName name="LOOKUP.SOURCE" localSheetId="6">#REF!</definedName>
    <definedName name="LOOKUP.SOURCE" localSheetId="0">#REF!</definedName>
    <definedName name="LOOKUP.SOURCE">#REF!</definedName>
    <definedName name="lost">#REF!</definedName>
    <definedName name="LSC">[17]Re!$D$237:$D$248</definedName>
    <definedName name="MAC" localSheetId="5">#REF!</definedName>
    <definedName name="MAC" localSheetId="1">#REF!</definedName>
    <definedName name="MAC" localSheetId="2">#REF!</definedName>
    <definedName name="MAC" localSheetId="4">#REF!</definedName>
    <definedName name="MAC" localSheetId="6">#REF!</definedName>
    <definedName name="MAC" localSheetId="7">#REF!</definedName>
    <definedName name="MAC" localSheetId="0">#REF!</definedName>
    <definedName name="MAC">#REF!</definedName>
    <definedName name="MARGIN_LABOUR" localSheetId="5">#REF!</definedName>
    <definedName name="MARGIN_LABOUR" localSheetId="1">#REF!</definedName>
    <definedName name="MARGIN_LABOUR" localSheetId="2">#REF!</definedName>
    <definedName name="MARGIN_LABOUR" localSheetId="6">#REF!</definedName>
    <definedName name="MARGIN_LABOUR" localSheetId="0">#REF!</definedName>
    <definedName name="MARGIN_LABOUR">#REF!</definedName>
    <definedName name="MARGIN_TRANSPORT" localSheetId="5">#REF!</definedName>
    <definedName name="MARGIN_TRANSPORT" localSheetId="1">#REF!</definedName>
    <definedName name="MARGIN_TRANSPORT" localSheetId="2">#REF!</definedName>
    <definedName name="MARGIN_TRANSPORT" localSheetId="6">#REF!</definedName>
    <definedName name="MARGIN_TRANSPORT" localSheetId="0">#REF!</definedName>
    <definedName name="MARGIN_TRANSPORT">#REF!</definedName>
    <definedName name="material" localSheetId="5">#REF!</definedName>
    <definedName name="material" localSheetId="1">#REF!</definedName>
    <definedName name="material" localSheetId="2">#REF!</definedName>
    <definedName name="material" localSheetId="6">#REF!</definedName>
    <definedName name="material" localSheetId="0">#REF!</definedName>
    <definedName name="material">#REF!</definedName>
    <definedName name="Material_4">#REF!</definedName>
    <definedName name="MATERIALS_INT.">#REF!</definedName>
    <definedName name="mats">#REF!</definedName>
    <definedName name="Measure">[32]BOQ!$A$1:$Y$26</definedName>
    <definedName name="MEDSB15">'[6]CS PIPE'!#REF!</definedName>
    <definedName name="MEDSG">'[6]CS PIPE'!#REF!</definedName>
    <definedName name="MEDTAB" localSheetId="5">#REF!</definedName>
    <definedName name="MEDTAB" localSheetId="1">#REF!</definedName>
    <definedName name="MEDTAB" localSheetId="2">#REF!</definedName>
    <definedName name="MEDTAB" localSheetId="4">#REF!</definedName>
    <definedName name="MEDTAB" localSheetId="6">#REF!</definedName>
    <definedName name="MEDTAB" localSheetId="7">#REF!</definedName>
    <definedName name="MEDTAB" localSheetId="0">#REF!</definedName>
    <definedName name="MEDTAB">#REF!</definedName>
    <definedName name="men">#REF!</definedName>
    <definedName name="miseàjourliaisons">#REF!</definedName>
    <definedName name="mm">[14]Sched2!$A$7:$G$146</definedName>
    <definedName name="MMM" localSheetId="1">#REF!</definedName>
    <definedName name="MMM" localSheetId="2">#REF!</definedName>
    <definedName name="MMM" localSheetId="6">#REF!</definedName>
    <definedName name="MMM">#REF!</definedName>
    <definedName name="mmqs" localSheetId="4">[1]Backup1!#REF!</definedName>
    <definedName name="mmqs" localSheetId="7">[1]Backup1!#REF!</definedName>
    <definedName name="mmqs">[1]Backup1!#REF!</definedName>
    <definedName name="Module1.CF_Data">[20]!Module1.CF_Data</definedName>
    <definedName name="Module1.Collect_Data">[20]!Module1.Collect_Data</definedName>
    <definedName name="MONTHS" localSheetId="4">[15]ERECTION!$E$13:$E$13</definedName>
    <definedName name="MONTHS" localSheetId="7">[15]ERECTION!$E$13:$E$13</definedName>
    <definedName name="MONTHS">[15]ERECTION!$E$13:$E$13</definedName>
    <definedName name="MotorLocalCost" localSheetId="1">#REF!</definedName>
    <definedName name="MotorLocalCost" localSheetId="2">#REF!</definedName>
    <definedName name="MotorLocalCost" localSheetId="6">#REF!</definedName>
    <definedName name="MotorLocalCost">#REF!</definedName>
    <definedName name="mu">[33]Workings!$L$21</definedName>
    <definedName name="MXXX">'[2]10'!$F$13:$F$64</definedName>
    <definedName name="NB_UNITS">#REF!</definedName>
    <definedName name="nil">#REF!</definedName>
    <definedName name="nn">#REF!</definedName>
    <definedName name="no">"Text 5"</definedName>
    <definedName name="NOT">#REF!</definedName>
    <definedName name="November" localSheetId="1">#REF!</definedName>
    <definedName name="November" localSheetId="2">#REF!</definedName>
    <definedName name="November" localSheetId="6">#REF!</definedName>
    <definedName name="November">#REF!</definedName>
    <definedName name="Occupational_Hygiene_Agencies">[13]Definitions!$I$66:$I$103</definedName>
    <definedName name="Olie">'[6]CS PIPE'!#REF!</definedName>
    <definedName name="Operating_Instructions" localSheetId="1">#REF!</definedName>
    <definedName name="Operating_Instructions" localSheetId="2">#REF!</definedName>
    <definedName name="Operating_Instructions" localSheetId="6">#REF!</definedName>
    <definedName name="Operating_Instructions">#REF!</definedName>
    <definedName name="OpInst" localSheetId="1">#REF!</definedName>
    <definedName name="OpInst" localSheetId="2">#REF!</definedName>
    <definedName name="OpInst" localSheetId="6">#REF!</definedName>
    <definedName name="OpInst">#REF!</definedName>
    <definedName name="oppps" localSheetId="1">#REF!</definedName>
    <definedName name="oppps" localSheetId="2">#REF!</definedName>
    <definedName name="oppps" localSheetId="6">#REF!</definedName>
    <definedName name="oppps">#REF!</definedName>
    <definedName name="OPTIONEN1">'[34]Turmkessel (Rev.2)'!#REF!</definedName>
    <definedName name="OPTIONEN2">'[34]Turmkessel (Rev.2)'!#REF!</definedName>
    <definedName name="PAGE14" localSheetId="5">#REF!</definedName>
    <definedName name="PAGE14" localSheetId="1">#REF!</definedName>
    <definedName name="PAGE14" localSheetId="2">#REF!</definedName>
    <definedName name="PAGE14" localSheetId="4">#REF!</definedName>
    <definedName name="PAGE14" localSheetId="6">#REF!</definedName>
    <definedName name="PAGE14" localSheetId="7">#REF!</definedName>
    <definedName name="PAGE14" localSheetId="0">#REF!</definedName>
    <definedName name="PAGE14">#REF!</definedName>
    <definedName name="PAGEA" localSheetId="5">#REF!</definedName>
    <definedName name="PAGEA" localSheetId="1">#REF!</definedName>
    <definedName name="PAGEA" localSheetId="2">#REF!</definedName>
    <definedName name="PAGEA" localSheetId="4">#REF!</definedName>
    <definedName name="PAGEA" localSheetId="6">#REF!</definedName>
    <definedName name="PAGEA" localSheetId="7">#REF!</definedName>
    <definedName name="PAGEA" localSheetId="0">#REF!</definedName>
    <definedName name="PAGEA">#REF!</definedName>
    <definedName name="Patrick">#REF!</definedName>
    <definedName name="PAV_BrickHeader" localSheetId="5">#REF!</definedName>
    <definedName name="PAV_BrickHeader" localSheetId="1">#REF!</definedName>
    <definedName name="PAV_BrickHeader" localSheetId="2">#REF!</definedName>
    <definedName name="PAV_BrickHeader" localSheetId="6">#REF!</definedName>
    <definedName name="PAV_BrickHeader" localSheetId="0">#REF!</definedName>
    <definedName name="PAV_BrickHeader">#REF!</definedName>
    <definedName name="PAV_EDGING_CONCRETE" localSheetId="5">#REF!</definedName>
    <definedName name="PAV_EDGING_CONCRETE" localSheetId="1">#REF!</definedName>
    <definedName name="PAV_EDGING_CONCRETE" localSheetId="2">#REF!</definedName>
    <definedName name="PAV_EDGING_CONCRETE" localSheetId="6">#REF!</definedName>
    <definedName name="PAV_EDGING_CONCRETE" localSheetId="0">#REF!</definedName>
    <definedName name="PAV_EDGING_CONCRETE">#REF!</definedName>
    <definedName name="PAVING_BRICK_CONCRETE" localSheetId="5">#REF!</definedName>
    <definedName name="PAVING_BRICK_CONCRETE" localSheetId="1">#REF!</definedName>
    <definedName name="PAVING_BRICK_CONCRETE" localSheetId="2">#REF!</definedName>
    <definedName name="PAVING_BRICK_CONCRETE" localSheetId="6">#REF!</definedName>
    <definedName name="PAVING_BRICK_CONCRETE" localSheetId="0">#REF!</definedName>
    <definedName name="PAVING_BRICK_CONCRETE">#REF!</definedName>
    <definedName name="PERC" localSheetId="4">[15]WORKSHEET!$I$6:$AB$12</definedName>
    <definedName name="PERC" localSheetId="7">[15]WORKSHEET!$I$6:$AB$12</definedName>
    <definedName name="PERC">[15]WORKSHEET!$I$6:$AB$12</definedName>
    <definedName name="PG_CWD_QTY" localSheetId="4">#REF!</definedName>
    <definedName name="PG_CWD_QTY" localSheetId="7">#REF!</definedName>
    <definedName name="PG_CWD_QTY">#REF!</definedName>
    <definedName name="PG_CWD_QTY_END" localSheetId="4">#REF!</definedName>
    <definedName name="PG_CWD_QTY_END" localSheetId="7">#REF!</definedName>
    <definedName name="PG_CWD_QTY_END">#REF!</definedName>
    <definedName name="PG_CWD_QTY_START" localSheetId="4">#REF!</definedName>
    <definedName name="PG_CWD_QTY_START" localSheetId="7">#REF!</definedName>
    <definedName name="PG_CWD_QTY_START">#REF!</definedName>
    <definedName name="PG_PWD_QTY">#REF!</definedName>
    <definedName name="PG_PWD_QTY_END">#REF!</definedName>
    <definedName name="PG_PWD_QTY_START">#REF!</definedName>
    <definedName name="PG_WDTD_QTY">#REF!</definedName>
    <definedName name="PG_WDTD_QTY_END">#REF!</definedName>
    <definedName name="PG_WDTD_QTY_START">#REF!</definedName>
    <definedName name="PICSHT">'[35]Matl. Prices'!$A$129:$H$157</definedName>
    <definedName name="pipematr">'[36]Straight Pipe'!$A$40:$Q$65</definedName>
    <definedName name="pipesec">'[37]Matl. Prices'!$C$23:$R$53</definedName>
    <definedName name="pipesect">'[36]Straight Pipe'!$A$6:$Q$31</definedName>
    <definedName name="PR" localSheetId="5">#REF!</definedName>
    <definedName name="PR" localSheetId="1">#REF!</definedName>
    <definedName name="PR" localSheetId="2">#REF!</definedName>
    <definedName name="PR" localSheetId="4">#REF!</definedName>
    <definedName name="PR" localSheetId="6">#REF!</definedName>
    <definedName name="PR" localSheetId="7">#REF!</definedName>
    <definedName name="PR" localSheetId="0">#REF!</definedName>
    <definedName name="PR">#REF!</definedName>
    <definedName name="Prep_Qty_Cultivate_m²">[38]Measured!$E$100</definedName>
    <definedName name="Prep_Qty_Fert_Bonemeal_kg">[38]Measured!$E$109</definedName>
    <definedName name="Prep_Qty_Fert_Compost_m³">[38]Measured!$E$110</definedName>
    <definedName name="Prep_Qty_Fert_Seamungus_kg">[38]Measured!$E$107</definedName>
    <definedName name="Prep_Qty_Rake_m²">[38]Measured!$E$101</definedName>
    <definedName name="Prep_Qty_Tree_Holes_ea">[38]Measured!$E$124</definedName>
    <definedName name="PRES">[1]Backup1!$K$12:$K$79</definedName>
    <definedName name="PREV">[1]Backup1!$Q$12:$Q$79</definedName>
    <definedName name="previous_cert">#REF!</definedName>
    <definedName name="Principle_Contractor_List">[13]Definitions!$F$66:$F$110</definedName>
    <definedName name="_xlnm.Print_Area" localSheetId="5">' 5.1.4 CPA Formulae '!$A$1:$L$70</definedName>
    <definedName name="_xlnm.Print_Area" localSheetId="1">'5.1.0 Tender Cover Sheet'!$A$1:$D$40</definedName>
    <definedName name="_xlnm.Print_Area" localSheetId="2">'5.1.1 Preamble '!$A$1:$C$29</definedName>
    <definedName name="_xlnm.Print_Area" localSheetId="3">'5.1.2 Summary'!$A$1:$C$32</definedName>
    <definedName name="_xlnm.Print_Area" localSheetId="4">'5.1.3 Activity Schedule'!$A$1:$E$189</definedName>
    <definedName name="_xlnm.Print_Area" localSheetId="6">'5.1.5 SSCC'!$A$1:$H$69</definedName>
    <definedName name="_xlnm.Print_Area" localSheetId="7">'5.1.6 Cost Breakdown'!$A$1:$E$764</definedName>
    <definedName name="_xlnm.Print_Area" localSheetId="0">'Read Me FIRST'!$A$1:$C$30</definedName>
    <definedName name="_xlnm.Print_Area">#REF!</definedName>
    <definedName name="Print_Area_MI">[1]Backup1!$A$1:$O$84</definedName>
    <definedName name="_xlnm.Print_Titles" localSheetId="5">#REF!</definedName>
    <definedName name="_xlnm.Print_Titles" localSheetId="1">#REF!</definedName>
    <definedName name="_xlnm.Print_Titles" localSheetId="2">#REF!</definedName>
    <definedName name="_xlnm.Print_Titles" localSheetId="6">#REF!</definedName>
    <definedName name="_xlnm.Print_Titles" localSheetId="0">#REF!</definedName>
    <definedName name="_xlnm.Print_Titles">#N/A</definedName>
    <definedName name="Print_Titles_MI">'[39] Cert 002'!$A$1:$IV$4,'[39] Cert 002'!$A$1:$E$65536</definedName>
    <definedName name="Procurement">[30]Januar!$D$24:$D$27</definedName>
    <definedName name="ProgramName">[19]Values!$G$11</definedName>
    <definedName name="prot4">[20]!prot4</definedName>
    <definedName name="prot5">[20]!prot5</definedName>
    <definedName name="PS" localSheetId="1">#REF!</definedName>
    <definedName name="PS" localSheetId="2">#REF!</definedName>
    <definedName name="PS" localSheetId="6">#REF!</definedName>
    <definedName name="PS">#REF!</definedName>
    <definedName name="PWISE_RATE" localSheetId="5">#REF!</definedName>
    <definedName name="PWISE_RATE" localSheetId="1">#REF!</definedName>
    <definedName name="PWISE_RATE" localSheetId="2">#REF!</definedName>
    <definedName name="PWISE_RATE" localSheetId="4">#REF!</definedName>
    <definedName name="PWISE_RATE" localSheetId="6">#REF!</definedName>
    <definedName name="PWISE_RATE" localSheetId="7">#REF!</definedName>
    <definedName name="PWISE_RATE" localSheetId="0">#REF!</definedName>
    <definedName name="PWISE_RATE">#REF!</definedName>
    <definedName name="PYMNT_VALUE" localSheetId="4">#REF!</definedName>
    <definedName name="PYMNT_VALUE" localSheetId="7">#REF!</definedName>
    <definedName name="PYMNT_VALUE">#REF!</definedName>
    <definedName name="QTY" localSheetId="5">#REF!</definedName>
    <definedName name="QTY" localSheetId="1">#REF!</definedName>
    <definedName name="QTY" localSheetId="2">#REF!</definedName>
    <definedName name="QTY" localSheetId="6">#REF!</definedName>
    <definedName name="QTY" localSheetId="0">#REF!</definedName>
    <definedName name="QTY">#REF!</definedName>
    <definedName name="Qty.Balance" localSheetId="5">#REF!</definedName>
    <definedName name="Qty.Balance" localSheetId="1">#REF!</definedName>
    <definedName name="Qty.Balance" localSheetId="2">#REF!</definedName>
    <definedName name="Qty.Balance" localSheetId="6">#REF!</definedName>
    <definedName name="Qty.Balance" localSheetId="0">#REF!</definedName>
    <definedName name="Qty.Balance">#REF!</definedName>
    <definedName name="QTY.BOQ" localSheetId="5">#REF!</definedName>
    <definedName name="QTY.BOQ" localSheetId="1">#REF!</definedName>
    <definedName name="QTY.BOQ" localSheetId="2">#REF!</definedName>
    <definedName name="QTY.BOQ" localSheetId="6">#REF!</definedName>
    <definedName name="QTY.BOQ" localSheetId="0">#REF!</definedName>
    <definedName name="QTY.BOQ">#REF!</definedName>
    <definedName name="Qty.Cert1" localSheetId="5">#REF!</definedName>
    <definedName name="Qty.Cert1" localSheetId="1">#REF!</definedName>
    <definedName name="Qty.Cert1" localSheetId="2">#REF!</definedName>
    <definedName name="Qty.Cert1" localSheetId="6">#REF!</definedName>
    <definedName name="Qty.Cert1" localSheetId="0">#REF!</definedName>
    <definedName name="Qty.Cert1">#REF!</definedName>
    <definedName name="Qty.Cert10" localSheetId="5">#REF!</definedName>
    <definedName name="Qty.Cert10" localSheetId="1">#REF!</definedName>
    <definedName name="Qty.Cert10" localSheetId="2">#REF!</definedName>
    <definedName name="Qty.Cert10" localSheetId="6">#REF!</definedName>
    <definedName name="Qty.Cert10" localSheetId="0">#REF!</definedName>
    <definedName name="Qty.Cert10">#REF!</definedName>
    <definedName name="Qty.Cert11" localSheetId="5">#REF!</definedName>
    <definedName name="Qty.Cert11" localSheetId="1">#REF!</definedName>
    <definedName name="Qty.Cert11" localSheetId="2">#REF!</definedName>
    <definedName name="Qty.Cert11" localSheetId="6">#REF!</definedName>
    <definedName name="Qty.Cert11" localSheetId="0">#REF!</definedName>
    <definedName name="Qty.Cert11">#REF!</definedName>
    <definedName name="Qty.Cert12" localSheetId="5">#REF!</definedName>
    <definedName name="Qty.Cert12" localSheetId="1">#REF!</definedName>
    <definedName name="Qty.Cert12" localSheetId="2">#REF!</definedName>
    <definedName name="Qty.Cert12" localSheetId="6">#REF!</definedName>
    <definedName name="Qty.Cert12" localSheetId="0">#REF!</definedName>
    <definedName name="Qty.Cert12">#REF!</definedName>
    <definedName name="Qty.Cert2" localSheetId="5">#REF!</definedName>
    <definedName name="Qty.Cert2" localSheetId="1">#REF!</definedName>
    <definedName name="Qty.Cert2" localSheetId="2">#REF!</definedName>
    <definedName name="Qty.Cert2" localSheetId="6">#REF!</definedName>
    <definedName name="Qty.Cert2" localSheetId="0">#REF!</definedName>
    <definedName name="Qty.Cert2">#REF!</definedName>
    <definedName name="Qty.Cert3" localSheetId="5">#REF!</definedName>
    <definedName name="Qty.Cert3" localSheetId="1">#REF!</definedName>
    <definedName name="Qty.Cert3" localSheetId="2">#REF!</definedName>
    <definedName name="Qty.Cert3" localSheetId="6">#REF!</definedName>
    <definedName name="Qty.Cert3" localSheetId="0">#REF!</definedName>
    <definedName name="Qty.Cert3">#REF!</definedName>
    <definedName name="Qty.Cert4" localSheetId="5">#REF!</definedName>
    <definedName name="Qty.Cert4" localSheetId="1">#REF!</definedName>
    <definedName name="Qty.Cert4" localSheetId="2">#REF!</definedName>
    <definedName name="Qty.Cert4" localSheetId="6">#REF!</definedName>
    <definedName name="Qty.Cert4" localSheetId="0">#REF!</definedName>
    <definedName name="Qty.Cert4">#REF!</definedName>
    <definedName name="Qty.Cert5" localSheetId="5">#REF!</definedName>
    <definedName name="Qty.Cert5" localSheetId="1">#REF!</definedName>
    <definedName name="Qty.Cert5" localSheetId="2">#REF!</definedName>
    <definedName name="Qty.Cert5" localSheetId="6">#REF!</definedName>
    <definedName name="Qty.Cert5" localSheetId="0">#REF!</definedName>
    <definedName name="Qty.Cert5">#REF!</definedName>
    <definedName name="Qty.Cert6" localSheetId="5">#REF!</definedName>
    <definedName name="Qty.Cert6" localSheetId="1">#REF!</definedName>
    <definedName name="Qty.Cert6" localSheetId="2">#REF!</definedName>
    <definedName name="Qty.Cert6" localSheetId="6">#REF!</definedName>
    <definedName name="Qty.Cert6" localSheetId="0">#REF!</definedName>
    <definedName name="Qty.Cert6">#REF!</definedName>
    <definedName name="Qty.Cert7" localSheetId="5">#REF!</definedName>
    <definedName name="Qty.Cert7" localSheetId="1">#REF!</definedName>
    <definedName name="Qty.Cert7" localSheetId="2">#REF!</definedName>
    <definedName name="Qty.Cert7" localSheetId="6">#REF!</definedName>
    <definedName name="Qty.Cert7" localSheetId="0">#REF!</definedName>
    <definedName name="Qty.Cert7">#REF!</definedName>
    <definedName name="Qty.Cert8" localSheetId="5">#REF!</definedName>
    <definedName name="Qty.Cert8" localSheetId="1">#REF!</definedName>
    <definedName name="Qty.Cert8" localSheetId="2">#REF!</definedName>
    <definedName name="Qty.Cert8" localSheetId="6">#REF!</definedName>
    <definedName name="Qty.Cert8" localSheetId="0">#REF!</definedName>
    <definedName name="Qty.Cert8">#REF!</definedName>
    <definedName name="Qty.Cert9" localSheetId="5">#REF!</definedName>
    <definedName name="Qty.Cert9" localSheetId="1">#REF!</definedName>
    <definedName name="Qty.Cert9" localSheetId="2">#REF!</definedName>
    <definedName name="Qty.Cert9" localSheetId="6">#REF!</definedName>
    <definedName name="Qty.Cert9" localSheetId="0">#REF!</definedName>
    <definedName name="Qty.Cert9">#REF!</definedName>
    <definedName name="Qty.Certified" localSheetId="5">#REF!</definedName>
    <definedName name="Qty.Certified" localSheetId="1">#REF!</definedName>
    <definedName name="Qty.Certified" localSheetId="2">#REF!</definedName>
    <definedName name="Qty.Certified" localSheetId="6">#REF!</definedName>
    <definedName name="Qty.Certified" localSheetId="0">#REF!</definedName>
    <definedName name="Qty.Certified">#REF!</definedName>
    <definedName name="QTY.LOOKUP" localSheetId="5">#REF!</definedName>
    <definedName name="QTY.LOOKUP" localSheetId="1">#REF!</definedName>
    <definedName name="QTY.LOOKUP" localSheetId="2">#REF!</definedName>
    <definedName name="QTY.LOOKUP" localSheetId="6">#REF!</definedName>
    <definedName name="QTY.LOOKUP" localSheetId="0">#REF!</definedName>
    <definedName name="QTY.LOOKUP">#REF!</definedName>
    <definedName name="QTY.SUM">[9]SUM!$A:$B</definedName>
    <definedName name="QTY.TREES">'[40]QTY SUMMARY'!$B$18</definedName>
    <definedName name="QTY__BOQ" localSheetId="4">#REF!</definedName>
    <definedName name="QTY__BOQ" localSheetId="7">#REF!</definedName>
    <definedName name="QTY__BOQ">#REF!</definedName>
    <definedName name="QTY__D_N" localSheetId="4">#REF!</definedName>
    <definedName name="QTY__D_N" localSheetId="7">#REF!</definedName>
    <definedName name="QTY__D_N">#REF!</definedName>
    <definedName name="QTY__MOS" localSheetId="4">#REF!</definedName>
    <definedName name="QTY__MOS" localSheetId="7">#REF!</definedName>
    <definedName name="QTY__MOS">#REF!</definedName>
    <definedName name="QTY_BOQ" localSheetId="5">#REF!</definedName>
    <definedName name="QTY_BOQ" localSheetId="1">#REF!</definedName>
    <definedName name="QTY_BOQ" localSheetId="2">#REF!</definedName>
    <definedName name="QTY_BOQ" localSheetId="6">#REF!</definedName>
    <definedName name="QTY_BOQ" localSheetId="0">#REF!</definedName>
    <definedName name="QTY_BOQ">#REF!</definedName>
    <definedName name="QTY_ENG_PH1" localSheetId="5">#REF!</definedName>
    <definedName name="QTY_ENG_PH1" localSheetId="1">#REF!</definedName>
    <definedName name="QTY_ENG_PH1" localSheetId="2">#REF!</definedName>
    <definedName name="QTY_ENG_PH1" localSheetId="6">#REF!</definedName>
    <definedName name="QTY_ENG_PH1" localSheetId="0">#REF!</definedName>
    <definedName name="QTY_ENG_PH1">#REF!</definedName>
    <definedName name="QTY_ENG_PH2" localSheetId="5">#REF!</definedName>
    <definedName name="QTY_ENG_PH2" localSheetId="1">#REF!</definedName>
    <definedName name="QTY_ENG_PH2" localSheetId="2">#REF!</definedName>
    <definedName name="QTY_ENG_PH2" localSheetId="6">#REF!</definedName>
    <definedName name="QTY_ENG_PH2" localSheetId="0">#REF!</definedName>
    <definedName name="QTY_ENG_PH2">#REF!</definedName>
    <definedName name="QTY_LANDSCAPE_AREA">'[40]QTY SUMMARY'!$B$7</definedName>
    <definedName name="QTY_LAWN_FOOTBALL_FIELD" localSheetId="5">#REF!</definedName>
    <definedName name="QTY_LAWN_FOOTBALL_FIELD" localSheetId="1">#REF!</definedName>
    <definedName name="QTY_LAWN_FOOTBALL_FIELD" localSheetId="2">#REF!</definedName>
    <definedName name="QTY_LAWN_FOOTBALL_FIELD" localSheetId="4">#REF!</definedName>
    <definedName name="QTY_LAWN_FOOTBALL_FIELD" localSheetId="6">#REF!</definedName>
    <definedName name="QTY_LAWN_FOOTBALL_FIELD" localSheetId="7">#REF!</definedName>
    <definedName name="QTY_LAWN_FOOTBALL_FIELD" localSheetId="0">#REF!</definedName>
    <definedName name="QTY_LAWN_FOOTBALL_FIELD">#REF!</definedName>
    <definedName name="QTY_LAWN_HYDROSEED" localSheetId="5">#REF!</definedName>
    <definedName name="QTY_LAWN_HYDROSEED" localSheetId="1">#REF!</definedName>
    <definedName name="QTY_LAWN_HYDROSEED" localSheetId="2">#REF!</definedName>
    <definedName name="QTY_LAWN_HYDROSEED" localSheetId="6">#REF!</definedName>
    <definedName name="QTY_LAWN_HYDROSEED" localSheetId="0">#REF!</definedName>
    <definedName name="QTY_LAWN_HYDROSEED">#REF!</definedName>
    <definedName name="QTY_LAWN_INSTANT" localSheetId="5">#REF!</definedName>
    <definedName name="QTY_LAWN_INSTANT" localSheetId="1">#REF!</definedName>
    <definedName name="QTY_LAWN_INSTANT" localSheetId="2">#REF!</definedName>
    <definedName name="QTY_LAWN_INSTANT" localSheetId="6">#REF!</definedName>
    <definedName name="QTY_LAWN_INSTANT" localSheetId="0">#REF!</definedName>
    <definedName name="QTY_LAWN_INSTANT">#REF!</definedName>
    <definedName name="QTY_LAWN_INSTANT__CHECKER_BOARD" localSheetId="5">#REF!</definedName>
    <definedName name="QTY_LAWN_INSTANT__CHECKER_BOARD" localSheetId="1">#REF!</definedName>
    <definedName name="QTY_LAWN_INSTANT__CHECKER_BOARD" localSheetId="2">#REF!</definedName>
    <definedName name="QTY_LAWN_INSTANT__CHECKER_BOARD" localSheetId="6">#REF!</definedName>
    <definedName name="QTY_LAWN_INSTANT__CHECKER_BOARD" localSheetId="0">#REF!</definedName>
    <definedName name="QTY_LAWN_INSTANT__CHECKER_BOARD">#REF!</definedName>
    <definedName name="QTY_LAWN_SPRIGS" localSheetId="5">#REF!</definedName>
    <definedName name="QTY_LAWN_SPRIGS" localSheetId="1">#REF!</definedName>
    <definedName name="QTY_LAWN_SPRIGS" localSheetId="2">#REF!</definedName>
    <definedName name="QTY_LAWN_SPRIGS" localSheetId="6">#REF!</definedName>
    <definedName name="QTY_LAWN_SPRIGS" localSheetId="0">#REF!</definedName>
    <definedName name="QTY_LAWN_SPRIGS">#REF!</definedName>
    <definedName name="QTY_PH1_ARC" localSheetId="5">#REF!</definedName>
    <definedName name="QTY_PH1_ARC" localSheetId="1">#REF!</definedName>
    <definedName name="QTY_PH1_ARC" localSheetId="2">#REF!</definedName>
    <definedName name="QTY_PH1_ARC" localSheetId="6">#REF!</definedName>
    <definedName name="QTY_PH1_ARC" localSheetId="0">#REF!</definedName>
    <definedName name="QTY_PH1_ARC">#REF!</definedName>
    <definedName name="QTY_PH2_ARC" localSheetId="5">#REF!</definedName>
    <definedName name="QTY_PH2_ARC" localSheetId="1">#REF!</definedName>
    <definedName name="QTY_PH2_ARC" localSheetId="2">#REF!</definedName>
    <definedName name="QTY_PH2_ARC" localSheetId="6">#REF!</definedName>
    <definedName name="QTY_PH2_ARC" localSheetId="0">#REF!</definedName>
    <definedName name="QTY_PH2_ARC">#REF!</definedName>
    <definedName name="Qty_Planting" localSheetId="5">#REF!</definedName>
    <definedName name="Qty_Planting" localSheetId="1">#REF!</definedName>
    <definedName name="Qty_Planting" localSheetId="2">#REF!</definedName>
    <definedName name="Qty_Planting" localSheetId="6">#REF!</definedName>
    <definedName name="Qty_Planting" localSheetId="0">#REF!</definedName>
    <definedName name="Qty_Planting">#REF!</definedName>
    <definedName name="QTY_SHORT" localSheetId="5">#REF!</definedName>
    <definedName name="QTY_SHORT" localSheetId="1">#REF!</definedName>
    <definedName name="QTY_SHORT" localSheetId="2">#REF!</definedName>
    <definedName name="QTY_SHORT" localSheetId="6">#REF!</definedName>
    <definedName name="QTY_SHORT" localSheetId="0">#REF!</definedName>
    <definedName name="QTY_SHORT">#REF!</definedName>
    <definedName name="QTY_SHRUBS" localSheetId="5">#REF!</definedName>
    <definedName name="QTY_SHRUBS" localSheetId="1">#REF!</definedName>
    <definedName name="QTY_SHRUBS" localSheetId="2">#REF!</definedName>
    <definedName name="QTY_SHRUBS" localSheetId="6">#REF!</definedName>
    <definedName name="QTY_SHRUBS" localSheetId="0">#REF!</definedName>
    <definedName name="QTY_SHRUBS">#REF!</definedName>
    <definedName name="QTY_TOPSOIL" localSheetId="5">#REF!</definedName>
    <definedName name="QTY_TOPSOIL" localSheetId="1">#REF!</definedName>
    <definedName name="QTY_TOPSOIL" localSheetId="2">#REF!</definedName>
    <definedName name="QTY_TOPSOIL" localSheetId="6">#REF!</definedName>
    <definedName name="QTY_TOPSOIL" localSheetId="0">#REF!</definedName>
    <definedName name="QTY_TOPSOIL">#REF!</definedName>
    <definedName name="QTY_TOPSOIL__FOOTBALL_FIELD" localSheetId="5">#REF!</definedName>
    <definedName name="QTY_TOPSOIL__FOOTBALL_FIELD" localSheetId="1">#REF!</definedName>
    <definedName name="QTY_TOPSOIL__FOOTBALL_FIELD" localSheetId="2">#REF!</definedName>
    <definedName name="QTY_TOPSOIL__FOOTBALL_FIELD" localSheetId="6">#REF!</definedName>
    <definedName name="QTY_TOPSOIL__FOOTBALL_FIELD" localSheetId="0">#REF!</definedName>
    <definedName name="QTY_TOPSOIL__FOOTBALL_FIELD">#REF!</definedName>
    <definedName name="QTY_TOTAL_INCL_VELD_AREA" localSheetId="5">#REF!</definedName>
    <definedName name="QTY_TOTAL_INCL_VELD_AREA" localSheetId="1">#REF!</definedName>
    <definedName name="QTY_TOTAL_INCL_VELD_AREA" localSheetId="2">#REF!</definedName>
    <definedName name="QTY_TOTAL_INCL_VELD_AREA" localSheetId="6">#REF!</definedName>
    <definedName name="QTY_TOTAL_INCL_VELD_AREA" localSheetId="0">#REF!</definedName>
    <definedName name="QTY_TOTAL_INCL_VELD_AREA">#REF!</definedName>
    <definedName name="QTY_TOTAL_LAWN" localSheetId="5">#REF!</definedName>
    <definedName name="QTY_TOTAL_LAWN" localSheetId="1">#REF!</definedName>
    <definedName name="QTY_TOTAL_LAWN" localSheetId="2">#REF!</definedName>
    <definedName name="QTY_TOTAL_LAWN" localSheetId="6">#REF!</definedName>
    <definedName name="QTY_TOTAL_LAWN" localSheetId="0">#REF!</definedName>
    <definedName name="QTY_TOTAL_LAWN">#REF!</definedName>
    <definedName name="QTY_TOTAL_PLANTING" localSheetId="5">#REF!</definedName>
    <definedName name="QTY_TOTAL_PLANTING" localSheetId="1">#REF!</definedName>
    <definedName name="QTY_TOTAL_PLANTING" localSheetId="2">#REF!</definedName>
    <definedName name="QTY_TOTAL_PLANTING" localSheetId="6">#REF!</definedName>
    <definedName name="QTY_TOTAL_PLANTING" localSheetId="0">#REF!</definedName>
    <definedName name="QTY_TOTAL_PLANTING">#REF!</definedName>
    <definedName name="QTY_TREES" localSheetId="5">#REF!</definedName>
    <definedName name="QTY_TREES" localSheetId="1">#REF!</definedName>
    <definedName name="QTY_TREES" localSheetId="2">#REF!</definedName>
    <definedName name="QTY_TREES" localSheetId="6">#REF!</definedName>
    <definedName name="QTY_TREES" localSheetId="0">#REF!</definedName>
    <definedName name="QTY_TREES">#REF!</definedName>
    <definedName name="QTY_VEGETABLE___HERB_GARDEN" localSheetId="5">#REF!</definedName>
    <definedName name="QTY_VEGETABLE___HERB_GARDEN" localSheetId="1">#REF!</definedName>
    <definedName name="QTY_VEGETABLE___HERB_GARDEN" localSheetId="2">#REF!</definedName>
    <definedName name="QTY_VEGETABLE___HERB_GARDEN" localSheetId="6">#REF!</definedName>
    <definedName name="QTY_VEGETABLE___HERB_GARDEN" localSheetId="0">#REF!</definedName>
    <definedName name="QTY_VEGETABLE___HERB_GARDEN">#REF!</definedName>
    <definedName name="QTY_WITHIN" localSheetId="5">#REF!</definedName>
    <definedName name="QTY_WITHIN" localSheetId="1">#REF!</definedName>
    <definedName name="QTY_WITHIN" localSheetId="2">#REF!</definedName>
    <definedName name="QTY_WITHIN" localSheetId="6">#REF!</definedName>
    <definedName name="QTY_WITHIN" localSheetId="0">#REF!</definedName>
    <definedName name="QTY_WITHIN">#REF!</definedName>
    <definedName name="R_Backfill_InsituSoil_C">[41]RATE!$D$199</definedName>
    <definedName name="R_ConcCast_75n100mm_SnC">[41]RATE!$D$411</definedName>
    <definedName name="R_ConcFound_25MPa_SnC">[41]RATE!$D$574</definedName>
    <definedName name="R_FacebrickBullnose_SnC">[41]RATE!$D$624</definedName>
    <definedName name="R_FoundExc_UpTo600mm_C">[41]RATE!$D$597</definedName>
    <definedName name="R_G7Material_SnC">[41]RATE!$D$239</definedName>
    <definedName name="R_RenWeldMeshRef100_SnC">[41]RATE!$D$412</definedName>
    <definedName name="R_StcBkWall_110thk_n_larger_1mHigh_SnC">[41]RATE!$D$607</definedName>
    <definedName name="R_Stockbrick_SnD">[41]RATE!$D$578</definedName>
    <definedName name="RANGE1" localSheetId="5">#REF!</definedName>
    <definedName name="RANGE1" localSheetId="1">#REF!</definedName>
    <definedName name="RANGE1" localSheetId="2">#REF!</definedName>
    <definedName name="RANGE1" localSheetId="4">#REF!</definedName>
    <definedName name="RANGE1" localSheetId="6">#REF!</definedName>
    <definedName name="RANGE1" localSheetId="7">#REF!</definedName>
    <definedName name="RANGE1" localSheetId="0">#REF!</definedName>
    <definedName name="RANGE1">#REF!</definedName>
    <definedName name="RANGE2" localSheetId="5">#REF!</definedName>
    <definedName name="RANGE2" localSheetId="1">#REF!</definedName>
    <definedName name="RANGE2" localSheetId="2">#REF!</definedName>
    <definedName name="RANGE2" localSheetId="4">#REF!</definedName>
    <definedName name="RANGE2" localSheetId="6">#REF!</definedName>
    <definedName name="RANGE2" localSheetId="7">#REF!</definedName>
    <definedName name="RANGE2" localSheetId="0">#REF!</definedName>
    <definedName name="RANGE2">#REF!</definedName>
    <definedName name="rat">#REF!</definedName>
    <definedName name="RATE" localSheetId="5">#REF!</definedName>
    <definedName name="RATE" localSheetId="1">#REF!</definedName>
    <definedName name="RATE" localSheetId="2">#REF!</definedName>
    <definedName name="RATE" localSheetId="6">#REF!</definedName>
    <definedName name="RATE" localSheetId="0">#REF!</definedName>
    <definedName name="RATE">#REF!</definedName>
    <definedName name="RATE_EF" localSheetId="5">#REF!</definedName>
    <definedName name="RATE_EF" localSheetId="1">#REF!</definedName>
    <definedName name="RATE_EF" localSheetId="2">#REF!</definedName>
    <definedName name="RATE_EF" localSheetId="6">#REF!</definedName>
    <definedName name="RATE_EF" localSheetId="0">#REF!</definedName>
    <definedName name="RATE_EF">#REF!</definedName>
    <definedName name="RBL">[17]Re!$D$147:$D$182</definedName>
    <definedName name="_xlnm.Recorder">#REF!</definedName>
    <definedName name="RED">[17]Re!$D$184:$D$235</definedName>
    <definedName name="Ref" localSheetId="1">#REF!</definedName>
    <definedName name="Ref" localSheetId="2">#REF!</definedName>
    <definedName name="Ref" localSheetId="6">#REF!</definedName>
    <definedName name="Ref">#REF!</definedName>
    <definedName name="REI_CWD_QTY_END">#REF!</definedName>
    <definedName name="REI_CWD_QTY_START">#REF!</definedName>
    <definedName name="REI_PWD_QTY">#REF!</definedName>
    <definedName name="REI_PWD_QTY_END">#REF!</definedName>
    <definedName name="REI_PWD_QTY_START">#REF!</definedName>
    <definedName name="REI_WDTD_QTY">#REF!</definedName>
    <definedName name="REI_WDTD_QTY_END">#REF!</definedName>
    <definedName name="REI_WDTD_QTY_START">#REF!</definedName>
    <definedName name="remove">#REF!</definedName>
    <definedName name="RES">[42]NORMSold!$C$39</definedName>
    <definedName name="Ress" localSheetId="1">#REF!</definedName>
    <definedName name="Ress" localSheetId="2">#REF!</definedName>
    <definedName name="Ress" localSheetId="6">#REF!</definedName>
    <definedName name="Ress">#REF!</definedName>
    <definedName name="ret">#REF!</definedName>
    <definedName name="rett">#REF!</definedName>
    <definedName name="REV_PRINT">[10]norm2!$B$1:$N$77</definedName>
    <definedName name="Rwvu.all." localSheetId="1" hidden="1">#REF!,#REF!</definedName>
    <definedName name="Rwvu.all." localSheetId="2" hidden="1">#REF!,#REF!</definedName>
    <definedName name="Rwvu.all." localSheetId="6" hidden="1">#REF!,#REF!</definedName>
    <definedName name="Rwvu.all." hidden="1">#REF!,#REF!</definedName>
    <definedName name="Rwvu.prices." localSheetId="1" hidden="1">#REF!,#REF!</definedName>
    <definedName name="Rwvu.prices." localSheetId="2" hidden="1">#REF!,#REF!</definedName>
    <definedName name="Rwvu.prices." localSheetId="6" hidden="1">#REF!,#REF!</definedName>
    <definedName name="Rwvu.prices." hidden="1">#REF!,#REF!</definedName>
    <definedName name="Rwvu.summary." localSheetId="1" hidden="1">#REF!</definedName>
    <definedName name="Rwvu.summary." localSheetId="2" hidden="1">#REF!</definedName>
    <definedName name="Rwvu.summary." localSheetId="6" hidden="1">#REF!</definedName>
    <definedName name="Rwvu.summary." hidden="1">#REF!</definedName>
    <definedName name="s">#REF!</definedName>
    <definedName name="SALARIES">#REF!</definedName>
    <definedName name="same">#REF!</definedName>
    <definedName name="SCAFFOLDING">#REF!</definedName>
    <definedName name="sced8b">[14]Sched2!#REF!</definedName>
    <definedName name="SCHED1" localSheetId="5">#REF!</definedName>
    <definedName name="SCHED1" localSheetId="1">#REF!</definedName>
    <definedName name="SCHED1" localSheetId="2">#REF!</definedName>
    <definedName name="SCHED1" localSheetId="4">#REF!</definedName>
    <definedName name="SCHED1" localSheetId="6">#REF!</definedName>
    <definedName name="SCHED1" localSheetId="7">#REF!</definedName>
    <definedName name="SCHED1" localSheetId="0">#REF!</definedName>
    <definedName name="SCHED1">#REF!</definedName>
    <definedName name="SCHED2" localSheetId="5">#REF!</definedName>
    <definedName name="SCHED2" localSheetId="1">#REF!</definedName>
    <definedName name="SCHED2" localSheetId="2">#REF!</definedName>
    <definedName name="SCHED2" localSheetId="6">#REF!</definedName>
    <definedName name="SCHED2" localSheetId="0">#REF!</definedName>
    <definedName name="SCHED2">#REF!</definedName>
    <definedName name="Schedule" localSheetId="5">'[18]99 DEV'!$A$1:$P$58</definedName>
    <definedName name="Schedule" localSheetId="1">'[18]99 DEV'!$A$1:$P$58</definedName>
    <definedName name="Schedule" localSheetId="2">'[18]99 DEV'!$A$1:$P$58</definedName>
    <definedName name="Schedule" localSheetId="6">'[18]99 DEV'!$A$1:$P$58</definedName>
    <definedName name="Schedule" localSheetId="0">'[18]99 DEV'!$A$1:$P$58</definedName>
    <definedName name="schedule">#REF!</definedName>
    <definedName name="SCOPE_OF_SUPPLY___RESPONSIBILITIES" localSheetId="1">#REF!</definedName>
    <definedName name="SCOPE_OF_SUPPLY___RESPONSIBILITIES" localSheetId="2">#REF!</definedName>
    <definedName name="SCOPE_OF_SUPPLY___RESPONSIBILITIES" localSheetId="6">#REF!</definedName>
    <definedName name="SCOPE_OF_SUPPLY___RESPONSIBILITIES">#REF!</definedName>
    <definedName name="ScSupRes" localSheetId="1">#REF!</definedName>
    <definedName name="ScSupRes" localSheetId="2">#REF!</definedName>
    <definedName name="ScSupRes" localSheetId="6">#REF!</definedName>
    <definedName name="ScSupRes">#REF!</definedName>
    <definedName name="sdsda">#REF!</definedName>
    <definedName name="Section">[16]Definitions!$C$66:$C$109</definedName>
    <definedName name="Seeeet" localSheetId="1">#REF!</definedName>
    <definedName name="Seeeet" localSheetId="2">#REF!</definedName>
    <definedName name="Seeeet" localSheetId="6">#REF!</definedName>
    <definedName name="Seeeet">#REF!</definedName>
    <definedName name="Shanahan">#REF!</definedName>
    <definedName name="SHE" localSheetId="1">[2]M!#REF!</definedName>
    <definedName name="SHE" localSheetId="2">[2]M!#REF!</definedName>
    <definedName name="SHE" localSheetId="6">[2]M!#REF!</definedName>
    <definedName name="SHE">[2]M!#REF!</definedName>
    <definedName name="_xlnm.Sheet_Title" localSheetId="1">'[21]AT COMPLETION'!#REF!</definedName>
    <definedName name="_xlnm.Sheet_Title" localSheetId="2">'[21]AT COMPLETION'!#REF!</definedName>
    <definedName name="_xlnm.Sheet_Title" localSheetId="6">'[21]AT COMPLETION'!#REF!</definedName>
    <definedName name="_xlnm.Sheet_Title">'[21]AT COMPLETION'!#REF!</definedName>
    <definedName name="SHEET2">'[6]CS PIPE'!#REF!</definedName>
    <definedName name="SHTA" localSheetId="5">#REF!</definedName>
    <definedName name="SHTA" localSheetId="1">#REF!</definedName>
    <definedName name="SHTA" localSheetId="2">#REF!</definedName>
    <definedName name="SHTA" localSheetId="4">#REF!</definedName>
    <definedName name="SHTA" localSheetId="6">#REF!</definedName>
    <definedName name="SHTA" localSheetId="7">#REF!</definedName>
    <definedName name="SHTA" localSheetId="0">#REF!</definedName>
    <definedName name="SHTA">#REF!</definedName>
    <definedName name="SHTB" localSheetId="5">#REF!</definedName>
    <definedName name="SHTB" localSheetId="1">#REF!</definedName>
    <definedName name="SHTB" localSheetId="2">#REF!</definedName>
    <definedName name="SHTB" localSheetId="4">#REF!</definedName>
    <definedName name="SHTB" localSheetId="6">#REF!</definedName>
    <definedName name="SHTB" localSheetId="7">#REF!</definedName>
    <definedName name="SHTB" localSheetId="0">#REF!</definedName>
    <definedName name="SHTB">#REF!</definedName>
    <definedName name="SHTC" localSheetId="5">#REF!</definedName>
    <definedName name="SHTC" localSheetId="1">#REF!</definedName>
    <definedName name="SHTC" localSheetId="2">#REF!</definedName>
    <definedName name="SHTC" localSheetId="4">#REF!</definedName>
    <definedName name="SHTC" localSheetId="6">#REF!</definedName>
    <definedName name="SHTC" localSheetId="7">#REF!</definedName>
    <definedName name="SHTC" localSheetId="0">#REF!</definedName>
    <definedName name="SHTC">#REF!</definedName>
    <definedName name="SHTD" localSheetId="5">#REF!</definedName>
    <definedName name="SHTD" localSheetId="1">#REF!</definedName>
    <definedName name="SHTD" localSheetId="2">#REF!</definedName>
    <definedName name="SHTD" localSheetId="6">#REF!</definedName>
    <definedName name="SHTD" localSheetId="0">#REF!</definedName>
    <definedName name="SHTD">#REF!</definedName>
    <definedName name="SHTE" localSheetId="5">#REF!</definedName>
    <definedName name="SHTE" localSheetId="1">#REF!</definedName>
    <definedName name="SHTE" localSheetId="2">#REF!</definedName>
    <definedName name="SHTE" localSheetId="6">#REF!</definedName>
    <definedName name="SHTE" localSheetId="0">#REF!</definedName>
    <definedName name="SHTE">#REF!</definedName>
    <definedName name="SHTF" localSheetId="5">#REF!</definedName>
    <definedName name="SHTF" localSheetId="1">#REF!</definedName>
    <definedName name="SHTF" localSheetId="2">#REF!</definedName>
    <definedName name="SHTF" localSheetId="6">#REF!</definedName>
    <definedName name="SHTF" localSheetId="0">#REF!</definedName>
    <definedName name="SHTF">#REF!</definedName>
    <definedName name="SHTG" localSheetId="5">#REF!</definedName>
    <definedName name="SHTG" localSheetId="1">#REF!</definedName>
    <definedName name="SHTG" localSheetId="2">#REF!</definedName>
    <definedName name="SHTG" localSheetId="6">#REF!</definedName>
    <definedName name="SHTG" localSheetId="0">#REF!</definedName>
    <definedName name="SHTG">#REF!</definedName>
    <definedName name="SHTH" localSheetId="5">#REF!</definedName>
    <definedName name="SHTH" localSheetId="1">#REF!</definedName>
    <definedName name="SHTH" localSheetId="2">#REF!</definedName>
    <definedName name="SHTH" localSheetId="6">#REF!</definedName>
    <definedName name="SHTH" localSheetId="0">#REF!</definedName>
    <definedName name="SHTH">#REF!</definedName>
    <definedName name="SHTI" localSheetId="5">#REF!</definedName>
    <definedName name="SHTI" localSheetId="1">#REF!</definedName>
    <definedName name="SHTI" localSheetId="2">#REF!</definedName>
    <definedName name="SHTI" localSheetId="6">#REF!</definedName>
    <definedName name="SHTI" localSheetId="0">#REF!</definedName>
    <definedName name="SHTI">#REF!</definedName>
    <definedName name="SHTJ" localSheetId="5">#REF!</definedName>
    <definedName name="SHTJ" localSheetId="1">#REF!</definedName>
    <definedName name="SHTJ" localSheetId="2">#REF!</definedName>
    <definedName name="SHTJ" localSheetId="6">#REF!</definedName>
    <definedName name="SHTJ" localSheetId="0">#REF!</definedName>
    <definedName name="SHTJ">#REF!</definedName>
    <definedName name="SHTK" localSheetId="5">#REF!</definedName>
    <definedName name="SHTK" localSheetId="1">#REF!</definedName>
    <definedName name="SHTK" localSheetId="2">#REF!</definedName>
    <definedName name="SHTK" localSheetId="6">#REF!</definedName>
    <definedName name="SHTK" localSheetId="0">#REF!</definedName>
    <definedName name="SHTK">#REF!</definedName>
    <definedName name="SHTL" localSheetId="5">#REF!</definedName>
    <definedName name="SHTL" localSheetId="1">#REF!</definedName>
    <definedName name="SHTL" localSheetId="2">#REF!</definedName>
    <definedName name="SHTL" localSheetId="6">#REF!</definedName>
    <definedName name="SHTL" localSheetId="0">#REF!</definedName>
    <definedName name="SHTL">#REF!</definedName>
    <definedName name="SHTM" localSheetId="5">#REF!</definedName>
    <definedName name="SHTM" localSheetId="1">#REF!</definedName>
    <definedName name="SHTM" localSheetId="2">#REF!</definedName>
    <definedName name="SHTM" localSheetId="6">#REF!</definedName>
    <definedName name="SHTM" localSheetId="0">#REF!</definedName>
    <definedName name="SHTM">#REF!</definedName>
    <definedName name="SHTN" localSheetId="5">#REF!</definedName>
    <definedName name="SHTN" localSheetId="1">#REF!</definedName>
    <definedName name="SHTN" localSheetId="2">#REF!</definedName>
    <definedName name="SHTN" localSheetId="6">#REF!</definedName>
    <definedName name="SHTN" localSheetId="0">#REF!</definedName>
    <definedName name="SHTN">#REF!</definedName>
    <definedName name="SI_CWD_QTY">#REF!</definedName>
    <definedName name="SI_CWD_QTY_END">#REF!</definedName>
    <definedName name="SI_CWD_QTY_START">#REF!</definedName>
    <definedName name="SI_PWD_QTY">#REF!</definedName>
    <definedName name="SI_PWD_QTY_END">#REF!</definedName>
    <definedName name="SI_PWD_QTY_START">#REF!</definedName>
    <definedName name="SI_WDTD_QTY">#REF!</definedName>
    <definedName name="SI_WDTD_QTY_END">#REF!</definedName>
    <definedName name="SI_WDTD_QTY_START">#REF!</definedName>
    <definedName name="Siemens" localSheetId="5">#REF!</definedName>
    <definedName name="Siemens" localSheetId="1">#REF!</definedName>
    <definedName name="Siemens" localSheetId="2">#REF!</definedName>
    <definedName name="Siemens" localSheetId="6">#REF!</definedName>
    <definedName name="Siemens" localSheetId="0">#REF!</definedName>
    <definedName name="Siemens">#REF!</definedName>
    <definedName name="SITE_ESTABLISHM">#REF!</definedName>
    <definedName name="SITE_TRANSPORT">#REF!</definedName>
    <definedName name="SiteAv">#REF!</definedName>
    <definedName name="sleep">#REF!</definedName>
    <definedName name="SMALL_TOOLS">#REF!</definedName>
    <definedName name="solver_adj" localSheetId="1" hidden="1">#REF!</definedName>
    <definedName name="solver_adj" localSheetId="2" hidden="1">#REF!</definedName>
    <definedName name="solver_adj" localSheetId="6"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1" hidden="1">#REF!</definedName>
    <definedName name="solver_opt" localSheetId="2" hidden="1">#REF!</definedName>
    <definedName name="solver_opt" localSheetId="6"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_Data" localSheetId="1">#REF!</definedName>
    <definedName name="Sort_Data" localSheetId="2">#REF!</definedName>
    <definedName name="Sort_Data" localSheetId="6">#REF!</definedName>
    <definedName name="Sort_Data">#REF!</definedName>
    <definedName name="Sort_View_Execution">#REF!</definedName>
    <definedName name="Sort_View_Tendering">#REF!</definedName>
    <definedName name="Sortall" localSheetId="1">#REF!</definedName>
    <definedName name="Sortall" localSheetId="2">#REF!</definedName>
    <definedName name="Sortall" localSheetId="6">#REF!</definedName>
    <definedName name="Sortall">#REF!</definedName>
    <definedName name="Source3">'[21]AT COMPLETION'!#REF!</definedName>
    <definedName name="Source4">'[21]AT COMPLETION'!#REF!</definedName>
    <definedName name="SPC.AREA" localSheetId="5">#REF!</definedName>
    <definedName name="SPC.AREA" localSheetId="1">#REF!</definedName>
    <definedName name="SPC.AREA" localSheetId="2">#REF!</definedName>
    <definedName name="SPC.AREA" localSheetId="6">#REF!</definedName>
    <definedName name="SPC.AREA" localSheetId="0">#REF!</definedName>
    <definedName name="SPC.AREA">#REF!</definedName>
    <definedName name="SPC.COURSE" localSheetId="5">#REF!</definedName>
    <definedName name="SPC.COURSE" localSheetId="1">#REF!</definedName>
    <definedName name="SPC.COURSE" localSheetId="2">#REF!</definedName>
    <definedName name="SPC.COURSE" localSheetId="6">#REF!</definedName>
    <definedName name="SPC.COURSE" localSheetId="0">#REF!</definedName>
    <definedName name="SPC.COURSE">#REF!</definedName>
    <definedName name="SPC.HT" localSheetId="5">#REF!</definedName>
    <definedName name="SPC.HT" localSheetId="1">#REF!</definedName>
    <definedName name="SPC.HT" localSheetId="2">#REF!</definedName>
    <definedName name="SPC.HT" localSheetId="6">#REF!</definedName>
    <definedName name="SPC.HT" localSheetId="0">#REF!</definedName>
    <definedName name="SPC.HT">#REF!</definedName>
    <definedName name="SPC.LEN" localSheetId="5">#REF!</definedName>
    <definedName name="SPC.LEN" localSheetId="1">#REF!</definedName>
    <definedName name="SPC.LEN" localSheetId="2">#REF!</definedName>
    <definedName name="SPC.LEN" localSheetId="6">#REF!</definedName>
    <definedName name="SPC.LEN" localSheetId="0">#REF!</definedName>
    <definedName name="SPC.LEN">#REF!</definedName>
    <definedName name="SPC.SIDES" localSheetId="5">#REF!</definedName>
    <definedName name="SPC.SIDES" localSheetId="1">#REF!</definedName>
    <definedName name="SPC.SIDES" localSheetId="2">#REF!</definedName>
    <definedName name="SPC.SIDES" localSheetId="6">#REF!</definedName>
    <definedName name="SPC.SIDES" localSheetId="0">#REF!</definedName>
    <definedName name="SPC.SIDES">#REF!</definedName>
    <definedName name="SPC.UNIT" localSheetId="5">#REF!</definedName>
    <definedName name="SPC.UNIT" localSheetId="1">#REF!</definedName>
    <definedName name="SPC.UNIT" localSheetId="2">#REF!</definedName>
    <definedName name="SPC.UNIT" localSheetId="6">#REF!</definedName>
    <definedName name="SPC.UNIT" localSheetId="0">#REF!</definedName>
    <definedName name="SPC.UNIT">#REF!</definedName>
    <definedName name="SPC.W" localSheetId="5">#REF!</definedName>
    <definedName name="SPC.W" localSheetId="1">#REF!</definedName>
    <definedName name="SPC.W" localSheetId="2">#REF!</definedName>
    <definedName name="SPC.W" localSheetId="6">#REF!</definedName>
    <definedName name="SPC.W" localSheetId="0">#REF!</definedName>
    <definedName name="SPC.W">#REF!</definedName>
    <definedName name="SPEC" localSheetId="5">#REF!</definedName>
    <definedName name="SPEC" localSheetId="1">#REF!</definedName>
    <definedName name="SPEC" localSheetId="2">#REF!</definedName>
    <definedName name="SPEC" localSheetId="6">#REF!</definedName>
    <definedName name="SPEC" localSheetId="0">#REF!</definedName>
    <definedName name="SPEC">#REF!</definedName>
    <definedName name="SR" localSheetId="5">#REF!</definedName>
    <definedName name="SR" localSheetId="1">#REF!</definedName>
    <definedName name="SR" localSheetId="2">#REF!</definedName>
    <definedName name="SR" localSheetId="6">#REF!</definedName>
    <definedName name="SR" localSheetId="0">#REF!</definedName>
    <definedName name="SR">#REF!</definedName>
    <definedName name="ss0.5">[43]cladding!$M$168</definedName>
    <definedName name="SSS">[2]S!#REF!</definedName>
    <definedName name="Staff">[30]Januar!$F$2:$F$8</definedName>
    <definedName name="STAFFLOC" localSheetId="5">#REF!</definedName>
    <definedName name="STAFFLOC" localSheetId="1">#REF!</definedName>
    <definedName name="STAFFLOC" localSheetId="2">#REF!</definedName>
    <definedName name="STAFFLOC" localSheetId="6">#REF!</definedName>
    <definedName name="STAFFLOC" localSheetId="0">#REF!</definedName>
    <definedName name="STAFFLOC">#REF!</definedName>
    <definedName name="STAFLOC" localSheetId="5">#REF!</definedName>
    <definedName name="STAFLOC" localSheetId="1">#REF!</definedName>
    <definedName name="STAFLOC" localSheetId="2">#REF!</definedName>
    <definedName name="STAFLOC" localSheetId="6">#REF!</definedName>
    <definedName name="STAFLOC" localSheetId="0">#REF!</definedName>
    <definedName name="STAFLOC">#REF!</definedName>
    <definedName name="STAFMON" localSheetId="5">#REF!</definedName>
    <definedName name="STAFMON" localSheetId="1">#REF!</definedName>
    <definedName name="STAFMON" localSheetId="2">#REF!</definedName>
    <definedName name="STAFMON" localSheetId="6">#REF!</definedName>
    <definedName name="STAFMON" localSheetId="0">#REF!</definedName>
    <definedName name="STAFMON">#REF!</definedName>
    <definedName name="STAFSAT" localSheetId="5">#REF!</definedName>
    <definedName name="STAFSAT" localSheetId="1">#REF!</definedName>
    <definedName name="STAFSAT" localSheetId="2">#REF!</definedName>
    <definedName name="STAFSAT" localSheetId="6">#REF!</definedName>
    <definedName name="STAFSAT" localSheetId="0">#REF!</definedName>
    <definedName name="STAFSAT">#REF!</definedName>
    <definedName name="START">#REF!</definedName>
    <definedName name="status">'[44]CE DATA'!$W$5:$W$6</definedName>
    <definedName name="stiffs">#REF!</definedName>
    <definedName name="STUNDEN_1">#REF!</definedName>
    <definedName name="STUNDEN_2">#REF!</definedName>
    <definedName name="SUBCON_INTERNAL">#REF!</definedName>
    <definedName name="SUBCON_NOMINATE">#REF!</definedName>
    <definedName name="SumFixEnd" localSheetId="1">#REF!</definedName>
    <definedName name="SumFixEnd" localSheetId="2">#REF!</definedName>
    <definedName name="SumFixEnd" localSheetId="6">#REF!</definedName>
    <definedName name="SumFixEnd">#REF!</definedName>
    <definedName name="Summary" localSheetId="5">#REF!</definedName>
    <definedName name="Summary" localSheetId="1">#REF!</definedName>
    <definedName name="Summary" localSheetId="2">#REF!</definedName>
    <definedName name="Summary" localSheetId="4">#REF!</definedName>
    <definedName name="Summary" localSheetId="6">#REF!</definedName>
    <definedName name="Summary" localSheetId="7">#REF!</definedName>
    <definedName name="Summary" localSheetId="0">#REF!</definedName>
    <definedName name="Summary">#REF!</definedName>
    <definedName name="SUNDRIES">#REF!</definedName>
    <definedName name="Swvu.all." localSheetId="1" hidden="1">#REF!</definedName>
    <definedName name="Swvu.all." localSheetId="2" hidden="1">#REF!</definedName>
    <definedName name="Swvu.all." localSheetId="6" hidden="1">#REF!</definedName>
    <definedName name="Swvu.all." hidden="1">#REF!</definedName>
    <definedName name="Swvu.prices." localSheetId="1" hidden="1">#REF!</definedName>
    <definedName name="Swvu.prices." localSheetId="2" hidden="1">#REF!</definedName>
    <definedName name="Swvu.prices." localSheetId="6" hidden="1">#REF!</definedName>
    <definedName name="Swvu.prices." hidden="1">#REF!</definedName>
    <definedName name="Swvu.summary." localSheetId="1" hidden="1">#REF!</definedName>
    <definedName name="Swvu.summary." localSheetId="2" hidden="1">#REF!</definedName>
    <definedName name="Swvu.summary." localSheetId="6" hidden="1">#REF!</definedName>
    <definedName name="Swvu.summary." hidden="1">#REF!</definedName>
    <definedName name="SXXX">'[2]10'!$F$71:$F$122</definedName>
    <definedName name="T" localSheetId="5">#REF!</definedName>
    <definedName name="T" localSheetId="1">#REF!</definedName>
    <definedName name="T" localSheetId="2">#REF!</definedName>
    <definedName name="T" localSheetId="6">#REF!</definedName>
    <definedName name="T" localSheetId="0">#REF!</definedName>
    <definedName name="t">#REF!</definedName>
    <definedName name="TABD15">'[6]CS PIPE'!#REF!</definedName>
    <definedName name="temp">#REF!</definedName>
    <definedName name="Tender" localSheetId="5">#REF!</definedName>
    <definedName name="Tender" localSheetId="1">#REF!</definedName>
    <definedName name="Tender" localSheetId="2">#REF!</definedName>
    <definedName name="Tender" localSheetId="6">#REF!</definedName>
    <definedName name="Tender" localSheetId="0">#REF!</definedName>
    <definedName name="Tender">#REF!</definedName>
    <definedName name="Tender1">#REF!</definedName>
    <definedName name="test" localSheetId="5">'[6]CS PIPE'!#REF!</definedName>
    <definedName name="test" localSheetId="1">'[6]CS PIPE'!#REF!</definedName>
    <definedName name="test" localSheetId="2">'[6]CS PIPE'!#REF!</definedName>
    <definedName name="test" localSheetId="6">'[6]CS PIPE'!#REF!</definedName>
    <definedName name="test" localSheetId="0">'[6]CS PIPE'!#REF!</definedName>
    <definedName name="TEST">'[45]Data Sheet'!#REF!</definedName>
    <definedName name="TEST2">'[45]Data Sheet'!#REF!</definedName>
    <definedName name="TEST3">'[45]Data Sheet'!#REF!</definedName>
    <definedName name="TEST4">'[45]Data Sheet'!#REF!</definedName>
    <definedName name="TEST5">'[45]Data Sheet'!#REF!</definedName>
    <definedName name="TEST6">'[45]Data Sheet'!#REF!</definedName>
    <definedName name="TEST7">'[45]Data Sheet'!#REF!</definedName>
    <definedName name="timeperiod">[30]Januar!$I$2:$I$8</definedName>
    <definedName name="TITLE" localSheetId="5">#REF!</definedName>
    <definedName name="TITLE" localSheetId="1">#REF!</definedName>
    <definedName name="TITLE" localSheetId="2">#REF!</definedName>
    <definedName name="TITLE" localSheetId="4">#REF!</definedName>
    <definedName name="TITLE" localSheetId="6">#REF!</definedName>
    <definedName name="TITLE" localSheetId="7">#REF!</definedName>
    <definedName name="TITLE" localSheetId="0">#REF!</definedName>
    <definedName name="TITLE">#REF!</definedName>
    <definedName name="TOOLS___EQUIP">#REF!</definedName>
    <definedName name="Total.Cert1" localSheetId="5">#REF!</definedName>
    <definedName name="Total.Cert1" localSheetId="1">#REF!</definedName>
    <definedName name="Total.Cert1" localSheetId="2">#REF!</definedName>
    <definedName name="Total.Cert1" localSheetId="6">#REF!</definedName>
    <definedName name="Total.Cert1" localSheetId="0">#REF!</definedName>
    <definedName name="Total.Cert1">#REF!</definedName>
    <definedName name="Total.Cert10" localSheetId="5">#REF!</definedName>
    <definedName name="Total.Cert10" localSheetId="1">#REF!</definedName>
    <definedName name="Total.Cert10" localSheetId="2">#REF!</definedName>
    <definedName name="Total.Cert10" localSheetId="6">#REF!</definedName>
    <definedName name="Total.Cert10" localSheetId="0">#REF!</definedName>
    <definedName name="Total.Cert10">#REF!</definedName>
    <definedName name="Total.Cert11" localSheetId="5">#REF!</definedName>
    <definedName name="Total.Cert11" localSheetId="1">#REF!</definedName>
    <definedName name="Total.Cert11" localSheetId="2">#REF!</definedName>
    <definedName name="Total.Cert11" localSheetId="6">#REF!</definedName>
    <definedName name="Total.Cert11" localSheetId="0">#REF!</definedName>
    <definedName name="Total.Cert11">#REF!</definedName>
    <definedName name="Total.Cert12" localSheetId="5">#REF!</definedName>
    <definedName name="Total.Cert12" localSheetId="1">#REF!</definedName>
    <definedName name="Total.Cert12" localSheetId="2">#REF!</definedName>
    <definedName name="Total.Cert12" localSheetId="6">#REF!</definedName>
    <definedName name="Total.Cert12" localSheetId="0">#REF!</definedName>
    <definedName name="Total.Cert12">#REF!</definedName>
    <definedName name="Total.Cert2" localSheetId="5">#REF!</definedName>
    <definedName name="Total.Cert2" localSheetId="1">#REF!</definedName>
    <definedName name="Total.Cert2" localSheetId="2">#REF!</definedName>
    <definedName name="Total.Cert2" localSheetId="6">#REF!</definedName>
    <definedName name="Total.Cert2" localSheetId="0">#REF!</definedName>
    <definedName name="Total.Cert2">#REF!</definedName>
    <definedName name="Total.Cert3" localSheetId="5">#REF!</definedName>
    <definedName name="Total.Cert3" localSheetId="1">#REF!</definedName>
    <definedName name="Total.Cert3" localSheetId="2">#REF!</definedName>
    <definedName name="Total.Cert3" localSheetId="6">#REF!</definedName>
    <definedName name="Total.Cert3" localSheetId="0">#REF!</definedName>
    <definedName name="Total.Cert3">#REF!</definedName>
    <definedName name="Total.Cert4" localSheetId="5">#REF!</definedName>
    <definedName name="Total.Cert4" localSheetId="1">#REF!</definedName>
    <definedName name="Total.Cert4" localSheetId="2">#REF!</definedName>
    <definedName name="Total.Cert4" localSheetId="6">#REF!</definedName>
    <definedName name="Total.Cert4" localSheetId="0">#REF!</definedName>
    <definedName name="Total.Cert4">#REF!</definedName>
    <definedName name="Total.Cert5" localSheetId="5">#REF!</definedName>
    <definedName name="Total.Cert5" localSheetId="1">#REF!</definedName>
    <definedName name="Total.Cert5" localSheetId="2">#REF!</definedName>
    <definedName name="Total.Cert5" localSheetId="6">#REF!</definedName>
    <definedName name="Total.Cert5" localSheetId="0">#REF!</definedName>
    <definedName name="Total.Cert5">#REF!</definedName>
    <definedName name="Total.Cert6" localSheetId="5">#REF!</definedName>
    <definedName name="Total.Cert6" localSheetId="1">#REF!</definedName>
    <definedName name="Total.Cert6" localSheetId="2">#REF!</definedName>
    <definedName name="Total.Cert6" localSheetId="6">#REF!</definedName>
    <definedName name="Total.Cert6" localSheetId="0">#REF!</definedName>
    <definedName name="Total.Cert6">#REF!</definedName>
    <definedName name="Total.Cert7" localSheetId="5">#REF!</definedName>
    <definedName name="Total.Cert7" localSheetId="1">#REF!</definedName>
    <definedName name="Total.Cert7" localSheetId="2">#REF!</definedName>
    <definedName name="Total.Cert7" localSheetId="6">#REF!</definedName>
    <definedName name="Total.Cert7" localSheetId="0">#REF!</definedName>
    <definedName name="Total.Cert7">#REF!</definedName>
    <definedName name="Total.Cert8" localSheetId="5">#REF!</definedName>
    <definedName name="Total.Cert8" localSheetId="1">#REF!</definedName>
    <definedName name="Total.Cert8" localSheetId="2">#REF!</definedName>
    <definedName name="Total.Cert8" localSheetId="6">#REF!</definedName>
    <definedName name="Total.Cert8" localSheetId="0">#REF!</definedName>
    <definedName name="Total.Cert8">#REF!</definedName>
    <definedName name="Total.Cert9" localSheetId="5">#REF!</definedName>
    <definedName name="Total.Cert9" localSheetId="1">#REF!</definedName>
    <definedName name="Total.Cert9" localSheetId="2">#REF!</definedName>
    <definedName name="Total.Cert9" localSheetId="6">#REF!</definedName>
    <definedName name="Total.Cert9" localSheetId="0">#REF!</definedName>
    <definedName name="Total.Cert9">#REF!</definedName>
    <definedName name="Total.Certified" localSheetId="5">#REF!</definedName>
    <definedName name="Total.Certified" localSheetId="1">#REF!</definedName>
    <definedName name="Total.Certified" localSheetId="2">#REF!</definedName>
    <definedName name="Total.Certified" localSheetId="6">#REF!</definedName>
    <definedName name="Total.Certified" localSheetId="0">#REF!</definedName>
    <definedName name="Total.Certified">#REF!</definedName>
    <definedName name="TOTAL_AMOUNT" localSheetId="5">#REF!</definedName>
    <definedName name="TOTAL_AMOUNT" localSheetId="1">#REF!</definedName>
    <definedName name="TOTAL_AMOUNT" localSheetId="2">#REF!</definedName>
    <definedName name="TOTAL_AMOUNT" localSheetId="6">#REF!</definedName>
    <definedName name="TOTAL_AMOUNT" localSheetId="0">#REF!</definedName>
    <definedName name="TOTAL_AMOUNT">#REF!</definedName>
    <definedName name="TOTAL_ARCPH1" localSheetId="5">#REF!</definedName>
    <definedName name="TOTAL_ARCPH1" localSheetId="1">#REF!</definedName>
    <definedName name="TOTAL_ARCPH1" localSheetId="2">#REF!</definedName>
    <definedName name="TOTAL_ARCPH1" localSheetId="6">#REF!</definedName>
    <definedName name="TOTAL_ARCPH1" localSheetId="0">#REF!</definedName>
    <definedName name="TOTAL_ARCPH1">#REF!</definedName>
    <definedName name="TOTAL_ENG_PH1" localSheetId="5">#REF!</definedName>
    <definedName name="TOTAL_ENG_PH1" localSheetId="1">#REF!</definedName>
    <definedName name="TOTAL_ENG_PH1" localSheetId="2">#REF!</definedName>
    <definedName name="TOTAL_ENG_PH1" localSheetId="6">#REF!</definedName>
    <definedName name="TOTAL_ENG_PH1" localSheetId="0">#REF!</definedName>
    <definedName name="TOTAL_ENG_PH1">#REF!</definedName>
    <definedName name="TOTAL_ENG_PH2" localSheetId="5">#REF!</definedName>
    <definedName name="TOTAL_ENG_PH2" localSheetId="1">#REF!</definedName>
    <definedName name="TOTAL_ENG_PH2" localSheetId="2">#REF!</definedName>
    <definedName name="TOTAL_ENG_PH2" localSheetId="6">#REF!</definedName>
    <definedName name="TOTAL_ENG_PH2" localSheetId="0">#REF!</definedName>
    <definedName name="TOTAL_ENG_PH2">#REF!</definedName>
    <definedName name="TOTAL_PH2_ARC" localSheetId="5">#REF!</definedName>
    <definedName name="TOTAL_PH2_ARC" localSheetId="1">#REF!</definedName>
    <definedName name="TOTAL_PH2_ARC" localSheetId="2">#REF!</definedName>
    <definedName name="TOTAL_PH2_ARC" localSheetId="6">#REF!</definedName>
    <definedName name="TOTAL_PH2_ARC" localSheetId="0">#REF!</definedName>
    <definedName name="TOTAL_PH2_ARC">#REF!</definedName>
    <definedName name="TOTAL_SHORT" localSheetId="5">#REF!</definedName>
    <definedName name="TOTAL_SHORT" localSheetId="1">#REF!</definedName>
    <definedName name="TOTAL_SHORT" localSheetId="2">#REF!</definedName>
    <definedName name="TOTAL_SHORT" localSheetId="6">#REF!</definedName>
    <definedName name="TOTAL_SHORT" localSheetId="0">#REF!</definedName>
    <definedName name="TOTAL_SHORT">#REF!</definedName>
    <definedName name="TOTAL_WITHING" localSheetId="5">#REF!</definedName>
    <definedName name="TOTAL_WITHING" localSheetId="1">#REF!</definedName>
    <definedName name="TOTAL_WITHING" localSheetId="2">#REF!</definedName>
    <definedName name="TOTAL_WITHING" localSheetId="6">#REF!</definedName>
    <definedName name="TOTAL_WITHING" localSheetId="0">#REF!</definedName>
    <definedName name="TOTAL_WITHING">#REF!</definedName>
    <definedName name="TOTRATE">#REF!</definedName>
    <definedName name="TRANSPORT">#REF!</definedName>
    <definedName name="TrunkCable" localSheetId="5">#REF!</definedName>
    <definedName name="TrunkCable" localSheetId="1">#REF!</definedName>
    <definedName name="TrunkCable" localSheetId="2">#REF!</definedName>
    <definedName name="TrunkCable" localSheetId="6">#REF!</definedName>
    <definedName name="TrunkCable" localSheetId="0">#REF!</definedName>
    <definedName name="TrunkCable">#REF!</definedName>
    <definedName name="Txdata" localSheetId="1">#REF!</definedName>
    <definedName name="Txdata" localSheetId="2">#REF!</definedName>
    <definedName name="Txdata" localSheetId="6">#REF!</definedName>
    <definedName name="Txdata">#REF!</definedName>
    <definedName name="Txdataall" localSheetId="1">#REF!</definedName>
    <definedName name="Txdataall" localSheetId="2">#REF!</definedName>
    <definedName name="Txdataall" localSheetId="6">#REF!</definedName>
    <definedName name="Txdataall">#REF!</definedName>
    <definedName name="tyres">#REF!</definedName>
    <definedName name="Unit" localSheetId="5">[16]Definitions!$D$66:$D$109</definedName>
    <definedName name="Unit" localSheetId="1">[16]Definitions!$D$66:$D$109</definedName>
    <definedName name="Unit" localSheetId="2">[16]Definitions!$D$66:$D$109</definedName>
    <definedName name="Unit" localSheetId="3">[16]Definitions!$D$66:$D$109</definedName>
    <definedName name="Unit" localSheetId="4">[16]Definitions!$D$66:$D$109</definedName>
    <definedName name="Unit" localSheetId="6">[16]Definitions!$D$66:$D$109</definedName>
    <definedName name="Unit" localSheetId="7">[16]Definitions!$D$66:$D$109</definedName>
    <definedName name="Unit" localSheetId="0">[16]Definitions!$D$66:$D$109</definedName>
    <definedName name="UNIT">#REF!</definedName>
    <definedName name="UNIT_1" localSheetId="1">#REF!</definedName>
    <definedName name="UNIT_1" localSheetId="2">#REF!</definedName>
    <definedName name="UNIT_1" localSheetId="6">#REF!</definedName>
    <definedName name="UNIT_1">#REF!</definedName>
    <definedName name="UNIT_2" localSheetId="1">#REF!</definedName>
    <definedName name="UNIT_2" localSheetId="2">#REF!</definedName>
    <definedName name="UNIT_2" localSheetId="6">#REF!</definedName>
    <definedName name="UNIT_2">#REF!</definedName>
    <definedName name="UNIT_3" localSheetId="1">#REF!</definedName>
    <definedName name="UNIT_3" localSheetId="2">#REF!</definedName>
    <definedName name="UNIT_3" localSheetId="6">#REF!</definedName>
    <definedName name="UNIT_3">#REF!</definedName>
    <definedName name="UNIT_4" localSheetId="1">#REF!</definedName>
    <definedName name="UNIT_4" localSheetId="2">#REF!</definedName>
    <definedName name="UNIT_4" localSheetId="6">#REF!</definedName>
    <definedName name="UNIT_4">#REF!</definedName>
    <definedName name="UNIT_7" localSheetId="1">#REF!</definedName>
    <definedName name="UNIT_7" localSheetId="2">#REF!</definedName>
    <definedName name="UNIT_7" localSheetId="6">#REF!</definedName>
    <definedName name="UNIT_7">#REF!</definedName>
    <definedName name="UNIT_8" localSheetId="1">#REF!</definedName>
    <definedName name="UNIT_8" localSheetId="2">#REF!</definedName>
    <definedName name="UNIT_8" localSheetId="6">#REF!</definedName>
    <definedName name="UNIT_8">#REF!</definedName>
    <definedName name="unithrs">[26]factor!$H$3:$J$39</definedName>
    <definedName name="unprot4">[20]!unprot4</definedName>
    <definedName name="update2">[20]!update2</definedName>
    <definedName name="USD_Rate" localSheetId="1">#REF!</definedName>
    <definedName name="USD_Rate" localSheetId="2">#REF!</definedName>
    <definedName name="USD_Rate" localSheetId="6">#REF!</definedName>
    <definedName name="USD_Rate">#REF!</definedName>
    <definedName name="vat">#REF!</definedName>
    <definedName name="vatt">#REF!</definedName>
    <definedName name="veg_lawn" localSheetId="5">#REF!</definedName>
    <definedName name="veg_lawn" localSheetId="1">#REF!</definedName>
    <definedName name="veg_lawn" localSheetId="2">#REF!</definedName>
    <definedName name="veg_lawn" localSheetId="4">#REF!</definedName>
    <definedName name="veg_lawn" localSheetId="6">#REF!</definedName>
    <definedName name="veg_lawn" localSheetId="7">#REF!</definedName>
    <definedName name="veg_lawn" localSheetId="0">#REF!</definedName>
    <definedName name="veg_lawn">#REF!</definedName>
    <definedName name="vehdata">[8]VehData!$E$7:$CI$137</definedName>
    <definedName name="VI" localSheetId="1">#REF!</definedName>
    <definedName name="VI" localSheetId="2">#REF!</definedName>
    <definedName name="VI" localSheetId="6">#REF!</definedName>
    <definedName name="VI">#REF!</definedName>
    <definedName name="WAGES">#REF!</definedName>
    <definedName name="waste">[26]PIPES!$O$7</definedName>
    <definedName name="wireb">[22]Materials!$A$26:$I$32</definedName>
    <definedName name="wLI.Rg_BasisGesGewicht">[46]Lieferaufteilung!$AM$12:$AM$225</definedName>
    <definedName name="wLI.Rg_SystemName">[46]Lieferaufteilung!$K$12:$K$225</definedName>
    <definedName name="worklabour">[43]Workings!$L$36</definedName>
    <definedName name="WORKSHOP_COSTS">#REF!</definedName>
    <definedName name="wrn.fINANCIAL._.REVIEW." localSheetId="2" hidden="1">{"Financial review",#N/A,FALSE,"Fin Review ";"Financial review",#N/A,FALSE,"Fin Review Details  ";"Financial review",#N/A,FALSE,"P&amp;G Index";"Financial review",#N/A,FALSE,"P&amp;G";"Financial review",#N/A,FALSE,"Z033ELECTR";"Financial review",#N/A,FALSE,"Elect Index ";"Financial review",#N/A,FALSE,"Inst Index";"Financial review",#N/A,FALSE,"Z033INSTR";"Financial review",#N/A,FALSE,"SITE INSTRUCTION'S";"Financial review",#N/A,FALSE,"DAILY WORK SHEET'S"}</definedName>
    <definedName name="wrn.fINANCIAL._.REVIEW." localSheetId="3" hidden="1">{"Financial review",#N/A,FALSE,"Fin Review ";"Financial review",#N/A,FALSE,"Fin Review Details  ";"Financial review",#N/A,FALSE,"P&amp;G Index";"Financial review",#N/A,FALSE,"P&amp;G";"Financial review",#N/A,FALSE,"Z033ELECTR";"Financial review",#N/A,FALSE,"Elect Index ";"Financial review",#N/A,FALSE,"Inst Index";"Financial review",#N/A,FALSE,"Z033INSTR";"Financial review",#N/A,FALSE,"SITE INSTRUCTION'S";"Financial review",#N/A,FALSE,"DAILY WORK SHEET'S"}</definedName>
    <definedName name="wrn.fINANCIAL._.REVIEW." localSheetId="4" hidden="1">{"Financial review",#N/A,FALSE,"Fin Review ";"Financial review",#N/A,FALSE,"Fin Review Details  ";"Financial review",#N/A,FALSE,"P&amp;G Index";"Financial review",#N/A,FALSE,"P&amp;G";"Financial review",#N/A,FALSE,"Z033ELECTR";"Financial review",#N/A,FALSE,"Elect Index ";"Financial review",#N/A,FALSE,"Inst Index";"Financial review",#N/A,FALSE,"Z033INSTR";"Financial review",#N/A,FALSE,"SITE INSTRUCTION'S";"Financial review",#N/A,FALSE,"DAILY WORK SHEET'S"}</definedName>
    <definedName name="wrn.fINANCIAL._.REVIEW." localSheetId="7" hidden="1">{"Financial review",#N/A,FALSE,"Fin Review ";"Financial review",#N/A,FALSE,"Fin Review Details  ";"Financial review",#N/A,FALSE,"P&amp;G Index";"Financial review",#N/A,FALSE,"P&amp;G";"Financial review",#N/A,FALSE,"Z033ELECTR";"Financial review",#N/A,FALSE,"Elect Index ";"Financial review",#N/A,FALSE,"Inst Index";"Financial review",#N/A,FALSE,"Z033INSTR";"Financial review",#N/A,FALSE,"SITE INSTRUCTION'S";"Financial review",#N/A,FALSE,"DAILY WORK SHEET'S"}</definedName>
    <definedName name="wrn.fINANCIAL._.REVIEW." hidden="1">{"Financial review",#N/A,FALSE,"Fin Review ";"Financial review",#N/A,FALSE,"Fin Review Details  ";"Financial review",#N/A,FALSE,"P&amp;G Index";"Financial review",#N/A,FALSE,"P&amp;G";"Financial review",#N/A,FALSE,"Z033ELECTR";"Financial review",#N/A,FALSE,"Elect Index ";"Financial review",#N/A,FALSE,"Inst Index";"Financial review",#N/A,FALSE,"Z033INSTR";"Financial review",#N/A,FALSE,"SITE INSTRUCTION'S";"Financial review",#N/A,FALSE,"DAILY WORK SHEET'S"}</definedName>
    <definedName name="wrn.progress._.certificate._.report." localSheetId="2" hidden="1">{"certificate",#N/A,FALSE,"Kentz Cert 006";"certificate",#N/A,FALSE,"summary";"certificate",#N/A,FALSE,"P&amp;G Index";"certificate",#N/A,FALSE,"P&amp;G";"certificate",#N/A,FALSE,"Elect Index ";"certificate",#N/A,FALSE,"Z033ELECTR";"certificate",#N/A,FALSE,"Inst Index";"certificate",#N/A,FALSE,"Z033INSTR";"certificate",#N/A,FALSE,"SITE INSTRUCTION'S";"certificate",#N/A,FALSE,"DAILY WORK SHEET'S"}</definedName>
    <definedName name="wrn.progress._.certificate._.report." localSheetId="3" hidden="1">{"certificate",#N/A,FALSE,"Kentz Cert 006";"certificate",#N/A,FALSE,"summary";"certificate",#N/A,FALSE,"P&amp;G Index";"certificate",#N/A,FALSE,"P&amp;G";"certificate",#N/A,FALSE,"Elect Index ";"certificate",#N/A,FALSE,"Z033ELECTR";"certificate",#N/A,FALSE,"Inst Index";"certificate",#N/A,FALSE,"Z033INSTR";"certificate",#N/A,FALSE,"SITE INSTRUCTION'S";"certificate",#N/A,FALSE,"DAILY WORK SHEET'S"}</definedName>
    <definedName name="wrn.progress._.certificate._.report." localSheetId="4" hidden="1">{"certificate",#N/A,FALSE,"Kentz Cert 006";"certificate",#N/A,FALSE,"summary";"certificate",#N/A,FALSE,"P&amp;G Index";"certificate",#N/A,FALSE,"P&amp;G";"certificate",#N/A,FALSE,"Elect Index ";"certificate",#N/A,FALSE,"Z033ELECTR";"certificate",#N/A,FALSE,"Inst Index";"certificate",#N/A,FALSE,"Z033INSTR";"certificate",#N/A,FALSE,"SITE INSTRUCTION'S";"certificate",#N/A,FALSE,"DAILY WORK SHEET'S"}</definedName>
    <definedName name="wrn.progress._.certificate._.report." localSheetId="7" hidden="1">{"certificate",#N/A,FALSE,"Kentz Cert 006";"certificate",#N/A,FALSE,"summary";"certificate",#N/A,FALSE,"P&amp;G Index";"certificate",#N/A,FALSE,"P&amp;G";"certificate",#N/A,FALSE,"Elect Index ";"certificate",#N/A,FALSE,"Z033ELECTR";"certificate",#N/A,FALSE,"Inst Index";"certificate",#N/A,FALSE,"Z033INSTR";"certificate",#N/A,FALSE,"SITE INSTRUCTION'S";"certificate",#N/A,FALSE,"DAILY WORK SHEET'S"}</definedName>
    <definedName name="wrn.progress._.certificate._.report." hidden="1">{"certificate",#N/A,FALSE,"Kentz Cert 006";"certificate",#N/A,FALSE,"summary";"certificate",#N/A,FALSE,"P&amp;G Index";"certificate",#N/A,FALSE,"P&amp;G";"certificate",#N/A,FALSE,"Elect Index ";"certificate",#N/A,FALSE,"Z033ELECTR";"certificate",#N/A,FALSE,"Inst Index";"certificate",#N/A,FALSE,"Z033INSTR";"certificate",#N/A,FALSE,"SITE INSTRUCTION'S";"certificate",#N/A,FALSE,"DAILY WORK SHEET'S"}</definedName>
    <definedName name="wrn.test_report." localSheetId="5" hidden="1">{"test",#N/A,TRUE,"I.1 - CO only"}</definedName>
    <definedName name="wrn.test_report." localSheetId="1" hidden="1">{"test",#N/A,TRUE,"I.1 - CO only"}</definedName>
    <definedName name="wrn.test_report." localSheetId="2" hidden="1">{"test",#N/A,TRUE,"I.1 - CO only"}</definedName>
    <definedName name="wrn.test_report." localSheetId="3" hidden="1">{"test",#N/A,TRUE,"I.1 - CO only"}</definedName>
    <definedName name="wrn.test_report." localSheetId="4" hidden="1">{"test",#N/A,TRUE,"I.1 - CO only"}</definedName>
    <definedName name="wrn.test_report." localSheetId="6" hidden="1">{"test",#N/A,TRUE,"I.1 - CO only"}</definedName>
    <definedName name="wrn.test_report." localSheetId="7" hidden="1">{"test",#N/A,TRUE,"I.1 - CO only"}</definedName>
    <definedName name="wrn.test_report." localSheetId="0" hidden="1">{"test",#N/A,TRUE,"I.1 - CO only"}</definedName>
    <definedName name="wrn.test_report." hidden="1">{"test",#N/A,TRUE,"I.1 - CO only"}</definedName>
    <definedName name="wrn.test_reportCPF" localSheetId="5" hidden="1">{"test",#N/A,TRUE,"I.1 - CO only"}</definedName>
    <definedName name="wrn.test_reportCPF" localSheetId="1" hidden="1">{"test",#N/A,TRUE,"I.1 - CO only"}</definedName>
    <definedName name="wrn.test_reportCPF" localSheetId="2" hidden="1">{"test",#N/A,TRUE,"I.1 - CO only"}</definedName>
    <definedName name="wrn.test_reportCPF" localSheetId="3" hidden="1">{"test",#N/A,TRUE,"I.1 - CO only"}</definedName>
    <definedName name="wrn.test_reportCPF" localSheetId="4" hidden="1">{"test",#N/A,TRUE,"I.1 - CO only"}</definedName>
    <definedName name="wrn.test_reportCPF" localSheetId="6" hidden="1">{"test",#N/A,TRUE,"I.1 - CO only"}</definedName>
    <definedName name="wrn.test_reportCPF" localSheetId="7" hidden="1">{"test",#N/A,TRUE,"I.1 - CO only"}</definedName>
    <definedName name="wrn.test_reportCPF" localSheetId="0" hidden="1">{"test",#N/A,TRUE,"I.1 - CO only"}</definedName>
    <definedName name="wrn.test_reportCPF" hidden="1">{"test",#N/A,TRUE,"I.1 - CO only"}</definedName>
    <definedName name="wvu.all." localSheetId="5"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6"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localSheetId="5"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localSheetId="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localSheetId="6"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localSheetId="5"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localSheetId="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localSheetId="6"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5"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6"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localSheetId="5"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localSheetId="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localSheetId="6"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localSheetId="5"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localSheetId="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localSheetId="6"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5"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6"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localSheetId="5"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localSheetId="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localSheetId="6"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localSheetId="5"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localSheetId="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localSheetId="6"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Year2">[19]Values!$M$13:$M$15</definedName>
    <definedName name="YesNo">[19]Values!$G$6:$G$7</definedName>
    <definedName name="YesNo2">[19]Values!$G$31:$G$33</definedName>
    <definedName name="Z_07E28E77_F6FA_11D1_8C51_444553540000_.wvu.Cols" localSheetId="1" hidden="1">#REF!,#REF!</definedName>
    <definedName name="Z_07E28E77_F6FA_11D1_8C51_444553540000_.wvu.Cols" localSheetId="2" hidden="1">#REF!,#REF!</definedName>
    <definedName name="Z_07E28E77_F6FA_11D1_8C51_444553540000_.wvu.Cols" localSheetId="6" hidden="1">#REF!,#REF!</definedName>
    <definedName name="Z_07E28E77_F6FA_11D1_8C51_444553540000_.wvu.Cols" hidden="1">#REF!,#REF!</definedName>
    <definedName name="Z_07E28E80_F6FA_11D1_8C51_444553540000_.wvu.Cols" localSheetId="1" hidden="1">#REF!,#REF!</definedName>
    <definedName name="Z_07E28E80_F6FA_11D1_8C51_444553540000_.wvu.Cols" localSheetId="2" hidden="1">#REF!,#REF!</definedName>
    <definedName name="Z_07E28E80_F6FA_11D1_8C51_444553540000_.wvu.Cols" localSheetId="6" hidden="1">#REF!,#REF!</definedName>
    <definedName name="Z_07E28E80_F6FA_11D1_8C51_444553540000_.wvu.Cols" hidden="1">#REF!,#REF!</definedName>
    <definedName name="Z_07E28E85_F6FA_11D1_8C51_444553540000_.wvu.Cols" localSheetId="1" hidden="1">#REF!</definedName>
    <definedName name="Z_07E28E85_F6FA_11D1_8C51_444553540000_.wvu.Cols" localSheetId="2" hidden="1">#REF!</definedName>
    <definedName name="Z_07E28E85_F6FA_11D1_8C51_444553540000_.wvu.Cols" localSheetId="6" hidden="1">#REF!</definedName>
    <definedName name="Z_07E28E85_F6FA_11D1_8C51_444553540000_.wvu.Cols" hidden="1">#REF!</definedName>
    <definedName name="Z_0F778F74_F6F1_11D1_8C51_444553540000_.wvu.Cols" localSheetId="1" hidden="1">#REF!,#REF!</definedName>
    <definedName name="Z_0F778F74_F6F1_11D1_8C51_444553540000_.wvu.Cols" localSheetId="2" hidden="1">#REF!,#REF!</definedName>
    <definedName name="Z_0F778F74_F6F1_11D1_8C51_444553540000_.wvu.Cols" localSheetId="6" hidden="1">#REF!,#REF!</definedName>
    <definedName name="Z_0F778F74_F6F1_11D1_8C51_444553540000_.wvu.Cols" hidden="1">#REF!,#REF!</definedName>
    <definedName name="Z_0F778F7D_F6F1_11D1_8C51_444553540000_.wvu.Cols" localSheetId="1" hidden="1">#REF!,#REF!</definedName>
    <definedName name="Z_0F778F7D_F6F1_11D1_8C51_444553540000_.wvu.Cols" localSheetId="2" hidden="1">#REF!,#REF!</definedName>
    <definedName name="Z_0F778F7D_F6F1_11D1_8C51_444553540000_.wvu.Cols" localSheetId="6" hidden="1">#REF!,#REF!</definedName>
    <definedName name="Z_0F778F7D_F6F1_11D1_8C51_444553540000_.wvu.Cols" hidden="1">#REF!,#REF!</definedName>
    <definedName name="Z_0F778F82_F6F1_11D1_8C51_444553540000_.wvu.Cols" localSheetId="1" hidden="1">#REF!</definedName>
    <definedName name="Z_0F778F82_F6F1_11D1_8C51_444553540000_.wvu.Cols" localSheetId="2" hidden="1">#REF!</definedName>
    <definedName name="Z_0F778F82_F6F1_11D1_8C51_444553540000_.wvu.Cols" localSheetId="6" hidden="1">#REF!</definedName>
    <definedName name="Z_0F778F82_F6F1_11D1_8C51_444553540000_.wvu.Cols" hidden="1">#REF!</definedName>
    <definedName name="Z_1BB37995_F9EC_11D1_8C51_444553540000_.wvu.Cols" localSheetId="1" hidden="1">#REF!,#REF!</definedName>
    <definedName name="Z_1BB37995_F9EC_11D1_8C51_444553540000_.wvu.Cols" localSheetId="2" hidden="1">#REF!,#REF!</definedName>
    <definedName name="Z_1BB37995_F9EC_11D1_8C51_444553540000_.wvu.Cols" localSheetId="6" hidden="1">#REF!,#REF!</definedName>
    <definedName name="Z_1BB37995_F9EC_11D1_8C51_444553540000_.wvu.Cols" hidden="1">#REF!,#REF!</definedName>
    <definedName name="Z_1BB3799E_F9EC_11D1_8C51_444553540000_.wvu.Cols" localSheetId="1" hidden="1">#REF!,#REF!</definedName>
    <definedName name="Z_1BB3799E_F9EC_11D1_8C51_444553540000_.wvu.Cols" localSheetId="2" hidden="1">#REF!,#REF!</definedName>
    <definedName name="Z_1BB3799E_F9EC_11D1_8C51_444553540000_.wvu.Cols" localSheetId="6" hidden="1">#REF!,#REF!</definedName>
    <definedName name="Z_1BB3799E_F9EC_11D1_8C51_444553540000_.wvu.Cols" hidden="1">#REF!,#REF!</definedName>
    <definedName name="Z_1BB379A3_F9EC_11D1_8C51_444553540000_.wvu.Cols" localSheetId="1" hidden="1">#REF!</definedName>
    <definedName name="Z_1BB379A3_F9EC_11D1_8C51_444553540000_.wvu.Cols" localSheetId="2" hidden="1">#REF!</definedName>
    <definedName name="Z_1BB379A3_F9EC_11D1_8C51_444553540000_.wvu.Cols" localSheetId="6" hidden="1">#REF!</definedName>
    <definedName name="Z_1BB379A3_F9EC_11D1_8C51_444553540000_.wvu.Cols" hidden="1">#REF!</definedName>
    <definedName name="Z_1C8D1AB5_F70D_11D1_8C51_444553540000_.wvu.Cols" localSheetId="1" hidden="1">#REF!,#REF!</definedName>
    <definedName name="Z_1C8D1AB5_F70D_11D1_8C51_444553540000_.wvu.Cols" localSheetId="2" hidden="1">#REF!,#REF!</definedName>
    <definedName name="Z_1C8D1AB5_F70D_11D1_8C51_444553540000_.wvu.Cols" localSheetId="6" hidden="1">#REF!,#REF!</definedName>
    <definedName name="Z_1C8D1AB5_F70D_11D1_8C51_444553540000_.wvu.Cols" hidden="1">#REF!,#REF!</definedName>
    <definedName name="Z_1C8D1ABE_F70D_11D1_8C51_444553540000_.wvu.Cols" localSheetId="1" hidden="1">#REF!,#REF!</definedName>
    <definedName name="Z_1C8D1ABE_F70D_11D1_8C51_444553540000_.wvu.Cols" localSheetId="2" hidden="1">#REF!,#REF!</definedName>
    <definedName name="Z_1C8D1ABE_F70D_11D1_8C51_444553540000_.wvu.Cols" localSheetId="6" hidden="1">#REF!,#REF!</definedName>
    <definedName name="Z_1C8D1ABE_F70D_11D1_8C51_444553540000_.wvu.Cols" hidden="1">#REF!,#REF!</definedName>
    <definedName name="Z_1C8D1AC3_F70D_11D1_8C51_444553540000_.wvu.Cols" localSheetId="1" hidden="1">#REF!</definedName>
    <definedName name="Z_1C8D1AC3_F70D_11D1_8C51_444553540000_.wvu.Cols" localSheetId="2" hidden="1">#REF!</definedName>
    <definedName name="Z_1C8D1AC3_F70D_11D1_8C51_444553540000_.wvu.Cols" localSheetId="6" hidden="1">#REF!</definedName>
    <definedName name="Z_1C8D1AC3_F70D_11D1_8C51_444553540000_.wvu.Cols" hidden="1">#REF!</definedName>
    <definedName name="Z_201040E3_EFFE_11D1_A0B0_00A0246C5A5D_.wvu.Cols" localSheetId="1" hidden="1">#REF!,#REF!</definedName>
    <definedName name="Z_201040E3_EFFE_11D1_A0B0_00A0246C5A5D_.wvu.Cols" localSheetId="2" hidden="1">#REF!,#REF!</definedName>
    <definedName name="Z_201040E3_EFFE_11D1_A0B0_00A0246C5A5D_.wvu.Cols" localSheetId="6" hidden="1">#REF!,#REF!</definedName>
    <definedName name="Z_201040E3_EFFE_11D1_A0B0_00A0246C5A5D_.wvu.Cols" hidden="1">#REF!,#REF!</definedName>
    <definedName name="Z_201040EC_EFFE_11D1_A0B0_00A0246C5A5D_.wvu.Cols" localSheetId="1" hidden="1">#REF!,#REF!</definedName>
    <definedName name="Z_201040EC_EFFE_11D1_A0B0_00A0246C5A5D_.wvu.Cols" localSheetId="2" hidden="1">#REF!,#REF!</definedName>
    <definedName name="Z_201040EC_EFFE_11D1_A0B0_00A0246C5A5D_.wvu.Cols" localSheetId="6" hidden="1">#REF!,#REF!</definedName>
    <definedName name="Z_201040EC_EFFE_11D1_A0B0_00A0246C5A5D_.wvu.Cols" hidden="1">#REF!,#REF!</definedName>
    <definedName name="Z_201040F1_EFFE_11D1_A0B0_00A0246C5A5D_.wvu.Cols" localSheetId="1" hidden="1">#REF!</definedName>
    <definedName name="Z_201040F1_EFFE_11D1_A0B0_00A0246C5A5D_.wvu.Cols" localSheetId="2" hidden="1">#REF!</definedName>
    <definedName name="Z_201040F1_EFFE_11D1_A0B0_00A0246C5A5D_.wvu.Cols" localSheetId="6" hidden="1">#REF!</definedName>
    <definedName name="Z_201040F1_EFFE_11D1_A0B0_00A0246C5A5D_.wvu.Cols" hidden="1">#REF!</definedName>
    <definedName name="Z_2F9A8219_FAB3_11D1_8C51_444553540000_.wvu.Cols" localSheetId="1" hidden="1">#REF!,#REF!</definedName>
    <definedName name="Z_2F9A8219_FAB3_11D1_8C51_444553540000_.wvu.Cols" localSheetId="2" hidden="1">#REF!,#REF!</definedName>
    <definedName name="Z_2F9A8219_FAB3_11D1_8C51_444553540000_.wvu.Cols" localSheetId="6" hidden="1">#REF!,#REF!</definedName>
    <definedName name="Z_2F9A8219_FAB3_11D1_8C51_444553540000_.wvu.Cols" hidden="1">#REF!,#REF!</definedName>
    <definedName name="Z_2F9A8222_FAB3_11D1_8C51_444553540000_.wvu.Cols" localSheetId="1" hidden="1">#REF!,#REF!</definedName>
    <definedName name="Z_2F9A8222_FAB3_11D1_8C51_444553540000_.wvu.Cols" localSheetId="2" hidden="1">#REF!,#REF!</definedName>
    <definedName name="Z_2F9A8222_FAB3_11D1_8C51_444553540000_.wvu.Cols" localSheetId="6" hidden="1">#REF!,#REF!</definedName>
    <definedName name="Z_2F9A8222_FAB3_11D1_8C51_444553540000_.wvu.Cols" hidden="1">#REF!,#REF!</definedName>
    <definedName name="Z_2F9A8227_FAB3_11D1_8C51_444553540000_.wvu.Cols" localSheetId="1" hidden="1">#REF!</definedName>
    <definedName name="Z_2F9A8227_FAB3_11D1_8C51_444553540000_.wvu.Cols" localSheetId="2" hidden="1">#REF!</definedName>
    <definedName name="Z_2F9A8227_FAB3_11D1_8C51_444553540000_.wvu.Cols" localSheetId="6" hidden="1">#REF!</definedName>
    <definedName name="Z_2F9A8227_FAB3_11D1_8C51_444553540000_.wvu.Cols" hidden="1">#REF!</definedName>
    <definedName name="Z_36EC52B6_F657_11D1_8C51_444553540000_.wvu.Cols" localSheetId="1" hidden="1">#REF!,#REF!</definedName>
    <definedName name="Z_36EC52B6_F657_11D1_8C51_444553540000_.wvu.Cols" localSheetId="2" hidden="1">#REF!,#REF!</definedName>
    <definedName name="Z_36EC52B6_F657_11D1_8C51_444553540000_.wvu.Cols" localSheetId="6" hidden="1">#REF!,#REF!</definedName>
    <definedName name="Z_36EC52B6_F657_11D1_8C51_444553540000_.wvu.Cols" hidden="1">#REF!,#REF!</definedName>
    <definedName name="Z_36EC52C0_F657_11D1_8C51_444553540000_.wvu.Cols" localSheetId="1" hidden="1">#REF!,#REF!</definedName>
    <definedName name="Z_36EC52C0_F657_11D1_8C51_444553540000_.wvu.Cols" localSheetId="2" hidden="1">#REF!,#REF!</definedName>
    <definedName name="Z_36EC52C0_F657_11D1_8C51_444553540000_.wvu.Cols" localSheetId="6" hidden="1">#REF!,#REF!</definedName>
    <definedName name="Z_36EC52C0_F657_11D1_8C51_444553540000_.wvu.Cols" hidden="1">#REF!,#REF!</definedName>
    <definedName name="Z_36EC52C6_F657_11D1_8C51_444553540000_.wvu.Cols" localSheetId="1" hidden="1">#REF!</definedName>
    <definedName name="Z_36EC52C6_F657_11D1_8C51_444553540000_.wvu.Cols" localSheetId="2" hidden="1">#REF!</definedName>
    <definedName name="Z_36EC52C6_F657_11D1_8C51_444553540000_.wvu.Cols" localSheetId="6" hidden="1">#REF!</definedName>
    <definedName name="Z_36EC52C6_F657_11D1_8C51_444553540000_.wvu.Cols" hidden="1">#REF!</definedName>
    <definedName name="Z_42D42DD2_F3CA_11D1_8C51_444553540000_.wvu.Cols" localSheetId="1" hidden="1">#REF!,#REF!</definedName>
    <definedName name="Z_42D42DD2_F3CA_11D1_8C51_444553540000_.wvu.Cols" localSheetId="2" hidden="1">#REF!,#REF!</definedName>
    <definedName name="Z_42D42DD2_F3CA_11D1_8C51_444553540000_.wvu.Cols" localSheetId="6" hidden="1">#REF!,#REF!</definedName>
    <definedName name="Z_42D42DD2_F3CA_11D1_8C51_444553540000_.wvu.Cols" hidden="1">#REF!,#REF!</definedName>
    <definedName name="Z_42D42DDB_F3CA_11D1_8C51_444553540000_.wvu.Cols" localSheetId="1" hidden="1">#REF!,#REF!</definedName>
    <definedName name="Z_42D42DDB_F3CA_11D1_8C51_444553540000_.wvu.Cols" localSheetId="2" hidden="1">#REF!,#REF!</definedName>
    <definedName name="Z_42D42DDB_F3CA_11D1_8C51_444553540000_.wvu.Cols" localSheetId="6" hidden="1">#REF!,#REF!</definedName>
    <definedName name="Z_42D42DDB_F3CA_11D1_8C51_444553540000_.wvu.Cols" hidden="1">#REF!,#REF!</definedName>
    <definedName name="Z_42D42DE0_F3CA_11D1_8C51_444553540000_.wvu.Cols" localSheetId="1" hidden="1">#REF!</definedName>
    <definedName name="Z_42D42DE0_F3CA_11D1_8C51_444553540000_.wvu.Cols" localSheetId="2" hidden="1">#REF!</definedName>
    <definedName name="Z_42D42DE0_F3CA_11D1_8C51_444553540000_.wvu.Cols" localSheetId="6" hidden="1">#REF!</definedName>
    <definedName name="Z_42D42DE0_F3CA_11D1_8C51_444553540000_.wvu.Cols" hidden="1">#REF!</definedName>
    <definedName name="Z_5488E252_F3A7_11D1_8C51_444553540000_.wvu.Cols" localSheetId="1" hidden="1">#REF!,#REF!</definedName>
    <definedName name="Z_5488E252_F3A7_11D1_8C51_444553540000_.wvu.Cols" localSheetId="2" hidden="1">#REF!,#REF!</definedName>
    <definedName name="Z_5488E252_F3A7_11D1_8C51_444553540000_.wvu.Cols" localSheetId="6" hidden="1">#REF!,#REF!</definedName>
    <definedName name="Z_5488E252_F3A7_11D1_8C51_444553540000_.wvu.Cols" hidden="1">#REF!,#REF!</definedName>
    <definedName name="Z_5488E25B_F3A7_11D1_8C51_444553540000_.wvu.Cols" localSheetId="1" hidden="1">#REF!,#REF!</definedName>
    <definedName name="Z_5488E25B_F3A7_11D1_8C51_444553540000_.wvu.Cols" localSheetId="2" hidden="1">#REF!,#REF!</definedName>
    <definedName name="Z_5488E25B_F3A7_11D1_8C51_444553540000_.wvu.Cols" localSheetId="6" hidden="1">#REF!,#REF!</definedName>
    <definedName name="Z_5488E25B_F3A7_11D1_8C51_444553540000_.wvu.Cols" hidden="1">#REF!,#REF!</definedName>
    <definedName name="Z_5488E260_F3A7_11D1_8C51_444553540000_.wvu.Cols" localSheetId="1" hidden="1">#REF!</definedName>
    <definedName name="Z_5488E260_F3A7_11D1_8C51_444553540000_.wvu.Cols" localSheetId="2" hidden="1">#REF!</definedName>
    <definedName name="Z_5488E260_F3A7_11D1_8C51_444553540000_.wvu.Cols" localSheetId="6" hidden="1">#REF!</definedName>
    <definedName name="Z_5488E260_F3A7_11D1_8C51_444553540000_.wvu.Cols" hidden="1">#REF!</definedName>
    <definedName name="Z_57011824_F624_11D1_8C51_444553540000_.wvu.Cols" localSheetId="1" hidden="1">#REF!,#REF!</definedName>
    <definedName name="Z_57011824_F624_11D1_8C51_444553540000_.wvu.Cols" localSheetId="2" hidden="1">#REF!,#REF!</definedName>
    <definedName name="Z_57011824_F624_11D1_8C51_444553540000_.wvu.Cols" localSheetId="6" hidden="1">#REF!,#REF!</definedName>
    <definedName name="Z_57011824_F624_11D1_8C51_444553540000_.wvu.Cols" hidden="1">#REF!,#REF!</definedName>
    <definedName name="Z_5701182E_F624_11D1_8C51_444553540000_.wvu.Cols" localSheetId="1" hidden="1">#REF!,#REF!</definedName>
    <definedName name="Z_5701182E_F624_11D1_8C51_444553540000_.wvu.Cols" localSheetId="2" hidden="1">#REF!,#REF!</definedName>
    <definedName name="Z_5701182E_F624_11D1_8C51_444553540000_.wvu.Cols" localSheetId="6" hidden="1">#REF!,#REF!</definedName>
    <definedName name="Z_5701182E_F624_11D1_8C51_444553540000_.wvu.Cols" hidden="1">#REF!,#REF!</definedName>
    <definedName name="Z_57011834_F624_11D1_8C51_444553540000_.wvu.Cols" localSheetId="1" hidden="1">#REF!</definedName>
    <definedName name="Z_57011834_F624_11D1_8C51_444553540000_.wvu.Cols" localSheetId="2" hidden="1">#REF!</definedName>
    <definedName name="Z_57011834_F624_11D1_8C51_444553540000_.wvu.Cols" localSheetId="6" hidden="1">#REF!</definedName>
    <definedName name="Z_57011834_F624_11D1_8C51_444553540000_.wvu.Cols" hidden="1">#REF!</definedName>
    <definedName name="Z_7BB7A265_C8C7_43ED_A461_B4F205E15AE1_.wvu.PrintArea" localSheetId="4" hidden="1">'5.1.3 Activity Schedule'!$A$1:$E$189</definedName>
    <definedName name="Z_7BB7A265_C8C7_43ED_A461_B4F205E15AE1_.wvu.PrintArea" localSheetId="7" hidden="1">'5.1.6 Cost Breakdown'!$A$1:$E$761</definedName>
    <definedName name="Z_7C7048D6_F613_11D1_8C51_444553540000_.wvu.Cols" localSheetId="1" hidden="1">#REF!,#REF!</definedName>
    <definedName name="Z_7C7048D6_F613_11D1_8C51_444553540000_.wvu.Cols" localSheetId="2" hidden="1">#REF!,#REF!</definedName>
    <definedName name="Z_7C7048D6_F613_11D1_8C51_444553540000_.wvu.Cols" localSheetId="6" hidden="1">#REF!,#REF!</definedName>
    <definedName name="Z_7C7048D6_F613_11D1_8C51_444553540000_.wvu.Cols" hidden="1">#REF!,#REF!</definedName>
    <definedName name="Z_7C7048E0_F613_11D1_8C51_444553540000_.wvu.Cols" localSheetId="1" hidden="1">#REF!,#REF!</definedName>
    <definedName name="Z_7C7048E0_F613_11D1_8C51_444553540000_.wvu.Cols" localSheetId="2" hidden="1">#REF!,#REF!</definedName>
    <definedName name="Z_7C7048E0_F613_11D1_8C51_444553540000_.wvu.Cols" localSheetId="6" hidden="1">#REF!,#REF!</definedName>
    <definedName name="Z_7C7048E0_F613_11D1_8C51_444553540000_.wvu.Cols" hidden="1">#REF!,#REF!</definedName>
    <definedName name="Z_7C7048E6_F613_11D1_8C51_444553540000_.wvu.Cols" localSheetId="1" hidden="1">#REF!</definedName>
    <definedName name="Z_7C7048E6_F613_11D1_8C51_444553540000_.wvu.Cols" localSheetId="2" hidden="1">#REF!</definedName>
    <definedName name="Z_7C7048E6_F613_11D1_8C51_444553540000_.wvu.Cols" localSheetId="6" hidden="1">#REF!</definedName>
    <definedName name="Z_7C7048E6_F613_11D1_8C51_444553540000_.wvu.Cols" hidden="1">#REF!</definedName>
    <definedName name="Z_88CD029A_F928_11D1_8C51_444553540000_.wvu.Cols" localSheetId="1" hidden="1">#REF!,#REF!</definedName>
    <definedName name="Z_88CD029A_F928_11D1_8C51_444553540000_.wvu.Cols" localSheetId="2" hidden="1">#REF!,#REF!</definedName>
    <definedName name="Z_88CD029A_F928_11D1_8C51_444553540000_.wvu.Cols" localSheetId="6" hidden="1">#REF!,#REF!</definedName>
    <definedName name="Z_88CD029A_F928_11D1_8C51_444553540000_.wvu.Cols" hidden="1">#REF!,#REF!</definedName>
    <definedName name="Z_88CD02A3_F928_11D1_8C51_444553540000_.wvu.Cols" localSheetId="1" hidden="1">#REF!,#REF!</definedName>
    <definedName name="Z_88CD02A3_F928_11D1_8C51_444553540000_.wvu.Cols" localSheetId="2" hidden="1">#REF!,#REF!</definedName>
    <definedName name="Z_88CD02A3_F928_11D1_8C51_444553540000_.wvu.Cols" localSheetId="6" hidden="1">#REF!,#REF!</definedName>
    <definedName name="Z_88CD02A3_F928_11D1_8C51_444553540000_.wvu.Cols" hidden="1">#REF!,#REF!</definedName>
    <definedName name="Z_88CD02A8_F928_11D1_8C51_444553540000_.wvu.Cols" localSheetId="1" hidden="1">#REF!</definedName>
    <definedName name="Z_88CD02A8_F928_11D1_8C51_444553540000_.wvu.Cols" localSheetId="2" hidden="1">#REF!</definedName>
    <definedName name="Z_88CD02A8_F928_11D1_8C51_444553540000_.wvu.Cols" localSheetId="6" hidden="1">#REF!</definedName>
    <definedName name="Z_88CD02A8_F928_11D1_8C51_444553540000_.wvu.Cols" hidden="1">#REF!</definedName>
    <definedName name="Z_8F7DBC2D_A9DA_405F_8253_B7204CDA9A24_.wvu.PrintArea" localSheetId="4" hidden="1">'5.1.3 Activity Schedule'!$A$1:$F$100</definedName>
    <definedName name="Z_8F7DBC2D_A9DA_405F_8253_B7204CDA9A24_.wvu.PrintArea" localSheetId="7" hidden="1">'5.1.6 Cost Breakdown'!$A$1:$F$89</definedName>
    <definedName name="Z_96929736_F6C3_11D1_8C51_444553540000_.wvu.Cols" localSheetId="1" hidden="1">#REF!,#REF!</definedName>
    <definedName name="Z_96929736_F6C3_11D1_8C51_444553540000_.wvu.Cols" localSheetId="2" hidden="1">#REF!,#REF!</definedName>
    <definedName name="Z_96929736_F6C3_11D1_8C51_444553540000_.wvu.Cols" localSheetId="6" hidden="1">#REF!,#REF!</definedName>
    <definedName name="Z_96929736_F6C3_11D1_8C51_444553540000_.wvu.Cols" hidden="1">#REF!,#REF!</definedName>
    <definedName name="Z_96929740_F6C3_11D1_8C51_444553540000_.wvu.Cols" localSheetId="1" hidden="1">#REF!,#REF!</definedName>
    <definedName name="Z_96929740_F6C3_11D1_8C51_444553540000_.wvu.Cols" localSheetId="2" hidden="1">#REF!,#REF!</definedName>
    <definedName name="Z_96929740_F6C3_11D1_8C51_444553540000_.wvu.Cols" localSheetId="6" hidden="1">#REF!,#REF!</definedName>
    <definedName name="Z_96929740_F6C3_11D1_8C51_444553540000_.wvu.Cols" hidden="1">#REF!,#REF!</definedName>
    <definedName name="Z_96929746_F6C3_11D1_8C51_444553540000_.wvu.Cols" localSheetId="1" hidden="1">#REF!</definedName>
    <definedName name="Z_96929746_F6C3_11D1_8C51_444553540000_.wvu.Cols" localSheetId="2" hidden="1">#REF!</definedName>
    <definedName name="Z_96929746_F6C3_11D1_8C51_444553540000_.wvu.Cols" localSheetId="6" hidden="1">#REF!</definedName>
    <definedName name="Z_96929746_F6C3_11D1_8C51_444553540000_.wvu.Cols" hidden="1">#REF!</definedName>
    <definedName name="Z_98F27197_11A4_11D2_8C51_444553540000_.wvu.Cols" localSheetId="1" hidden="1">#REF!,#REF!</definedName>
    <definedName name="Z_98F27197_11A4_11D2_8C51_444553540000_.wvu.Cols" localSheetId="2" hidden="1">#REF!,#REF!</definedName>
    <definedName name="Z_98F27197_11A4_11D2_8C51_444553540000_.wvu.Cols" localSheetId="6" hidden="1">#REF!,#REF!</definedName>
    <definedName name="Z_98F27197_11A4_11D2_8C51_444553540000_.wvu.Cols" hidden="1">#REF!,#REF!</definedName>
    <definedName name="Z_98F271A0_11A4_11D2_8C51_444553540000_.wvu.Cols" localSheetId="1" hidden="1">#REF!,#REF!</definedName>
    <definedName name="Z_98F271A0_11A4_11D2_8C51_444553540000_.wvu.Cols" localSheetId="2" hidden="1">#REF!,#REF!</definedName>
    <definedName name="Z_98F271A0_11A4_11D2_8C51_444553540000_.wvu.Cols" localSheetId="6" hidden="1">#REF!,#REF!</definedName>
    <definedName name="Z_98F271A0_11A4_11D2_8C51_444553540000_.wvu.Cols" hidden="1">#REF!,#REF!</definedName>
    <definedName name="Z_98F271A5_11A4_11D2_8C51_444553540000_.wvu.Cols" localSheetId="1" hidden="1">#REF!</definedName>
    <definedName name="Z_98F271A5_11A4_11D2_8C51_444553540000_.wvu.Cols" localSheetId="2" hidden="1">#REF!</definedName>
    <definedName name="Z_98F271A5_11A4_11D2_8C51_444553540000_.wvu.Cols" localSheetId="6" hidden="1">#REF!</definedName>
    <definedName name="Z_98F271A5_11A4_11D2_8C51_444553540000_.wvu.Cols" hidden="1">#REF!</definedName>
    <definedName name="Z_AD5D9037_FB84_11D1_8C51_444553540000_.wvu.Cols" localSheetId="1" hidden="1">#REF!,#REF!</definedName>
    <definedName name="Z_AD5D9037_FB84_11D1_8C51_444553540000_.wvu.Cols" localSheetId="2" hidden="1">#REF!,#REF!</definedName>
    <definedName name="Z_AD5D9037_FB84_11D1_8C51_444553540000_.wvu.Cols" localSheetId="6" hidden="1">#REF!,#REF!</definedName>
    <definedName name="Z_AD5D9037_FB84_11D1_8C51_444553540000_.wvu.Cols" hidden="1">#REF!,#REF!</definedName>
    <definedName name="Z_AD5D9040_FB84_11D1_8C51_444553540000_.wvu.Cols" localSheetId="1" hidden="1">#REF!,#REF!</definedName>
    <definedName name="Z_AD5D9040_FB84_11D1_8C51_444553540000_.wvu.Cols" localSheetId="2" hidden="1">#REF!,#REF!</definedName>
    <definedName name="Z_AD5D9040_FB84_11D1_8C51_444553540000_.wvu.Cols" localSheetId="6" hidden="1">#REF!,#REF!</definedName>
    <definedName name="Z_AD5D9040_FB84_11D1_8C51_444553540000_.wvu.Cols" hidden="1">#REF!,#REF!</definedName>
    <definedName name="Z_AD5D9045_FB84_11D1_8C51_444553540000_.wvu.Cols" localSheetId="1" hidden="1">#REF!</definedName>
    <definedName name="Z_AD5D9045_FB84_11D1_8C51_444553540000_.wvu.Cols" localSheetId="2" hidden="1">#REF!</definedName>
    <definedName name="Z_AD5D9045_FB84_11D1_8C51_444553540000_.wvu.Cols" localSheetId="6" hidden="1">#REF!</definedName>
    <definedName name="Z_AD5D9045_FB84_11D1_8C51_444553540000_.wvu.Cols" hidden="1">#REF!</definedName>
    <definedName name="Z_ADC94474_F55C_11D1_8C51_444553540000_.wvu.Cols" localSheetId="1" hidden="1">#REF!,#REF!</definedName>
    <definedName name="Z_ADC94474_F55C_11D1_8C51_444553540000_.wvu.Cols" localSheetId="2" hidden="1">#REF!,#REF!</definedName>
    <definedName name="Z_ADC94474_F55C_11D1_8C51_444553540000_.wvu.Cols" localSheetId="6" hidden="1">#REF!,#REF!</definedName>
    <definedName name="Z_ADC94474_F55C_11D1_8C51_444553540000_.wvu.Cols" hidden="1">#REF!,#REF!</definedName>
    <definedName name="Z_ADC9447D_F55C_11D1_8C51_444553540000_.wvu.Cols" localSheetId="1" hidden="1">#REF!,#REF!</definedName>
    <definedName name="Z_ADC9447D_F55C_11D1_8C51_444553540000_.wvu.Cols" localSheetId="2" hidden="1">#REF!,#REF!</definedName>
    <definedName name="Z_ADC9447D_F55C_11D1_8C51_444553540000_.wvu.Cols" localSheetId="6" hidden="1">#REF!,#REF!</definedName>
    <definedName name="Z_ADC9447D_F55C_11D1_8C51_444553540000_.wvu.Cols" hidden="1">#REF!,#REF!</definedName>
    <definedName name="Z_ADC94482_F55C_11D1_8C51_444553540000_.wvu.Cols" localSheetId="1" hidden="1">#REF!</definedName>
    <definedName name="Z_ADC94482_F55C_11D1_8C51_444553540000_.wvu.Cols" localSheetId="2" hidden="1">#REF!</definedName>
    <definedName name="Z_ADC94482_F55C_11D1_8C51_444553540000_.wvu.Cols" localSheetId="6" hidden="1">#REF!</definedName>
    <definedName name="Z_ADC94482_F55C_11D1_8C51_444553540000_.wvu.Cols" hidden="1">#REF!</definedName>
    <definedName name="Z_BDB55713_DDC3_476F_96A7_828494315911_.wvu.PrintArea" localSheetId="4" hidden="1">'5.1.3 Activity Schedule'!$A$1:$E$189</definedName>
    <definedName name="Z_BDB55713_DDC3_476F_96A7_828494315911_.wvu.PrintArea" localSheetId="7" hidden="1">'5.1.6 Cost Breakdown'!$A$1:$E$761</definedName>
    <definedName name="Z_C772F4DA_F46C_11D1_8C51_444553540000_.wvu.Cols" localSheetId="1" hidden="1">#REF!,#REF!</definedName>
    <definedName name="Z_C772F4DA_F46C_11D1_8C51_444553540000_.wvu.Cols" localSheetId="2" hidden="1">#REF!,#REF!</definedName>
    <definedName name="Z_C772F4DA_F46C_11D1_8C51_444553540000_.wvu.Cols" localSheetId="6" hidden="1">#REF!,#REF!</definedName>
    <definedName name="Z_C772F4DA_F46C_11D1_8C51_444553540000_.wvu.Cols" hidden="1">#REF!,#REF!</definedName>
    <definedName name="Z_C772F4E3_F46C_11D1_8C51_444553540000_.wvu.Cols" localSheetId="1" hidden="1">#REF!,#REF!</definedName>
    <definedName name="Z_C772F4E3_F46C_11D1_8C51_444553540000_.wvu.Cols" localSheetId="2" hidden="1">#REF!,#REF!</definedName>
    <definedName name="Z_C772F4E3_F46C_11D1_8C51_444553540000_.wvu.Cols" localSheetId="6" hidden="1">#REF!,#REF!</definedName>
    <definedName name="Z_C772F4E3_F46C_11D1_8C51_444553540000_.wvu.Cols" hidden="1">#REF!,#REF!</definedName>
    <definedName name="Z_C772F4E8_F46C_11D1_8C51_444553540000_.wvu.Cols" localSheetId="1" hidden="1">#REF!</definedName>
    <definedName name="Z_C772F4E8_F46C_11D1_8C51_444553540000_.wvu.Cols" localSheetId="2" hidden="1">#REF!</definedName>
    <definedName name="Z_C772F4E8_F46C_11D1_8C51_444553540000_.wvu.Cols" localSheetId="6" hidden="1">#REF!</definedName>
    <definedName name="Z_C772F4E8_F46C_11D1_8C51_444553540000_.wvu.Cols" hidden="1">#REF!</definedName>
    <definedName name="Z_DD23A3E7_1197_11D2_8C51_444553540000_.wvu.Cols" localSheetId="1" hidden="1">#REF!,#REF!</definedName>
    <definedName name="Z_DD23A3E7_1197_11D2_8C51_444553540000_.wvu.Cols" localSheetId="2" hidden="1">#REF!,#REF!</definedName>
    <definedName name="Z_DD23A3E7_1197_11D2_8C51_444553540000_.wvu.Cols" localSheetId="6" hidden="1">#REF!,#REF!</definedName>
    <definedName name="Z_DD23A3E7_1197_11D2_8C51_444553540000_.wvu.Cols" hidden="1">#REF!,#REF!</definedName>
    <definedName name="Z_DD23A3F0_1197_11D2_8C51_444553540000_.wvu.Cols" localSheetId="1" hidden="1">#REF!,#REF!</definedName>
    <definedName name="Z_DD23A3F0_1197_11D2_8C51_444553540000_.wvu.Cols" localSheetId="2" hidden="1">#REF!,#REF!</definedName>
    <definedName name="Z_DD23A3F0_1197_11D2_8C51_444553540000_.wvu.Cols" localSheetId="6" hidden="1">#REF!,#REF!</definedName>
    <definedName name="Z_DD23A3F0_1197_11D2_8C51_444553540000_.wvu.Cols" hidden="1">#REF!,#REF!</definedName>
    <definedName name="Z_DD23A3F5_1197_11D2_8C51_444553540000_.wvu.Cols" localSheetId="1" hidden="1">#REF!</definedName>
    <definedName name="Z_DD23A3F5_1197_11D2_8C51_444553540000_.wvu.Cols" localSheetId="2" hidden="1">#REF!</definedName>
    <definedName name="Z_DD23A3F5_1197_11D2_8C51_444553540000_.wvu.Cols" localSheetId="6" hidden="1">#REF!</definedName>
    <definedName name="Z_DD23A3F5_1197_11D2_8C51_444553540000_.wvu.Cols" hidden="1">#REF!</definedName>
    <definedName name="Z_DE050D44_8A2C_482A_BF47_8B41500095BA_.wvu.PrintArea" localSheetId="4" hidden="1">'5.1.3 Activity Schedule'!$A$1:$E$189</definedName>
    <definedName name="Z_DE050D44_8A2C_482A_BF47_8B41500095BA_.wvu.PrintArea" localSheetId="7" hidden="1">'5.1.6 Cost Breakdown'!$A$1:$E$761</definedName>
    <definedName name="Z_E1908297_FB98_11D1_8C51_444553540000_.wvu.Cols" localSheetId="1" hidden="1">#REF!,#REF!</definedName>
    <definedName name="Z_E1908297_FB98_11D1_8C51_444553540000_.wvu.Cols" localSheetId="2" hidden="1">#REF!,#REF!</definedName>
    <definedName name="Z_E1908297_FB98_11D1_8C51_444553540000_.wvu.Cols" localSheetId="6" hidden="1">#REF!,#REF!</definedName>
    <definedName name="Z_E1908297_FB98_11D1_8C51_444553540000_.wvu.Cols" hidden="1">#REF!,#REF!</definedName>
    <definedName name="Z_E19082A0_FB98_11D1_8C51_444553540000_.wvu.Cols" localSheetId="1" hidden="1">#REF!,#REF!</definedName>
    <definedName name="Z_E19082A0_FB98_11D1_8C51_444553540000_.wvu.Cols" localSheetId="2" hidden="1">#REF!,#REF!</definedName>
    <definedName name="Z_E19082A0_FB98_11D1_8C51_444553540000_.wvu.Cols" localSheetId="6" hidden="1">#REF!,#REF!</definedName>
    <definedName name="Z_E19082A0_FB98_11D1_8C51_444553540000_.wvu.Cols" hidden="1">#REF!,#REF!</definedName>
    <definedName name="Z_E19082A5_FB98_11D1_8C51_444553540000_.wvu.Cols" localSheetId="1" hidden="1">#REF!</definedName>
    <definedName name="Z_E19082A5_FB98_11D1_8C51_444553540000_.wvu.Cols" localSheetId="2" hidden="1">#REF!</definedName>
    <definedName name="Z_E19082A5_FB98_11D1_8C51_444553540000_.wvu.Cols" localSheetId="6" hidden="1">#REF!</definedName>
    <definedName name="Z_E19082A5_FB98_11D1_8C51_444553540000_.wvu.Cols" hidden="1">#REF!</definedName>
    <definedName name="Z_E23C3916_F64C_11D1_8C51_444553540000_.wvu.Cols" localSheetId="1" hidden="1">#REF!,#REF!</definedName>
    <definedName name="Z_E23C3916_F64C_11D1_8C51_444553540000_.wvu.Cols" localSheetId="2" hidden="1">#REF!,#REF!</definedName>
    <definedName name="Z_E23C3916_F64C_11D1_8C51_444553540000_.wvu.Cols" localSheetId="6" hidden="1">#REF!,#REF!</definedName>
    <definedName name="Z_E23C3916_F64C_11D1_8C51_444553540000_.wvu.Cols" hidden="1">#REF!,#REF!</definedName>
    <definedName name="Z_E23C3920_F64C_11D1_8C51_444553540000_.wvu.Cols" localSheetId="1" hidden="1">#REF!,#REF!</definedName>
    <definedName name="Z_E23C3920_F64C_11D1_8C51_444553540000_.wvu.Cols" localSheetId="2" hidden="1">#REF!,#REF!</definedName>
    <definedName name="Z_E23C3920_F64C_11D1_8C51_444553540000_.wvu.Cols" localSheetId="6" hidden="1">#REF!,#REF!</definedName>
    <definedName name="Z_E23C3920_F64C_11D1_8C51_444553540000_.wvu.Cols" hidden="1">#REF!,#REF!</definedName>
    <definedName name="Z_E23C3926_F64C_11D1_8C51_444553540000_.wvu.Cols" localSheetId="1" hidden="1">#REF!</definedName>
    <definedName name="Z_E23C3926_F64C_11D1_8C51_444553540000_.wvu.Cols" localSheetId="2" hidden="1">#REF!</definedName>
    <definedName name="Z_E23C3926_F64C_11D1_8C51_444553540000_.wvu.Cols" localSheetId="6" hidden="1">#REF!</definedName>
    <definedName name="Z_E23C3926_F64C_11D1_8C51_444553540000_.wvu.Cols" hidden="1">#REF!</definedName>
    <definedName name="Z_E23C3926_F64C_11D1_8C51_444553540000_.wvu.Rows" localSheetId="1" hidden="1">#REF!</definedName>
    <definedName name="Z_E23C3926_F64C_11D1_8C51_444553540000_.wvu.Rows" localSheetId="2" hidden="1">#REF!</definedName>
    <definedName name="Z_E23C3926_F64C_11D1_8C51_444553540000_.wvu.Rows" localSheetId="6" hidden="1">#REF!</definedName>
    <definedName name="Z_E23C3926_F64C_11D1_8C51_444553540000_.wvu.Rows" hidden="1">#REF!</definedName>
    <definedName name="Z_E9F13515_FA03_11D1_8C51_444553540000_.wvu.Cols" localSheetId="1" hidden="1">#REF!,#REF!</definedName>
    <definedName name="Z_E9F13515_FA03_11D1_8C51_444553540000_.wvu.Cols" localSheetId="2" hidden="1">#REF!,#REF!</definedName>
    <definedName name="Z_E9F13515_FA03_11D1_8C51_444553540000_.wvu.Cols" localSheetId="6" hidden="1">#REF!,#REF!</definedName>
    <definedName name="Z_E9F13515_FA03_11D1_8C51_444553540000_.wvu.Cols" hidden="1">#REF!,#REF!</definedName>
    <definedName name="Z_E9F1351E_FA03_11D1_8C51_444553540000_.wvu.Cols" localSheetId="1" hidden="1">#REF!,#REF!</definedName>
    <definedName name="Z_E9F1351E_FA03_11D1_8C51_444553540000_.wvu.Cols" localSheetId="2" hidden="1">#REF!,#REF!</definedName>
    <definedName name="Z_E9F1351E_FA03_11D1_8C51_444553540000_.wvu.Cols" localSheetId="6" hidden="1">#REF!,#REF!</definedName>
    <definedName name="Z_E9F1351E_FA03_11D1_8C51_444553540000_.wvu.Cols" hidden="1">#REF!,#REF!</definedName>
    <definedName name="Z_E9F13523_FA03_11D1_8C51_444553540000_.wvu.Cols" localSheetId="1" hidden="1">#REF!</definedName>
    <definedName name="Z_E9F13523_FA03_11D1_8C51_444553540000_.wvu.Cols" localSheetId="2" hidden="1">#REF!</definedName>
    <definedName name="Z_E9F13523_FA03_11D1_8C51_444553540000_.wvu.Cols" localSheetId="6" hidden="1">#REF!</definedName>
    <definedName name="Z_E9F13523_FA03_11D1_8C51_444553540000_.wvu.Cols" hidden="1">#REF!</definedName>
    <definedName name="Z_F7CC403E_074D_11D2_8C51_444553540000_.wvu.Cols" localSheetId="1" hidden="1">#REF!,#REF!</definedName>
    <definedName name="Z_F7CC403E_074D_11D2_8C51_444553540000_.wvu.Cols" localSheetId="2" hidden="1">#REF!,#REF!</definedName>
    <definedName name="Z_F7CC403E_074D_11D2_8C51_444553540000_.wvu.Cols" localSheetId="6" hidden="1">#REF!,#REF!</definedName>
    <definedName name="Z_F7CC403E_074D_11D2_8C51_444553540000_.wvu.Cols" hidden="1">#REF!,#REF!</definedName>
    <definedName name="Z_F7CC4047_074D_11D2_8C51_444553540000_.wvu.Cols" localSheetId="1" hidden="1">#REF!,#REF!</definedName>
    <definedName name="Z_F7CC4047_074D_11D2_8C51_444553540000_.wvu.Cols" localSheetId="2" hidden="1">#REF!,#REF!</definedName>
    <definedName name="Z_F7CC4047_074D_11D2_8C51_444553540000_.wvu.Cols" localSheetId="6" hidden="1">#REF!,#REF!</definedName>
    <definedName name="Z_F7CC4047_074D_11D2_8C51_444553540000_.wvu.Cols" hidden="1">#REF!,#REF!</definedName>
    <definedName name="Z_F7CC404C_074D_11D2_8C51_444553540000_.wvu.Cols" localSheetId="1" hidden="1">#REF!</definedName>
    <definedName name="Z_F7CC404C_074D_11D2_8C51_444553540000_.wvu.Cols" localSheetId="2" hidden="1">#REF!</definedName>
    <definedName name="Z_F7CC404C_074D_11D2_8C51_444553540000_.wvu.Cols" localSheetId="6" hidden="1">#REF!</definedName>
    <definedName name="Z_F7CC404C_074D_11D2_8C51_444553540000_.wvu.Cols" hidden="1">#REF!</definedName>
    <definedName name="ZAR" localSheetId="1">'[47] Unit 1 Summary'!#REF!</definedName>
    <definedName name="ZAR" localSheetId="2">'[47] Unit 1 Summary'!#REF!</definedName>
    <definedName name="ZAR" localSheetId="6">'[47] Unit 1 Summary'!#REF!</definedName>
    <definedName name="ZAR">'[47] Unit 1 Summary'!#REF!</definedName>
    <definedName name="ZUGMO">'[34]Turmkessel (Rev.2)'!#REF!</definedName>
    <definedName name="エスカレ" localSheetId="1">'[47] Unit 1 Summary'!#REF!</definedName>
    <definedName name="エスカレ" localSheetId="2">'[47] Unit 1 Summary'!#REF!</definedName>
    <definedName name="エスカレ" localSheetId="6">'[47] Unit 1 Summary'!#REF!</definedName>
    <definedName name="エスカレ">'[47] Unit 1 Summary'!#REF!</definedName>
    <definedName name="エンジ" localSheetId="1">'[47] Unit 1 Summary'!#REF!</definedName>
    <definedName name="エンジ" localSheetId="2">'[47] Unit 1 Summary'!#REF!</definedName>
    <definedName name="エンジ" localSheetId="6">'[47] Unit 1 Summary'!#REF!</definedName>
    <definedName name="エンジ">'[47] Unit 1 Summary'!#REF!</definedName>
    <definedName name="コンテ" localSheetId="1">'[47] Unit 1 Summary'!#REF!</definedName>
    <definedName name="コンテ" localSheetId="2">'[47] Unit 1 Summary'!#REF!</definedName>
    <definedName name="コンテ" localSheetId="6">'[47] Unit 1 Summary'!#REF!</definedName>
    <definedName name="コンテ">'[47] Unit 1 Summary'!#REF!</definedName>
    <definedName name="一般費" localSheetId="1">'[47] Unit 1 Summary'!#REF!</definedName>
    <definedName name="一般費" localSheetId="2">'[47] Unit 1 Summary'!#REF!</definedName>
    <definedName name="一般費" localSheetId="6">'[47] Unit 1 Summary'!#REF!</definedName>
    <definedName name="一般費">'[47] Unit 1 Summary'!#REF!</definedName>
    <definedName name="据付計" localSheetId="1">'[47] Unit 1 Summary'!#REF!</definedName>
    <definedName name="据付計">'[47] Unit 1 Summary'!#REF!</definedName>
    <definedName name="機器計" localSheetId="1">'[47] Unit 1 Summary'!#REF!</definedName>
    <definedName name="機器計">'[47] Unit 1 Summary'!#REF!</definedName>
    <definedName name="輸送費" localSheetId="1">'[47] Unit 1 Summary'!#REF!</definedName>
    <definedName name="輸送費">'[47] Unit 1 Summary'!#REF!</definedName>
    <definedName name="鉄骨" localSheetId="1">'[47] Unit 1 Summary'!#REF!</definedName>
    <definedName name="鉄骨">'[47] Unit 1 Summary'!#REF!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9" l="1"/>
  <c r="C13" i="9"/>
  <c r="C12" i="9"/>
  <c r="A13" i="9"/>
  <c r="A14" i="9"/>
  <c r="A15" i="9" s="1"/>
  <c r="A16" i="9" s="1"/>
  <c r="A17" i="9" s="1"/>
  <c r="A18" i="9" s="1"/>
  <c r="A19" i="9" s="1"/>
  <c r="A20" i="9" s="1"/>
  <c r="A21" i="9" s="1"/>
  <c r="A22" i="9" s="1"/>
  <c r="A23" i="9" s="1"/>
  <c r="A24" i="9" s="1"/>
  <c r="A25" i="9" s="1"/>
  <c r="A26" i="9" s="1"/>
  <c r="A27" i="9" s="1"/>
  <c r="A28" i="9" s="1"/>
  <c r="A29" i="9" s="1"/>
  <c r="A30" i="9" s="1"/>
  <c r="A31" i="9" s="1"/>
  <c r="C30" i="9"/>
  <c r="C29" i="9"/>
  <c r="C28" i="9"/>
  <c r="C27" i="9"/>
  <c r="C26" i="9"/>
  <c r="C25" i="9"/>
  <c r="C24" i="9"/>
  <c r="C23" i="9"/>
  <c r="C22" i="9"/>
  <c r="C21" i="9"/>
  <c r="C20" i="9"/>
  <c r="C19" i="9"/>
  <c r="C18" i="9"/>
  <c r="C17" i="9"/>
  <c r="C16" i="9"/>
  <c r="C15" i="9"/>
  <c r="C11" i="9"/>
  <c r="C10" i="9"/>
  <c r="C9" i="9"/>
  <c r="C8" i="9"/>
  <c r="E159" i="8"/>
  <c r="E93" i="8"/>
  <c r="E72" i="8"/>
  <c r="E65" i="8"/>
  <c r="E50" i="8"/>
  <c r="E43" i="8"/>
  <c r="E14" i="8"/>
  <c r="E653" i="12"/>
  <c r="E748" i="12"/>
  <c r="E749" i="12"/>
  <c r="E717" i="12"/>
  <c r="E694" i="12"/>
  <c r="E687" i="12"/>
  <c r="E686" i="12" s="1"/>
  <c r="E655" i="12"/>
  <c r="E637" i="12"/>
  <c r="E622" i="12" s="1"/>
  <c r="E613" i="12"/>
  <c r="E591" i="12"/>
  <c r="E582" i="12"/>
  <c r="E560" i="12" s="1"/>
  <c r="E529" i="12"/>
  <c r="E520" i="12"/>
  <c r="E498" i="12" s="1"/>
  <c r="E489" i="12"/>
  <c r="E467" i="12"/>
  <c r="E451" i="12"/>
  <c r="E436" i="12" s="1"/>
  <c r="E413" i="12"/>
  <c r="E420" i="12"/>
  <c r="E405" i="12" s="1"/>
  <c r="E374" i="12"/>
  <c r="E343" i="12"/>
  <c r="E312" i="12"/>
  <c r="E281" i="12"/>
  <c r="E250" i="12"/>
  <c r="E241" i="12"/>
  <c r="E219" i="12"/>
  <c r="E188" i="12"/>
  <c r="E157" i="12"/>
  <c r="E126" i="12"/>
  <c r="E148" i="12"/>
  <c r="E91" i="12"/>
  <c r="E107" i="12"/>
  <c r="E100" i="12"/>
  <c r="E75" i="12"/>
  <c r="E59" i="12" s="1"/>
  <c r="E36" i="12"/>
  <c r="E29" i="12"/>
  <c r="E27" i="12"/>
  <c r="E19" i="12"/>
  <c r="E12" i="12"/>
  <c r="E11" i="12"/>
  <c r="A622" i="12"/>
  <c r="A27" i="12"/>
  <c r="E758" i="12"/>
  <c r="E756" i="12" s="1"/>
  <c r="E620" i="12"/>
  <c r="E618" i="12"/>
  <c r="E617" i="12"/>
  <c r="E616" i="12"/>
  <c r="E615" i="12"/>
  <c r="E614" i="12"/>
  <c r="E611" i="12"/>
  <c r="E610" i="12"/>
  <c r="E609" i="12"/>
  <c r="E608" i="12"/>
  <c r="E607" i="12"/>
  <c r="E604" i="12"/>
  <c r="E603" i="12"/>
  <c r="E602" i="12"/>
  <c r="E601" i="12"/>
  <c r="E600" i="12"/>
  <c r="E597" i="12"/>
  <c r="E596" i="12"/>
  <c r="E595" i="12"/>
  <c r="E594" i="12"/>
  <c r="E593" i="12"/>
  <c r="A182" i="8"/>
  <c r="A151" i="8"/>
  <c r="E147" i="8"/>
  <c r="E146" i="8"/>
  <c r="E145" i="8"/>
  <c r="E144" i="8"/>
  <c r="E143" i="8"/>
  <c r="E746" i="12"/>
  <c r="E744" i="12"/>
  <c r="E743" i="12"/>
  <c r="E742" i="12"/>
  <c r="E741" i="12"/>
  <c r="E740" i="12"/>
  <c r="E737" i="12"/>
  <c r="E736" i="12"/>
  <c r="E735" i="12"/>
  <c r="E734" i="12"/>
  <c r="E733" i="12"/>
  <c r="E730" i="12"/>
  <c r="E729" i="12"/>
  <c r="E728" i="12"/>
  <c r="E727" i="12"/>
  <c r="E726" i="12"/>
  <c r="E723" i="12"/>
  <c r="E722" i="12"/>
  <c r="E721" i="12"/>
  <c r="E720" i="12"/>
  <c r="E719" i="12"/>
  <c r="E715" i="12"/>
  <c r="E713" i="12"/>
  <c r="E712" i="12"/>
  <c r="E711" i="12"/>
  <c r="E710" i="12"/>
  <c r="E709" i="12"/>
  <c r="E706" i="12"/>
  <c r="E705" i="12"/>
  <c r="E704" i="12"/>
  <c r="E703" i="12"/>
  <c r="E702" i="12"/>
  <c r="E699" i="12"/>
  <c r="E698" i="12"/>
  <c r="E697" i="12"/>
  <c r="E696" i="12"/>
  <c r="E695" i="12"/>
  <c r="E692" i="12"/>
  <c r="E691" i="12"/>
  <c r="E690" i="12"/>
  <c r="E689" i="12"/>
  <c r="E688" i="12"/>
  <c r="E589" i="12"/>
  <c r="E587" i="12"/>
  <c r="E586" i="12"/>
  <c r="E585" i="12"/>
  <c r="E584" i="12"/>
  <c r="E583" i="12"/>
  <c r="E580" i="12"/>
  <c r="E579" i="12"/>
  <c r="E578" i="12"/>
  <c r="E577" i="12"/>
  <c r="E576" i="12"/>
  <c r="E573" i="12"/>
  <c r="E572" i="12"/>
  <c r="E571" i="12"/>
  <c r="E570" i="12"/>
  <c r="E569" i="12"/>
  <c r="E566" i="12"/>
  <c r="E565" i="12"/>
  <c r="E564" i="12"/>
  <c r="E563" i="12"/>
  <c r="E562" i="12"/>
  <c r="E558" i="12"/>
  <c r="E556" i="12"/>
  <c r="E555" i="12"/>
  <c r="E554" i="12"/>
  <c r="E553" i="12"/>
  <c r="E552" i="12"/>
  <c r="E549" i="12"/>
  <c r="E548" i="12"/>
  <c r="E547" i="12"/>
  <c r="E546" i="12"/>
  <c r="E545" i="12"/>
  <c r="E542" i="12"/>
  <c r="E541" i="12"/>
  <c r="E540" i="12"/>
  <c r="E539" i="12"/>
  <c r="E538" i="12"/>
  <c r="E535" i="12"/>
  <c r="E534" i="12"/>
  <c r="E533" i="12"/>
  <c r="E532" i="12"/>
  <c r="E531" i="12"/>
  <c r="E527" i="12"/>
  <c r="E525" i="12"/>
  <c r="E524" i="12"/>
  <c r="E523" i="12"/>
  <c r="E522" i="12"/>
  <c r="E521" i="12"/>
  <c r="E518" i="12"/>
  <c r="E517" i="12"/>
  <c r="E516" i="12"/>
  <c r="E515" i="12"/>
  <c r="E514" i="12"/>
  <c r="E511" i="12"/>
  <c r="E510" i="12"/>
  <c r="E509" i="12"/>
  <c r="E508" i="12"/>
  <c r="E507" i="12"/>
  <c r="E504" i="12"/>
  <c r="E503" i="12"/>
  <c r="E502" i="12"/>
  <c r="E501" i="12"/>
  <c r="E500" i="12"/>
  <c r="E496" i="12"/>
  <c r="E494" i="12"/>
  <c r="E493" i="12"/>
  <c r="E492" i="12"/>
  <c r="E491" i="12"/>
  <c r="E490" i="12"/>
  <c r="E487" i="12"/>
  <c r="E486" i="12"/>
  <c r="E485" i="12"/>
  <c r="E484" i="12"/>
  <c r="E483" i="12"/>
  <c r="E480" i="12"/>
  <c r="E479" i="12"/>
  <c r="E478" i="12"/>
  <c r="E477" i="12"/>
  <c r="E476" i="12"/>
  <c r="E473" i="12"/>
  <c r="E472" i="12"/>
  <c r="E471" i="12"/>
  <c r="E470" i="12"/>
  <c r="E469" i="12"/>
  <c r="E465" i="12"/>
  <c r="E463" i="12"/>
  <c r="E462" i="12"/>
  <c r="E461" i="12"/>
  <c r="E460" i="12"/>
  <c r="E459" i="12"/>
  <c r="E456" i="12"/>
  <c r="E455" i="12"/>
  <c r="E454" i="12"/>
  <c r="E453" i="12"/>
  <c r="E452" i="12"/>
  <c r="E449" i="12"/>
  <c r="E448" i="12"/>
  <c r="E447" i="12"/>
  <c r="E446" i="12"/>
  <c r="E445" i="12"/>
  <c r="E442" i="12"/>
  <c r="E441" i="12"/>
  <c r="E440" i="12"/>
  <c r="E439" i="12"/>
  <c r="E438" i="12"/>
  <c r="E434" i="12"/>
  <c r="E432" i="12"/>
  <c r="E431" i="12"/>
  <c r="E430" i="12"/>
  <c r="E429" i="12"/>
  <c r="E428" i="12"/>
  <c r="E425" i="12"/>
  <c r="E424" i="12"/>
  <c r="E423" i="12"/>
  <c r="E422" i="12"/>
  <c r="E421" i="12"/>
  <c r="E418" i="12"/>
  <c r="E417" i="12"/>
  <c r="E416" i="12"/>
  <c r="E415" i="12"/>
  <c r="E414" i="12"/>
  <c r="E411" i="12"/>
  <c r="E410" i="12"/>
  <c r="E409" i="12"/>
  <c r="E408" i="12"/>
  <c r="E407" i="12"/>
  <c r="E403" i="12"/>
  <c r="E401" i="12"/>
  <c r="E400" i="12"/>
  <c r="E399" i="12"/>
  <c r="E398" i="12"/>
  <c r="E397" i="12"/>
  <c r="E394" i="12"/>
  <c r="E393" i="12"/>
  <c r="E392" i="12"/>
  <c r="E391" i="12"/>
  <c r="E390" i="12"/>
  <c r="E387" i="12"/>
  <c r="E386" i="12"/>
  <c r="E385" i="12"/>
  <c r="E384" i="12"/>
  <c r="E383" i="12"/>
  <c r="E380" i="12"/>
  <c r="E379" i="12"/>
  <c r="E378" i="12"/>
  <c r="E377" i="12"/>
  <c r="E376" i="12"/>
  <c r="E372" i="12"/>
  <c r="E370" i="12"/>
  <c r="E369" i="12"/>
  <c r="E368" i="12"/>
  <c r="E367" i="12"/>
  <c r="E366" i="12"/>
  <c r="E363" i="12"/>
  <c r="E362" i="12"/>
  <c r="E361" i="12"/>
  <c r="E360" i="12"/>
  <c r="E359" i="12"/>
  <c r="E356" i="12"/>
  <c r="E355" i="12"/>
  <c r="E354" i="12"/>
  <c r="E353" i="12"/>
  <c r="E352" i="12"/>
  <c r="E349" i="12"/>
  <c r="E348" i="12"/>
  <c r="E347" i="12"/>
  <c r="E346" i="12"/>
  <c r="E345" i="12"/>
  <c r="E341" i="12"/>
  <c r="E339" i="12"/>
  <c r="E338" i="12"/>
  <c r="E337" i="12"/>
  <c r="E336" i="12"/>
  <c r="E335" i="12"/>
  <c r="E332" i="12"/>
  <c r="E331" i="12"/>
  <c r="E330" i="12"/>
  <c r="E329" i="12"/>
  <c r="E328" i="12"/>
  <c r="E325" i="12"/>
  <c r="E324" i="12"/>
  <c r="E323" i="12"/>
  <c r="E322" i="12"/>
  <c r="E321" i="12"/>
  <c r="E318" i="12"/>
  <c r="E317" i="12"/>
  <c r="E316" i="12"/>
  <c r="E315" i="12"/>
  <c r="E314" i="12"/>
  <c r="E310" i="12"/>
  <c r="E308" i="12"/>
  <c r="E307" i="12"/>
  <c r="E306" i="12"/>
  <c r="E305" i="12"/>
  <c r="E304" i="12"/>
  <c r="E301" i="12"/>
  <c r="E300" i="12"/>
  <c r="E299" i="12"/>
  <c r="E298" i="12"/>
  <c r="E297" i="12"/>
  <c r="E294" i="12"/>
  <c r="E293" i="12"/>
  <c r="E292" i="12"/>
  <c r="E291" i="12"/>
  <c r="E290" i="12"/>
  <c r="E287" i="12"/>
  <c r="E286" i="12"/>
  <c r="E285" i="12"/>
  <c r="E284" i="12"/>
  <c r="E283" i="12"/>
  <c r="E279" i="12"/>
  <c r="E277" i="12"/>
  <c r="E276" i="12"/>
  <c r="E275" i="12"/>
  <c r="E274" i="12"/>
  <c r="E273" i="12"/>
  <c r="E270" i="12"/>
  <c r="E269" i="12"/>
  <c r="E268" i="12"/>
  <c r="E267" i="12"/>
  <c r="E266" i="12"/>
  <c r="E263" i="12"/>
  <c r="E262" i="12"/>
  <c r="E261" i="12"/>
  <c r="E260" i="12"/>
  <c r="E259" i="12"/>
  <c r="E256" i="12"/>
  <c r="E255" i="12"/>
  <c r="E254" i="12"/>
  <c r="E253" i="12"/>
  <c r="E252" i="12"/>
  <c r="E248" i="12"/>
  <c r="E246" i="12"/>
  <c r="E245" i="12"/>
  <c r="E244" i="12"/>
  <c r="E243" i="12"/>
  <c r="E242" i="12"/>
  <c r="E239" i="12"/>
  <c r="E238" i="12"/>
  <c r="E237" i="12"/>
  <c r="E236" i="12"/>
  <c r="E235" i="12"/>
  <c r="E232" i="12"/>
  <c r="E231" i="12"/>
  <c r="E230" i="12"/>
  <c r="E229" i="12"/>
  <c r="E228" i="12"/>
  <c r="E225" i="12"/>
  <c r="E224" i="12"/>
  <c r="E223" i="12"/>
  <c r="E222" i="12"/>
  <c r="E221" i="12"/>
  <c r="E217" i="12"/>
  <c r="E215" i="12"/>
  <c r="E214" i="12"/>
  <c r="E213" i="12"/>
  <c r="E212" i="12"/>
  <c r="E211" i="12"/>
  <c r="E208" i="12"/>
  <c r="E207" i="12"/>
  <c r="E206" i="12"/>
  <c r="E205" i="12"/>
  <c r="E204" i="12"/>
  <c r="E201" i="12"/>
  <c r="E200" i="12"/>
  <c r="E199" i="12"/>
  <c r="E198" i="12"/>
  <c r="E197" i="12"/>
  <c r="E194" i="12"/>
  <c r="E193" i="12"/>
  <c r="E192" i="12"/>
  <c r="E191" i="12"/>
  <c r="E190" i="12"/>
  <c r="E186" i="12"/>
  <c r="E184" i="12"/>
  <c r="E183" i="12"/>
  <c r="E182" i="12"/>
  <c r="E181" i="12"/>
  <c r="E180" i="12"/>
  <c r="E177" i="12"/>
  <c r="E176" i="12"/>
  <c r="E175" i="12"/>
  <c r="E174" i="12"/>
  <c r="E173" i="12"/>
  <c r="E170" i="12"/>
  <c r="E169" i="12"/>
  <c r="E168" i="12"/>
  <c r="E167" i="12"/>
  <c r="E166" i="12"/>
  <c r="E163" i="12"/>
  <c r="E162" i="12"/>
  <c r="E161" i="12"/>
  <c r="E160" i="12"/>
  <c r="E159" i="12"/>
  <c r="E122" i="12"/>
  <c r="E592" i="12" l="1"/>
  <c r="E739" i="12"/>
  <c r="E599" i="12"/>
  <c r="E718" i="12"/>
  <c r="E606" i="12"/>
  <c r="E732" i="12"/>
  <c r="E708" i="12"/>
  <c r="E725" i="12"/>
  <c r="E142" i="8"/>
  <c r="E701" i="12"/>
  <c r="E575" i="12"/>
  <c r="E530" i="12"/>
  <c r="E561" i="12"/>
  <c r="E551" i="12"/>
  <c r="E568" i="12"/>
  <c r="E537" i="12"/>
  <c r="E506" i="12"/>
  <c r="E475" i="12"/>
  <c r="E499" i="12"/>
  <c r="E544" i="12"/>
  <c r="E513" i="12"/>
  <c r="E468" i="12"/>
  <c r="E482" i="12"/>
  <c r="E444" i="12"/>
  <c r="E437" i="12"/>
  <c r="E458" i="12"/>
  <c r="E382" i="12"/>
  <c r="E427" i="12"/>
  <c r="E406" i="12"/>
  <c r="E375" i="12"/>
  <c r="E344" i="12"/>
  <c r="E396" i="12"/>
  <c r="E351" i="12"/>
  <c r="E365" i="12"/>
  <c r="E358" i="12"/>
  <c r="E389" i="12"/>
  <c r="E313" i="12"/>
  <c r="E320" i="12"/>
  <c r="E334" i="12"/>
  <c r="E327" i="12"/>
  <c r="E272" i="12"/>
  <c r="E289" i="12"/>
  <c r="E303" i="12"/>
  <c r="E282" i="12"/>
  <c r="E296" i="12"/>
  <c r="E251" i="12"/>
  <c r="E265" i="12"/>
  <c r="E258" i="12"/>
  <c r="E234" i="12"/>
  <c r="E220" i="12"/>
  <c r="E158" i="12"/>
  <c r="E227" i="12"/>
  <c r="E189" i="12"/>
  <c r="E172" i="12"/>
  <c r="E165" i="12"/>
  <c r="E196" i="12"/>
  <c r="E179" i="12"/>
  <c r="E210" i="12"/>
  <c r="E203" i="12"/>
  <c r="E183" i="8"/>
  <c r="E182" i="8" s="1"/>
  <c r="E187" i="8"/>
  <c r="B3" i="9"/>
  <c r="B3" i="8" s="1"/>
  <c r="D3" i="10" s="1"/>
  <c r="C3" i="11" s="1"/>
  <c r="B3" i="12" s="1"/>
  <c r="B1" i="9"/>
  <c r="E754" i="12"/>
  <c r="E753" i="12"/>
  <c r="E752" i="12"/>
  <c r="E751" i="12"/>
  <c r="E750" i="12"/>
  <c r="E684" i="12"/>
  <c r="E682" i="12"/>
  <c r="E681" i="12"/>
  <c r="E680" i="12"/>
  <c r="E679" i="12"/>
  <c r="E678" i="12"/>
  <c r="E675" i="12"/>
  <c r="E674" i="12"/>
  <c r="E673" i="12"/>
  <c r="E672" i="12"/>
  <c r="E671" i="12"/>
  <c r="E668" i="12"/>
  <c r="E667" i="12"/>
  <c r="E666" i="12"/>
  <c r="E665" i="12"/>
  <c r="E664" i="12"/>
  <c r="E661" i="12"/>
  <c r="E660" i="12"/>
  <c r="E659" i="12"/>
  <c r="E658" i="12"/>
  <c r="E657" i="12"/>
  <c r="E651" i="12"/>
  <c r="E649" i="12"/>
  <c r="E648" i="12"/>
  <c r="E647" i="12"/>
  <c r="E646" i="12"/>
  <c r="E645" i="12"/>
  <c r="E642" i="12"/>
  <c r="E641" i="12"/>
  <c r="E640" i="12"/>
  <c r="E639" i="12"/>
  <c r="E638" i="12"/>
  <c r="E635" i="12"/>
  <c r="E634" i="12"/>
  <c r="E633" i="12"/>
  <c r="E632" i="12"/>
  <c r="E631" i="12"/>
  <c r="E628" i="12"/>
  <c r="E627" i="12"/>
  <c r="E626" i="12"/>
  <c r="E625" i="12"/>
  <c r="E624" i="12"/>
  <c r="E155" i="12"/>
  <c r="E153" i="12"/>
  <c r="E152" i="12"/>
  <c r="E151" i="12"/>
  <c r="E150" i="12"/>
  <c r="E149" i="12"/>
  <c r="E146" i="12"/>
  <c r="E145" i="12"/>
  <c r="E144" i="12"/>
  <c r="E143" i="12"/>
  <c r="E142" i="12"/>
  <c r="E139" i="12"/>
  <c r="E138" i="12"/>
  <c r="E137" i="12"/>
  <c r="E136" i="12"/>
  <c r="E135" i="12"/>
  <c r="E132" i="12"/>
  <c r="E131" i="12"/>
  <c r="E130" i="12"/>
  <c r="E129" i="12"/>
  <c r="E128" i="12"/>
  <c r="E121" i="12"/>
  <c r="E119" i="12"/>
  <c r="E118" i="12"/>
  <c r="E117" i="12"/>
  <c r="E116" i="12"/>
  <c r="E115" i="12"/>
  <c r="E112" i="12"/>
  <c r="E111" i="12"/>
  <c r="E110" i="12"/>
  <c r="E109" i="12"/>
  <c r="E108" i="12"/>
  <c r="E105" i="12"/>
  <c r="E104" i="12"/>
  <c r="E103" i="12"/>
  <c r="E102" i="12"/>
  <c r="E101" i="12"/>
  <c r="E98" i="12"/>
  <c r="E97" i="12"/>
  <c r="E96" i="12"/>
  <c r="E95" i="12"/>
  <c r="E94" i="12"/>
  <c r="E89" i="12"/>
  <c r="E87" i="12"/>
  <c r="E86" i="12"/>
  <c r="E85" i="12"/>
  <c r="E84" i="12"/>
  <c r="E83" i="12"/>
  <c r="E80" i="12"/>
  <c r="E79" i="12"/>
  <c r="E78" i="12"/>
  <c r="E77" i="12"/>
  <c r="E76" i="12"/>
  <c r="E73" i="12"/>
  <c r="E72" i="12"/>
  <c r="E71" i="12"/>
  <c r="E70" i="12"/>
  <c r="E69" i="12"/>
  <c r="E66" i="12"/>
  <c r="E65" i="12"/>
  <c r="E64" i="12"/>
  <c r="E63" i="12"/>
  <c r="E62" i="12"/>
  <c r="A59" i="12"/>
  <c r="A91" i="12" s="1"/>
  <c r="A126" i="12" s="1"/>
  <c r="E57" i="12"/>
  <c r="E55" i="12"/>
  <c r="E54" i="12"/>
  <c r="E53" i="12"/>
  <c r="E52" i="12"/>
  <c r="E51" i="12"/>
  <c r="E48" i="12"/>
  <c r="E47" i="12"/>
  <c r="E46" i="12"/>
  <c r="E45" i="12"/>
  <c r="E44" i="12"/>
  <c r="E41" i="12"/>
  <c r="E40" i="12"/>
  <c r="E39" i="12"/>
  <c r="E38" i="12"/>
  <c r="E37" i="12"/>
  <c r="E34" i="12"/>
  <c r="E33" i="12"/>
  <c r="E32" i="12"/>
  <c r="E31" i="12"/>
  <c r="E30" i="12"/>
  <c r="E25" i="12"/>
  <c r="E24" i="12"/>
  <c r="E23" i="12"/>
  <c r="E22" i="12"/>
  <c r="E21" i="12"/>
  <c r="E20" i="12"/>
  <c r="E17" i="12"/>
  <c r="E16" i="12"/>
  <c r="E15" i="12"/>
  <c r="E14" i="12"/>
  <c r="E13" i="12"/>
  <c r="C70" i="10"/>
  <c r="A14" i="8"/>
  <c r="A9" i="9"/>
  <c r="A10" i="9" s="1"/>
  <c r="A11" i="9" s="1"/>
  <c r="A12" i="9" s="1"/>
  <c r="E12" i="8"/>
  <c r="E11" i="8"/>
  <c r="A653" i="12" l="1"/>
  <c r="A748" i="12" s="1"/>
  <c r="A756" i="12" s="1"/>
  <c r="A157" i="12"/>
  <c r="A188" i="12" s="1"/>
  <c r="A219" i="12" s="1"/>
  <c r="A250" i="12" s="1"/>
  <c r="A281" i="12" s="1"/>
  <c r="A312" i="12" s="1"/>
  <c r="A343" i="12" s="1"/>
  <c r="A374" i="12" s="1"/>
  <c r="A405" i="12" s="1"/>
  <c r="A436" i="12" s="1"/>
  <c r="A467" i="12" s="1"/>
  <c r="A498" i="12" s="1"/>
  <c r="A529" i="12" s="1"/>
  <c r="A560" i="12" s="1"/>
  <c r="A591" i="12" s="1"/>
  <c r="E82" i="12"/>
  <c r="E134" i="12"/>
  <c r="E141" i="12"/>
  <c r="E61" i="12"/>
  <c r="E114" i="12"/>
  <c r="E644" i="12"/>
  <c r="E50" i="12"/>
  <c r="E623" i="12"/>
  <c r="E43" i="12"/>
  <c r="E127" i="12"/>
  <c r="E670" i="12"/>
  <c r="E663" i="12"/>
  <c r="E93" i="12"/>
  <c r="E677" i="12"/>
  <c r="E68" i="12"/>
  <c r="E630" i="12"/>
  <c r="E656" i="12"/>
  <c r="E10" i="8"/>
  <c r="E761" i="12" l="1"/>
  <c r="E180" i="8"/>
  <c r="E179" i="8"/>
  <c r="E178" i="8"/>
  <c r="E177" i="8"/>
  <c r="E176" i="8"/>
  <c r="E173" i="8"/>
  <c r="E172" i="8"/>
  <c r="E171" i="8"/>
  <c r="E170" i="8"/>
  <c r="E169" i="8"/>
  <c r="E166" i="8"/>
  <c r="E165" i="8"/>
  <c r="E164" i="8"/>
  <c r="E163" i="8"/>
  <c r="E162" i="8"/>
  <c r="E157" i="8"/>
  <c r="E156" i="8"/>
  <c r="E155" i="8"/>
  <c r="E154" i="8"/>
  <c r="E153" i="8"/>
  <c r="E152" i="8"/>
  <c r="E140" i="8"/>
  <c r="E139" i="8"/>
  <c r="E138" i="8"/>
  <c r="E137" i="8"/>
  <c r="E136" i="8"/>
  <c r="E133" i="8"/>
  <c r="E132" i="8"/>
  <c r="E131" i="8"/>
  <c r="E130" i="8"/>
  <c r="E129" i="8"/>
  <c r="E126" i="8"/>
  <c r="E125" i="8"/>
  <c r="E124" i="8"/>
  <c r="E123" i="8"/>
  <c r="E122" i="8"/>
  <c r="E119" i="8"/>
  <c r="E118" i="8"/>
  <c r="E117" i="8"/>
  <c r="E116" i="8"/>
  <c r="E115" i="8"/>
  <c r="E112" i="8"/>
  <c r="E111" i="8"/>
  <c r="E110" i="8"/>
  <c r="E109" i="8"/>
  <c r="E108" i="8"/>
  <c r="E105" i="8"/>
  <c r="E104" i="8"/>
  <c r="E103" i="8"/>
  <c r="E102" i="8"/>
  <c r="E101" i="8"/>
  <c r="E98" i="8"/>
  <c r="E97" i="8"/>
  <c r="E96" i="8"/>
  <c r="E95" i="8"/>
  <c r="E94" i="8"/>
  <c r="E91" i="8"/>
  <c r="E90" i="8"/>
  <c r="E89" i="8"/>
  <c r="E88" i="8"/>
  <c r="E87" i="8"/>
  <c r="E84" i="8"/>
  <c r="E83" i="8"/>
  <c r="E82" i="8"/>
  <c r="E81" i="8"/>
  <c r="E80" i="8"/>
  <c r="E77" i="8"/>
  <c r="E76" i="8"/>
  <c r="E75" i="8"/>
  <c r="E74" i="8"/>
  <c r="E73" i="8"/>
  <c r="E70" i="8"/>
  <c r="E69" i="8"/>
  <c r="E68" i="8"/>
  <c r="E67" i="8"/>
  <c r="E66" i="8"/>
  <c r="E63" i="8"/>
  <c r="E62" i="8"/>
  <c r="E61" i="8"/>
  <c r="E60" i="8"/>
  <c r="E59" i="8"/>
  <c r="E56" i="8"/>
  <c r="E55" i="8"/>
  <c r="E54" i="8"/>
  <c r="E53" i="8"/>
  <c r="E52" i="8"/>
  <c r="E51" i="8"/>
  <c r="E48" i="8"/>
  <c r="E47" i="8"/>
  <c r="E46" i="8"/>
  <c r="E45" i="8"/>
  <c r="E44" i="8"/>
  <c r="E41" i="8"/>
  <c r="E40" i="8"/>
  <c r="E39" i="8"/>
  <c r="E38" i="8"/>
  <c r="E37" i="8"/>
  <c r="E34" i="8"/>
  <c r="E33" i="8"/>
  <c r="E32" i="8"/>
  <c r="E31" i="8"/>
  <c r="E30" i="8"/>
  <c r="E29" i="8"/>
  <c r="E26" i="8"/>
  <c r="E25" i="8"/>
  <c r="E24" i="8"/>
  <c r="E23" i="8"/>
  <c r="E22" i="8"/>
  <c r="A21" i="8"/>
  <c r="A28" i="8" s="1"/>
  <c r="A36" i="8" s="1"/>
  <c r="A43" i="8" s="1"/>
  <c r="A50" i="8" s="1"/>
  <c r="A58" i="8" s="1"/>
  <c r="A65" i="8" s="1"/>
  <c r="A72" i="8" s="1"/>
  <c r="A79" i="8" s="1"/>
  <c r="A86" i="8" s="1"/>
  <c r="A93" i="8" s="1"/>
  <c r="A100" i="8" s="1"/>
  <c r="A107" i="8" s="1"/>
  <c r="A114" i="8" s="1"/>
  <c r="A121" i="8" s="1"/>
  <c r="A128" i="8" s="1"/>
  <c r="A135" i="8" s="1"/>
  <c r="E19" i="8"/>
  <c r="E18" i="8"/>
  <c r="E17" i="8"/>
  <c r="E16" i="8"/>
  <c r="E15" i="8"/>
  <c r="A159" i="8" l="1"/>
  <c r="A185" i="8" s="1"/>
  <c r="A142" i="8"/>
  <c r="E21" i="8"/>
  <c r="E36" i="8"/>
  <c r="E86" i="8"/>
  <c r="E175" i="8"/>
  <c r="E79" i="8"/>
  <c r="E135" i="8"/>
  <c r="E168" i="8"/>
  <c r="E161" i="8"/>
  <c r="E121" i="8"/>
  <c r="E151" i="8"/>
  <c r="E114" i="8"/>
  <c r="E185" i="8"/>
  <c r="E128" i="8"/>
  <c r="E28" i="8"/>
  <c r="E100" i="8"/>
  <c r="E107" i="8"/>
  <c r="E58" i="8"/>
  <c r="C31" i="9" l="1"/>
  <c r="C32" i="9" s="1"/>
  <c r="C20" i="3" s="1"/>
  <c r="E189" i="8"/>
  <c r="C11" i="3" l="1"/>
</calcChain>
</file>

<file path=xl/sharedStrings.xml><?xml version="1.0" encoding="utf-8"?>
<sst xmlns="http://schemas.openxmlformats.org/spreadsheetml/2006/main" count="1244" uniqueCount="950">
  <si>
    <t>KUSILE POWER STATION PROJECT</t>
  </si>
  <si>
    <t xml:space="preserve">ENQUIRY NO: </t>
  </si>
  <si>
    <t>Design</t>
  </si>
  <si>
    <t>TENDERER NAME:</t>
  </si>
  <si>
    <t>Ref</t>
  </si>
  <si>
    <t>Section Description</t>
  </si>
  <si>
    <t>Activity Description</t>
  </si>
  <si>
    <t>Total Cost in ZAR</t>
  </si>
  <si>
    <t>EARTHWORKS</t>
  </si>
  <si>
    <t>Procurement</t>
  </si>
  <si>
    <t>Transport</t>
  </si>
  <si>
    <t>Construction</t>
  </si>
  <si>
    <t>Commissioning</t>
  </si>
  <si>
    <t>Data Books</t>
  </si>
  <si>
    <t>Project:</t>
  </si>
  <si>
    <t>Enquiry No.</t>
  </si>
  <si>
    <t>Package Name:</t>
  </si>
  <si>
    <t>Tenderer's Name:</t>
  </si>
  <si>
    <t>READ ME</t>
  </si>
  <si>
    <t>Read these notes BEFORE you commence input or make any changes to this workbook.</t>
  </si>
  <si>
    <t>NOTE:  ALL CALCULATIONS ARE THE RESPONSIBILITY OF THE TENDERER, AND MUST BE CHECKED THOROUGHLY.  ANY DISCREPANCY FOUND IN THE CALCULATIONS IN THIS WORKBOOK MUST BE BROUGHT TO THE ATTENTION OF ESKOM, THROUGH THE DESIGNATED BUYER!</t>
  </si>
  <si>
    <t>This workbook contains the following sheets:</t>
  </si>
  <si>
    <t>Read Me</t>
  </si>
  <si>
    <t>This sheet provides an overview to the Tenderer of the content and role of the sheets making up the Price Schedules /Boq.  It will not form part of the tender or contract.</t>
  </si>
  <si>
    <t>5.1.0  Tender Cover Sheet</t>
  </si>
  <si>
    <t>This is the cover sheet for Section 5.1 and provides the total tender price.  It is also the source of the package name, tenderer name etc for the other sheets.</t>
  </si>
  <si>
    <t>5.1.1  Preambles</t>
  </si>
  <si>
    <t>This sheet provides general guidelines for this section.</t>
  </si>
  <si>
    <t>5.1.2 Summary</t>
  </si>
  <si>
    <t>This is where the total amounts of all the trades are shown</t>
  </si>
  <si>
    <t xml:space="preserve">This is the main data entry sheet for the Tenderer to complete. </t>
  </si>
  <si>
    <t>5.1.4 CPA Formulae</t>
  </si>
  <si>
    <t>This is where the tenderer selects the CPA Formulae</t>
  </si>
  <si>
    <t>5.1.5 Shorter schedule</t>
  </si>
  <si>
    <t>This is where Shorter Schedule of Cost Components are priced</t>
  </si>
  <si>
    <t>Conventions used in this workbook</t>
  </si>
  <si>
    <t>The following conventions have been used in this workbook to facilitate its accurate use:</t>
  </si>
  <si>
    <t>Red</t>
  </si>
  <si>
    <t>This GREEN shading is used for cells where DATA ENTRY is required from the Tenderer.  The Tenderer must complete the information in these GREEN shaded cells.</t>
  </si>
  <si>
    <t>PLEASE REFRAIN from tampering with ANY other cells contained in this workbook as it may affect Eskom's standard formulae and lead to data integrity issues.</t>
  </si>
  <si>
    <t>PRICING INFORMATION</t>
  </si>
  <si>
    <t>ENQUIRY No.</t>
  </si>
  <si>
    <t>NAME OF PACKAGE:</t>
  </si>
  <si>
    <t xml:space="preserve">TENDERER’S NAME:  </t>
  </si>
  <si>
    <t xml:space="preserve">Annexure IT 5.1 Price Schedules </t>
  </si>
  <si>
    <t>THE PRICE:  IN ZAR</t>
  </si>
  <si>
    <t>(excluding VAT)</t>
  </si>
  <si>
    <t>RAND VALUE IN WORDS</t>
  </si>
  <si>
    <t>DATE :</t>
  </si>
  <si>
    <t>FULL NAMES OF SIGNATORY:</t>
  </si>
  <si>
    <t>DESIGNATION OF SIGNATORY:</t>
  </si>
  <si>
    <t>SIGNATURE :</t>
  </si>
  <si>
    <t xml:space="preserve"> </t>
  </si>
  <si>
    <t xml:space="preserve">PREAMBLE TO PRICE SCHEDULE </t>
  </si>
  <si>
    <t>The Method of Measurement &amp; Method of Payment for Preliminaries &amp; General  and for Main/Direct Works,  shall be in accordance with the relevant provisions of the South African Bureau of Standards - Standardized Specification for Civil Engineering Construction , SANS 1200A-1986</t>
  </si>
  <si>
    <t>The Tenderer shall whereso required, allow for prices, risks, liabilities and obligation associated with design costs. The Tenderer shall include but not limited to costs to design, produce drawings, supervision of such work, inspections and approval by a registered engineer or specialists and sign off all documentation</t>
  </si>
  <si>
    <t>All items for which terminology such as "inclusive" or "not applicable" have been added by the tenderer will be regarded as having a nil rate which shall be valid irrespective of any change in quantities during the execution of the Contract.</t>
  </si>
  <si>
    <t>For “Rate Only” items no quantities are given in the "Quantity" column but the quoted rate shall apply in the event of work under this item being required. The tenderer shall however note that in terms of the Tender Data the tenderer may be asked to reconsider any such rates which the Employer may regard as unbalanced</t>
  </si>
  <si>
    <t>Incorrect entries shall not be erased or obliterated with correction fluid but must be crossed out neatly. The correct figures must be entered above or adjacent to the deleted entry, and the alteration must be initialled by the tenderer.</t>
  </si>
  <si>
    <t>Arithmetical errors found in the Bill of Quantities as a result of faulty multiplication or addition, will be corrected by the Employer at the tender evaluation stage</t>
  </si>
  <si>
    <t xml:space="preserve">The Contractor must survey for submission to the Project Manager, all areas before any construction commence and before any earth is disturbed as prescribed by SANS 1200 . All measurements for work done shall be according to the relevant provisions of SANS 1200 . </t>
  </si>
  <si>
    <t>Reduced payments will apply according to the relevant provisions of SANS 1200 . Payment for untested layers or where construction is outside tolerance shall be subject to the relevant provisions of SANS 1200 and also where work does not meet the set quality standards</t>
  </si>
  <si>
    <t>The Contractor submits with every Application for Payment, a forecasted Rate of Invoicing, in a format approved by the project manager</t>
  </si>
  <si>
    <t>Tenderer MUST submit a soft copy of the MS Excel version of this document together with the Tender submission. The excel version must not be locked and must be editable in all aspects</t>
  </si>
  <si>
    <t>PRICE ADJUSTMENT FOR INFLATION</t>
  </si>
  <si>
    <t>Summary</t>
  </si>
  <si>
    <t>No</t>
  </si>
  <si>
    <t>Description</t>
  </si>
  <si>
    <t>A</t>
  </si>
  <si>
    <t>Type in description of formula which is carried through below</t>
  </si>
  <si>
    <t>GENERAL NOTES :</t>
  </si>
  <si>
    <t>a.</t>
  </si>
  <si>
    <t>CPA conditions may apply if the contractual duration is to be longer than 12 months. Eskom's default position is for Prices to be Fixed for the first 12 months, then CPA be applicable thereafter.</t>
  </si>
  <si>
    <t>b.</t>
  </si>
  <si>
    <t>References to "indices" below have the meaning of "cost indices or reference prices",  unless otherwise stated.</t>
  </si>
  <si>
    <t>Where historical information is applicable as requested below, internet address references which are accessible to the</t>
  </si>
  <si>
    <t>c.</t>
  </si>
  <si>
    <t>general public may be submitted instead, with the specific electronic route and web page reflecting the applicable data.</t>
  </si>
  <si>
    <t>d.</t>
  </si>
  <si>
    <t>Each formula is related to one unique currency. Mixing of currencies in a specific formula is not acceptable.</t>
  </si>
  <si>
    <t>e.</t>
  </si>
  <si>
    <t>The tenderers may add for multiple formulae compilation, i.e. Haylet, formula for different commodity</t>
  </si>
  <si>
    <t>CPA FORMULA REQUIREMENTS :</t>
  </si>
  <si>
    <t>i.</t>
  </si>
  <si>
    <t>Formulae must be linked to independent cost indices or other benchmarks ("reference prices") and must be clearly and</t>
  </si>
  <si>
    <t>completely defined. The source must be a recognised statistical publishing source and must not be in-house indices.</t>
  </si>
  <si>
    <t>ii.</t>
  </si>
  <si>
    <t>Local Indices: Where local indices other than SEIFSA or StatsSA are specified, the tenderer is to submit 5 years' historical data</t>
  </si>
  <si>
    <t>for such indices.  Note that the Contractor must ensure that indices are published and recommended by the "Source" as</t>
  </si>
  <si>
    <t>applicable to the work involved. For example SEIFSA has terminated the publication of Table E and is replaced by Table E-A and</t>
  </si>
  <si>
    <t>or E-EX and the specific sub breakdown of such must be identified. Also SEIFSA recommends utilisation of Table L-2 for road</t>
  </si>
  <si>
    <t xml:space="preserve">transport rather than Table L-1.  </t>
  </si>
  <si>
    <t>iii.</t>
  </si>
  <si>
    <t>Foreign Price Adjustments: In the case of foreign price adjustments, the Contractor is to submit 5 years' historical data for the</t>
  </si>
  <si>
    <t xml:space="preserve">tendered indices.  Where a formula is linked to indices in a country, payment of the amounts for that formula must be in the </t>
  </si>
  <si>
    <t>currency of the same country.  A formula may not be linked to indices of more than one country.</t>
  </si>
  <si>
    <t>iv.</t>
  </si>
  <si>
    <t>Commodity Price Linked Payments: The reference price is considered as the base price (index) for purpose of the CPA formula</t>
  </si>
  <si>
    <t>and is included in the applicable tables below and must be in the currency in which the CPA will be payable.  The exchange</t>
  </si>
  <si>
    <t>rate applied to convert the base price in a foreign currency into that of the currency of the formula must also be indicated in</t>
  </si>
  <si>
    <t>the tables below if the price is not in the same currency as the applicable formula.. i.e. exposure to the movement in a</t>
  </si>
  <si>
    <t>reference price is in the same currency as that of the CPA formula.  The Contractor is to submit 5 years' historical price data</t>
  </si>
  <si>
    <t xml:space="preserve">for such commodity, </t>
  </si>
  <si>
    <t>v.</t>
  </si>
  <si>
    <t>London Metal Exchange (LME) Prices: For metals traded on the LME, the tonnage will be required before contract award in</t>
  </si>
  <si>
    <t xml:space="preserve">order for Eskom to hedge the metal price fluctuations.  This applies also for prices linked to local indices or reference prices. </t>
  </si>
  <si>
    <t xml:space="preserve">Though these metals are traded in US$, prices are daily quoted in various other currencies. </t>
  </si>
  <si>
    <t>The LME price in the currency of the formula must apply and thus not the US$ unless the amount payable in terms of the</t>
  </si>
  <si>
    <t>formula is US$.  Refer to the "LME" Sheet in this file for more detail regarding this aspect.  By indicating any of these metals in</t>
  </si>
  <si>
    <t>the formulae below, the contractor declares that neither he nor any other body avails or will avail of forward price and/or</t>
  </si>
  <si>
    <t xml:space="preserve">currency cover for the metal(s).  </t>
  </si>
  <si>
    <t>vi.</t>
  </si>
  <si>
    <t>CPA Base Date: The CPA base date for calculating price movements is the Base Date as defined in the Particular Conditions,</t>
  </si>
  <si>
    <t>Clause 1.1.3.1. For indices or reference prices published as at certain dates, and where such a date is not the Base Date, the</t>
  </si>
  <si>
    <t>latest date for which it is published before the Base Date will be considered as the Base Date index or reference price.  In</t>
  </si>
  <si>
    <t>instances where the figure or value is not as at the Base Date or considered as the Base Date index or reference price as</t>
  </si>
  <si>
    <t>explained herein, the date, figure or value as well as the reason for the deviation must be clearly separately stated and must</t>
  </si>
  <si>
    <t xml:space="preserve">be realistic for purposes of the price adjustment. </t>
  </si>
  <si>
    <t>vii.</t>
  </si>
  <si>
    <t>Period for Movement in Indices: The period for which the movement in indices or reference prices is considered, is the period</t>
  </si>
  <si>
    <t>until the last day of the month prior to the  month in which the work in question was executed or completed (or in which an</t>
  </si>
  <si>
    <t>event or activity for which the adjustment applies, took place).  For indices or reference prices published as at certain dates,</t>
  </si>
  <si>
    <t>and where such a date is not the last day of the month prior to the month in which the work was executed or completed (or an</t>
  </si>
  <si>
    <t>event or activity took place),  then latest date for which the indices or price references are published before the last day of the</t>
  </si>
  <si>
    <t>month prior to the execution or completion of work (or an event or activity took place) is considered as the last day index</t>
  </si>
  <si>
    <t xml:space="preserve">or reference price of the month prior to execution or completion of work (or event or activity). </t>
  </si>
  <si>
    <t>viii.</t>
  </si>
  <si>
    <t>Proportions/weighting/coefficients/base reference in CPA Formulae: The fixed portion of each formula, not subject to inflation,</t>
  </si>
  <si>
    <t>is at least 15% and contractors may submit higher fixed portion percentages.  The indices or other benchmarks and their</t>
  </si>
  <si>
    <t>proportions in the formula must be realistic and relative to the applicable work. The fixed portion and other proportions must add</t>
  </si>
  <si>
    <t>up to 100%.</t>
  </si>
  <si>
    <t>ix.</t>
  </si>
  <si>
    <t>Base Index or Reference Price :   The base index or reference price must be inserted in the appropriate column</t>
  </si>
  <si>
    <t>FORMULA No:</t>
  </si>
  <si>
    <t xml:space="preserve"> A </t>
  </si>
  <si>
    <t>Exchange rate for converting base reference price (e.g. US$ LME price) to the currency of this formula</t>
  </si>
  <si>
    <t>Index</t>
  </si>
  <si>
    <t>Proportion / Coefficient / Weight / Base reference price</t>
  </si>
  <si>
    <t>Description / Scope of Index (e.g. Labour)</t>
  </si>
  <si>
    <t>Title/Definition : Linked to the index, e.g., Table C3, All hourly paid employees.  Must be completely defined</t>
  </si>
  <si>
    <t>Source of Index ((indices prepared by (e.g. SEIFSA, StatsSA, LME)</t>
  </si>
  <si>
    <t>Base month for CPA if not Base Date as defined (See Note vi above)</t>
  </si>
  <si>
    <t>Formula Currency Code</t>
  </si>
  <si>
    <t>Currency Code</t>
  </si>
  <si>
    <t>Exchange Rate Currency 1,00 =</t>
  </si>
  <si>
    <t>Historical Data provided (Yes/No/Internet address)</t>
  </si>
  <si>
    <t>A1</t>
  </si>
  <si>
    <t>A2</t>
  </si>
  <si>
    <t>A3</t>
  </si>
  <si>
    <t>A4</t>
  </si>
  <si>
    <t>A5</t>
  </si>
  <si>
    <t>A6</t>
  </si>
  <si>
    <t>Fixed Non-adjustable (0.15 minimum)</t>
  </si>
  <si>
    <t>Total</t>
  </si>
  <si>
    <t>SHORTER SCHEDULE OF COSTS COMPONENTS (SSCC)</t>
  </si>
  <si>
    <t>Description of People category</t>
  </si>
  <si>
    <t>SSCC Rates</t>
  </si>
  <si>
    <t>All inclusive Rate per hour (Ex VAT)</t>
  </si>
  <si>
    <t>Plant &amp; Equipment</t>
  </si>
  <si>
    <t xml:space="preserve"> Rate per Hour (Ex VAT) - wet rate inc operator</t>
  </si>
  <si>
    <t>Normal Time</t>
  </si>
  <si>
    <t>Overtime</t>
  </si>
  <si>
    <t>Sunday</t>
  </si>
  <si>
    <t>LDV</t>
  </si>
  <si>
    <t>Project Manager/Contract Manager</t>
  </si>
  <si>
    <t>MDV - 5 Ton Truck</t>
  </si>
  <si>
    <t>Contracts Director</t>
  </si>
  <si>
    <t>HDV- 7 Ton crane Truck</t>
  </si>
  <si>
    <t>Commercial Manager</t>
  </si>
  <si>
    <t>8 ton crane</t>
  </si>
  <si>
    <t>Doc controller</t>
  </si>
  <si>
    <t>30 ton crane</t>
  </si>
  <si>
    <t>Site Manager</t>
  </si>
  <si>
    <t>80 ton crane</t>
  </si>
  <si>
    <t>Site Admin</t>
  </si>
  <si>
    <t>160 ton crane</t>
  </si>
  <si>
    <t>Storeman</t>
  </si>
  <si>
    <t>220 ton crane</t>
  </si>
  <si>
    <t>Construction Manager</t>
  </si>
  <si>
    <t>Telly handler</t>
  </si>
  <si>
    <t>Site Supervisor</t>
  </si>
  <si>
    <t>Generator-5,5 kva</t>
  </si>
  <si>
    <t>Planner</t>
  </si>
  <si>
    <t>Tractor &amp; Trailer</t>
  </si>
  <si>
    <t>Safety Manager</t>
  </si>
  <si>
    <t>Cat 350 Excavator or equivalent</t>
  </si>
  <si>
    <t>Safety Officer</t>
  </si>
  <si>
    <t>Cat 428 TLB or equivalent</t>
  </si>
  <si>
    <t>HR/ IR</t>
  </si>
  <si>
    <t>Cat 140G Grader or equivalent</t>
  </si>
  <si>
    <t>Quality Manager</t>
  </si>
  <si>
    <t>Cat 930 Loader or equivalent</t>
  </si>
  <si>
    <t>Quality Controller/Assurance</t>
  </si>
  <si>
    <t>Bomag BW90 Pedestrian roller or equivalent</t>
  </si>
  <si>
    <t>Land Surveyor</t>
  </si>
  <si>
    <t xml:space="preserve"> Water cart 5 000l -10000l</t>
  </si>
  <si>
    <t>Welder</t>
  </si>
  <si>
    <t>Generator-7,5-15 kva</t>
  </si>
  <si>
    <t>Boilermaker</t>
  </si>
  <si>
    <t>Generator- 15-60 kva</t>
  </si>
  <si>
    <t>Mechanical Fitter</t>
  </si>
  <si>
    <t>Generator- 60-150 kva</t>
  </si>
  <si>
    <t>Electrician</t>
  </si>
  <si>
    <t>Generator- 200 - 274,99kva</t>
  </si>
  <si>
    <t>Electrical Terminator</t>
  </si>
  <si>
    <t>Generator- 275 - 500 kva</t>
  </si>
  <si>
    <t>Electrician assistant</t>
  </si>
  <si>
    <t>Concrete Pump- 42m reach</t>
  </si>
  <si>
    <t>Rigger (red seal)</t>
  </si>
  <si>
    <t>Diesel bowser &gt;1000l</t>
  </si>
  <si>
    <t>Rigger assistant</t>
  </si>
  <si>
    <t>Diesel bowser &lt;1000l</t>
  </si>
  <si>
    <t>Machine Operator</t>
  </si>
  <si>
    <t>Office Container - 6m</t>
  </si>
  <si>
    <t>Artisan Assistant</t>
  </si>
  <si>
    <t>Store Container -6m</t>
  </si>
  <si>
    <t>Semi Skilled Worker</t>
  </si>
  <si>
    <t>Store Container -12m</t>
  </si>
  <si>
    <t>Unskilled Labourer</t>
  </si>
  <si>
    <t>Site Boardroom - 12m</t>
  </si>
  <si>
    <t>Quantity Surveyor</t>
  </si>
  <si>
    <t>Toilet</t>
  </si>
  <si>
    <t>Senior Quantity Surveyor</t>
  </si>
  <si>
    <t>Laboratory Container</t>
  </si>
  <si>
    <t>Junior Foreman</t>
  </si>
  <si>
    <t>Workshop Container</t>
  </si>
  <si>
    <t>Senior Foreman</t>
  </si>
  <si>
    <t>Kitchen Container</t>
  </si>
  <si>
    <t>General Foreman</t>
  </si>
  <si>
    <t>Brick layer</t>
  </si>
  <si>
    <t>10 m³ Tippers</t>
  </si>
  <si>
    <t>Shutter hander</t>
  </si>
  <si>
    <t>Water cart 10 000l- 20000l</t>
  </si>
  <si>
    <t>Concrete hander</t>
  </si>
  <si>
    <t>Mobile crane (30t - 80t)</t>
  </si>
  <si>
    <t>Senior Design Engineer</t>
  </si>
  <si>
    <t>Married Quarter</t>
  </si>
  <si>
    <t>Design Engineer</t>
  </si>
  <si>
    <t>Single Quarter</t>
  </si>
  <si>
    <t>Junior Design Engineer</t>
  </si>
  <si>
    <t>15 Seater Minibus</t>
  </si>
  <si>
    <t>Site Engineer</t>
  </si>
  <si>
    <t>22 Seater Mini bus</t>
  </si>
  <si>
    <t>Architect</t>
  </si>
  <si>
    <t>65 Seater Bus</t>
  </si>
  <si>
    <t>Security</t>
  </si>
  <si>
    <t>6m3 Tipper</t>
  </si>
  <si>
    <t>Cleaner</t>
  </si>
  <si>
    <t>Grader 140H</t>
  </si>
  <si>
    <t>Environmental Officer</t>
  </si>
  <si>
    <t xml:space="preserve">Dozer D6 </t>
  </si>
  <si>
    <t>Skilled Labourer</t>
  </si>
  <si>
    <t>Dozer D4</t>
  </si>
  <si>
    <t>Foreman</t>
  </si>
  <si>
    <t>Asphalt paver</t>
  </si>
  <si>
    <t>Flagman</t>
  </si>
  <si>
    <t>Bitumen Sprayer</t>
  </si>
  <si>
    <t>Assistant Land Surveyor</t>
  </si>
  <si>
    <t>Smooth Drum roller (10t- 12t)</t>
  </si>
  <si>
    <t>Laboratory staff</t>
  </si>
  <si>
    <t>Grid Roller (10t-12t)</t>
  </si>
  <si>
    <t>Senior safety officer</t>
  </si>
  <si>
    <t>Pneumatic Roller (10t-12t)</t>
  </si>
  <si>
    <t>Contractors Expert consultant</t>
  </si>
  <si>
    <t>250-750 CFM Compressor</t>
  </si>
  <si>
    <t>Laboratory manager</t>
  </si>
  <si>
    <t>7-12t Crane Truck</t>
  </si>
  <si>
    <t>Low Bed -All Sizes rate</t>
  </si>
  <si>
    <t>Junior   0 - 5 years</t>
  </si>
  <si>
    <t>Intermediate 5- 10 years</t>
  </si>
  <si>
    <t>Senior 10 years - 20 years</t>
  </si>
  <si>
    <t>Manager 20 years - 25 years</t>
  </si>
  <si>
    <t>Expert 25 years  and above</t>
  </si>
  <si>
    <t>5.1.3 Activity Schedule</t>
  </si>
  <si>
    <t>AMOUNT</t>
  </si>
  <si>
    <t>Preliminary &amp; General</t>
  </si>
  <si>
    <t>Earthworks</t>
  </si>
  <si>
    <r>
      <t xml:space="preserve">Contractor is referred to the Kusile Power Station </t>
    </r>
    <r>
      <rPr>
        <b/>
        <sz val="11"/>
        <rFont val="Arial"/>
        <family val="2"/>
      </rPr>
      <t>Conceptual Architectural Design Specification for structures and other Buildings</t>
    </r>
    <r>
      <rPr>
        <sz val="11"/>
        <rFont val="Arial"/>
        <family val="2"/>
      </rPr>
      <t xml:space="preserve"> for All packages for any matter related to architectural design specification. This is  Architectural Project design Specification  for all Packages at Kusile unless otherwise stated and verified with the Project Engineer. </t>
    </r>
  </si>
  <si>
    <t>All rates and amounts quoted in the Price Schedule/Bill of Quantities shall be in Rands and cents and shall include all levies and taxes (other than VAT). VAT will be added in the summary of the Bill of Quantities</t>
  </si>
  <si>
    <t>The prices and rates to be inserted in the Price Schedule/ Bill of Quantities are to be fully inclusive prices for the work described under the various items. Such prices and rates shall cover all costs and expenses that may be required in and for the execution of the work described, and shall cover the cost of all general risks, liabilities, and obligations set forth or implied in the Tender Document and Project Specification including annexure documents (Employers Policies and Procedures e.t.c), as well as overheads charges and profit.</t>
  </si>
  <si>
    <t>PRELIMINARIES AND GENERALS</t>
  </si>
  <si>
    <t>Fixed Cost</t>
  </si>
  <si>
    <t>Time Related Cost</t>
  </si>
  <si>
    <t>PROVISIONAL SUM</t>
  </si>
  <si>
    <t>Provisional Sum</t>
  </si>
  <si>
    <t>Pricing for Corrosion protection at Kusile Power Station Project or for any surface requiring corrosion protection shall take into account the relevant provisions of Corrosion Protection Specification of Project Alpha (Medupi) &amp; Standard for the External Corrosion Protection of Plant, Equipment and associated Piping with Coatings</t>
  </si>
  <si>
    <t>TOTAL AMOUNT</t>
  </si>
  <si>
    <t>DESCRIPTION</t>
  </si>
  <si>
    <t>KUSILE POWER STATION SANDBLAST WORKSHOP FACILITY</t>
  </si>
  <si>
    <t>SUB-TOTALS</t>
  </si>
  <si>
    <t>ALTERATIONS</t>
  </si>
  <si>
    <t>PILING</t>
  </si>
  <si>
    <t>PGs (Proviosional)</t>
  </si>
  <si>
    <t>CONCRETE</t>
  </si>
  <si>
    <t>FORMWORK</t>
  </si>
  <si>
    <t>REINFORCEMENT</t>
  </si>
  <si>
    <t>MASONRY</t>
  </si>
  <si>
    <t>WATERPROOFING</t>
  </si>
  <si>
    <t>ROOF COVERINGS</t>
  </si>
  <si>
    <t>CARPENTRY AND JOINERY</t>
  </si>
  <si>
    <t>CEILINGS</t>
  </si>
  <si>
    <t>IRONMONGERY</t>
  </si>
  <si>
    <t>STRUCTURAL STEELWORK</t>
  </si>
  <si>
    <t>METALWORK</t>
  </si>
  <si>
    <t>PLASTERING</t>
  </si>
  <si>
    <t>TILING</t>
  </si>
  <si>
    <t>PLUMBING AND DRAINAGE</t>
  </si>
  <si>
    <t>ELECTRICAL WORK</t>
  </si>
  <si>
    <t>MECHANICAL WORK</t>
  </si>
  <si>
    <t>Sandblast Booths</t>
  </si>
  <si>
    <t>HVAC system</t>
  </si>
  <si>
    <t>PAINTWORK</t>
  </si>
  <si>
    <t>ITEM</t>
  </si>
  <si>
    <t>CONSTRUCTION</t>
  </si>
  <si>
    <t>Alterations</t>
  </si>
  <si>
    <t>Piling</t>
  </si>
  <si>
    <t>Masonry</t>
  </si>
  <si>
    <t>Waterproofing</t>
  </si>
  <si>
    <t>Roof Coverings etc</t>
  </si>
  <si>
    <t>Carpentry and Joinery</t>
  </si>
  <si>
    <t>Ceilings, Partitions and Access Flooring</t>
  </si>
  <si>
    <t>Floor Coverings, Wall Linings, etc</t>
  </si>
  <si>
    <t>Ironmongery</t>
  </si>
  <si>
    <t>Structural Steelwork</t>
  </si>
  <si>
    <t>Metalwork</t>
  </si>
  <si>
    <t>Plastering</t>
  </si>
  <si>
    <t>Tiling</t>
  </si>
  <si>
    <t>Plumbing and Drainage</t>
  </si>
  <si>
    <t>Paintwork</t>
  </si>
  <si>
    <t>Electrical</t>
  </si>
  <si>
    <t xml:space="preserve">Mechanical </t>
  </si>
  <si>
    <t>Provisional Sums</t>
  </si>
  <si>
    <t xml:space="preserve">GRAND TOTAL </t>
  </si>
  <si>
    <t>5.1.6 Cost Breakdown</t>
  </si>
  <si>
    <t>This is where the Cost Breakdown of all Activity Schedule amounts priced in the Activity Schedule will be entered</t>
  </si>
  <si>
    <t xml:space="preserve">PROJECT: </t>
  </si>
  <si>
    <t>PACKAGE NAME:</t>
  </si>
  <si>
    <t>TENDERERS TO PROVIDE A BREAKDOWN ON LUMPSUM AMOUNTS FOR EVALUATION PURPOSES. ADD LINES AS REQUIRED TO ACCOMMODATE THE NUMBER OF ITEMS THEY WISH TO ADD</t>
  </si>
  <si>
    <t>Amount</t>
  </si>
  <si>
    <t>1.1</t>
  </si>
  <si>
    <t>1.1.1</t>
  </si>
  <si>
    <t>1.1.2</t>
  </si>
  <si>
    <t>1.1.3</t>
  </si>
  <si>
    <t>1.1.4</t>
  </si>
  <si>
    <t>1.1.5</t>
  </si>
  <si>
    <t>1.2</t>
  </si>
  <si>
    <t>1.2.1</t>
  </si>
  <si>
    <t>1.2.2</t>
  </si>
  <si>
    <t>1.2.3</t>
  </si>
  <si>
    <t>1.2.4</t>
  </si>
  <si>
    <t>1.2.5</t>
  </si>
  <si>
    <t>2.1</t>
  </si>
  <si>
    <t>2.1.1</t>
  </si>
  <si>
    <t>2.1.2</t>
  </si>
  <si>
    <t>2.1.3</t>
  </si>
  <si>
    <t>2.1.4</t>
  </si>
  <si>
    <t>2.1.5</t>
  </si>
  <si>
    <t>2.2</t>
  </si>
  <si>
    <t>2.2.1</t>
  </si>
  <si>
    <t>2.2.2</t>
  </si>
  <si>
    <t>2.2.3</t>
  </si>
  <si>
    <t>2.2.4</t>
  </si>
  <si>
    <t>2.2.5</t>
  </si>
  <si>
    <t>2.3</t>
  </si>
  <si>
    <t>2.3.1</t>
  </si>
  <si>
    <t>2.3.2</t>
  </si>
  <si>
    <t>2.3.3</t>
  </si>
  <si>
    <t>2.3.4</t>
  </si>
  <si>
    <t>2.3.5</t>
  </si>
  <si>
    <t>2.4</t>
  </si>
  <si>
    <t>2.4.1</t>
  </si>
  <si>
    <t>2.4.2</t>
  </si>
  <si>
    <t>2.4.3</t>
  </si>
  <si>
    <t>2.4.4</t>
  </si>
  <si>
    <t>2.4.5</t>
  </si>
  <si>
    <t>2.5</t>
  </si>
  <si>
    <t>3.1</t>
  </si>
  <si>
    <t>3.1.1</t>
  </si>
  <si>
    <t>3.1.2</t>
  </si>
  <si>
    <t>3.1.3</t>
  </si>
  <si>
    <t>3.1.4</t>
  </si>
  <si>
    <t>3.1.5</t>
  </si>
  <si>
    <t>3.2</t>
  </si>
  <si>
    <t>3.2.1</t>
  </si>
  <si>
    <t>3.2.2</t>
  </si>
  <si>
    <t>3.2.3</t>
  </si>
  <si>
    <t>3.2.4</t>
  </si>
  <si>
    <t>3.2.5</t>
  </si>
  <si>
    <t>3.3</t>
  </si>
  <si>
    <t>3.3.1</t>
  </si>
  <si>
    <t>3.3.2</t>
  </si>
  <si>
    <t>3.3.3</t>
  </si>
  <si>
    <t>3.3.4</t>
  </si>
  <si>
    <t>3.3.5</t>
  </si>
  <si>
    <t>3.4</t>
  </si>
  <si>
    <t>3.4.1</t>
  </si>
  <si>
    <t>3.4.2</t>
  </si>
  <si>
    <t>3.4.3</t>
  </si>
  <si>
    <t>3.4.4</t>
  </si>
  <si>
    <t>3.4.5</t>
  </si>
  <si>
    <t>3.5</t>
  </si>
  <si>
    <t>4.1</t>
  </si>
  <si>
    <t>4.1.1</t>
  </si>
  <si>
    <t>4.1.2</t>
  </si>
  <si>
    <t>4.1.3</t>
  </si>
  <si>
    <t>4.1.4</t>
  </si>
  <si>
    <t>4.1.5</t>
  </si>
  <si>
    <t>4.2</t>
  </si>
  <si>
    <t>4.2.1</t>
  </si>
  <si>
    <t>4.2.2</t>
  </si>
  <si>
    <t>4.2.3</t>
  </si>
  <si>
    <t>4.2.4</t>
  </si>
  <si>
    <t>4.2.5</t>
  </si>
  <si>
    <t>4.3</t>
  </si>
  <si>
    <t>4.3.1</t>
  </si>
  <si>
    <t>4.3.2</t>
  </si>
  <si>
    <t>4.3.3</t>
  </si>
  <si>
    <t>4.3.4</t>
  </si>
  <si>
    <t>4.3.5</t>
  </si>
  <si>
    <t>4.4</t>
  </si>
  <si>
    <t>4.4.1</t>
  </si>
  <si>
    <t>4.4.2</t>
  </si>
  <si>
    <t>4.4.3</t>
  </si>
  <si>
    <t>4.4.4</t>
  </si>
  <si>
    <t>4.4.5</t>
  </si>
  <si>
    <t>4.5</t>
  </si>
  <si>
    <t>5.1</t>
  </si>
  <si>
    <t>5.1.1</t>
  </si>
  <si>
    <t>5.1.2</t>
  </si>
  <si>
    <t>5.1.3</t>
  </si>
  <si>
    <t>5.1.4</t>
  </si>
  <si>
    <t>5.1.5</t>
  </si>
  <si>
    <t>5.2</t>
  </si>
  <si>
    <t>5.2.1</t>
  </si>
  <si>
    <t>5.2.2</t>
  </si>
  <si>
    <t>5.2.3</t>
  </si>
  <si>
    <t>5.2.4</t>
  </si>
  <si>
    <t>5.2.5</t>
  </si>
  <si>
    <t>5.3</t>
  </si>
  <si>
    <t>5.3.1</t>
  </si>
  <si>
    <t>5.3.2</t>
  </si>
  <si>
    <t>5.3.3</t>
  </si>
  <si>
    <t>5.3.4</t>
  </si>
  <si>
    <t>5.3.5</t>
  </si>
  <si>
    <t>5.4</t>
  </si>
  <si>
    <t>5.4.1</t>
  </si>
  <si>
    <t>5.4.2</t>
  </si>
  <si>
    <t>5.4.3</t>
  </si>
  <si>
    <t>5.4.4</t>
  </si>
  <si>
    <t>5.4.5</t>
  </si>
  <si>
    <t>5.5</t>
  </si>
  <si>
    <t>6.1</t>
  </si>
  <si>
    <t>6.1.1</t>
  </si>
  <si>
    <t>6.1.2</t>
  </si>
  <si>
    <t>6.1.3</t>
  </si>
  <si>
    <t>6.1.4</t>
  </si>
  <si>
    <t>6.1.5</t>
  </si>
  <si>
    <t>6.2</t>
  </si>
  <si>
    <t>6.2.1</t>
  </si>
  <si>
    <t>6.2.2</t>
  </si>
  <si>
    <t>6.2.3</t>
  </si>
  <si>
    <t>6.2.4</t>
  </si>
  <si>
    <t>6.2.5</t>
  </si>
  <si>
    <t>6.3</t>
  </si>
  <si>
    <t>6.3.1</t>
  </si>
  <si>
    <t>6.3.2</t>
  </si>
  <si>
    <t>6.3.3</t>
  </si>
  <si>
    <t>6.3.4</t>
  </si>
  <si>
    <t>6.3.5</t>
  </si>
  <si>
    <t>6.4</t>
  </si>
  <si>
    <t>6.4.1</t>
  </si>
  <si>
    <t>6.4.2</t>
  </si>
  <si>
    <t>6.4.3</t>
  </si>
  <si>
    <t>6.4.4</t>
  </si>
  <si>
    <t>6.4.5</t>
  </si>
  <si>
    <t>MECHANICAL WORKS</t>
  </si>
  <si>
    <t>7.1</t>
  </si>
  <si>
    <t>7.1.1</t>
  </si>
  <si>
    <t>7.1.2</t>
  </si>
  <si>
    <t>7.1.3</t>
  </si>
  <si>
    <t>7.1.4</t>
  </si>
  <si>
    <t>7.1.5</t>
  </si>
  <si>
    <t>7.2</t>
  </si>
  <si>
    <t>7.2.1</t>
  </si>
  <si>
    <t>7.2.2</t>
  </si>
  <si>
    <t>7.2.3</t>
  </si>
  <si>
    <t>7.2.4</t>
  </si>
  <si>
    <t>7.2.5</t>
  </si>
  <si>
    <t>7.3</t>
  </si>
  <si>
    <t>7.3.1</t>
  </si>
  <si>
    <t>7.3.2</t>
  </si>
  <si>
    <t>7.3.3</t>
  </si>
  <si>
    <t>7.3.4</t>
  </si>
  <si>
    <t>7.3.5</t>
  </si>
  <si>
    <t>7.4</t>
  </si>
  <si>
    <t>7.4.1</t>
  </si>
  <si>
    <t>7.4.2</t>
  </si>
  <si>
    <t>7.4.3</t>
  </si>
  <si>
    <t>7.4.4</t>
  </si>
  <si>
    <t>7.4.5</t>
  </si>
  <si>
    <t>DESIGN COST</t>
  </si>
  <si>
    <t>8.1</t>
  </si>
  <si>
    <t>Design Cost</t>
  </si>
  <si>
    <t>8.1.1</t>
  </si>
  <si>
    <t>8.1.2</t>
  </si>
  <si>
    <t>8.1.3</t>
  </si>
  <si>
    <t>8.1.4</t>
  </si>
  <si>
    <t>8.1.5</t>
  </si>
  <si>
    <t xml:space="preserve">Tenderers are advised to consider when pricing that, work will take place on a live running plant with possible access restrictions, possible existing services, possible other numerous  employer's contractors and possible required protection of existing services, possible outages. Before pricing the works, tenderers are advised to attend site walkabout as arranged with the employer. Where protection of existing works is required, or where there is restricted access, or where employers other contractors are working, or  where work requires outages,  the Tenderers' prices would be  deemed to include such costs  in the direct costs or in the indirect costs . </t>
  </si>
  <si>
    <t xml:space="preserve">The Contractor's prices shall be fixed and firm for a period of 12 months. No CPA shall be applicable in the first 12 Months of the Contract period. </t>
  </si>
  <si>
    <t>The Contractor considers that a change in the Construction methodology will not be considered as a compensation event.</t>
  </si>
  <si>
    <t xml:space="preserve">The short descriptions of the items of payment given in the Price Schedule/ Bill of Quantities are only for the purposes of identifying the items. More details regarding the extent of the work entailed under each item appear in the Works Information. The Contractor indemnifies the Employer from any liability arising out of entering into commercial transactions or ordering materials on the basis of information provided in the BOQ. The Contractor is advised to use latest Approved for Construction Drawings when odering materials or entering into commercial transactions </t>
  </si>
  <si>
    <t>The contractor shall submit to the Project Manager for assessment, an application for interim payment before or on the date agreed in the contract of each month in the required format issued by the Employer within the first month of contract commencement.  The application for interim payment shall show the amount due to the contractor, calculated in accordance with the SANS 1200.  It is the responsibility of  the contractor  to demonstrate that the interim payment  as reflected on the application for payment  is due and payable.  The contractor shall submit substantiation records such as quality control/management records, test results, detail calculation of  quantities with reference to drawings or works information, delivery notes,  daily diaries, engineering change records including any records that can be used to demonstrate the contractor's entitlement.  The Contractors obligation to submit the aforementioned records shall not be substituted by the fact that such records are submitted elsewhere to the Project Manager, these records must be submitted with the application for payment and when requested to do so</t>
  </si>
  <si>
    <r>
      <t xml:space="preserve">Pricing for Concrete shall take into account the relevant provisions of </t>
    </r>
    <r>
      <rPr>
        <b/>
        <sz val="11"/>
        <rFont val="Arial"/>
        <family val="2"/>
      </rPr>
      <t>KUSILE POWER STATION SPECIFICATION FOR STRUCTURAL CONCRETE (DOCUMENT No:203-770)</t>
    </r>
  </si>
  <si>
    <t>The Contractor shall ensure that the Cost breakdown for all lump sum amounts priced on the Pricing Schedule / Bill of Quantities is included in the "Cost Breakdown" worksheet for Employer's Tender Adjudication purposes.The total of the prices shall include for all direct and indirect costs, overheads, profits, on costs, risks, liabilities, obligations, etc. relative to the contract.</t>
  </si>
  <si>
    <t xml:space="preserve">TENDERERS TO PROVIDE A BREAKDOWN ON LUMPSUM AMOUNTS FOR EVALUATION PURPOSES </t>
  </si>
  <si>
    <t>Overhead Crane</t>
  </si>
  <si>
    <t>21.1</t>
  </si>
  <si>
    <t>21.2</t>
  </si>
  <si>
    <t>21.3</t>
  </si>
  <si>
    <t>Allowance of a Provisional Sum (R2 060 400) for the provision of Signage, mobile lifting equipments and lockers</t>
  </si>
  <si>
    <t>4.6</t>
  </si>
  <si>
    <t>ELECTRICAL WORKS</t>
  </si>
  <si>
    <t>6.5</t>
  </si>
  <si>
    <t>7.5</t>
  </si>
  <si>
    <t>8.2</t>
  </si>
  <si>
    <t>8.2.1</t>
  </si>
  <si>
    <t>8.2.2</t>
  </si>
  <si>
    <t>8.2.3</t>
  </si>
  <si>
    <t>8.2.4</t>
  </si>
  <si>
    <t>8.2.5</t>
  </si>
  <si>
    <t>8.3</t>
  </si>
  <si>
    <t>8.3.1</t>
  </si>
  <si>
    <t>8.3.2</t>
  </si>
  <si>
    <t>8.3.3</t>
  </si>
  <si>
    <t>8.3.4</t>
  </si>
  <si>
    <t>8.3.5</t>
  </si>
  <si>
    <t>8.4</t>
  </si>
  <si>
    <t>8.4.1</t>
  </si>
  <si>
    <t>8.4.2</t>
  </si>
  <si>
    <t>8.4.3</t>
  </si>
  <si>
    <t>8.4.4</t>
  </si>
  <si>
    <t>8.4.5</t>
  </si>
  <si>
    <t>8.5</t>
  </si>
  <si>
    <t>9.1</t>
  </si>
  <si>
    <t>9.1.1</t>
  </si>
  <si>
    <t>9.1.2</t>
  </si>
  <si>
    <t>9.1.3</t>
  </si>
  <si>
    <t>9.1.4</t>
  </si>
  <si>
    <t>9.1.5</t>
  </si>
  <si>
    <t>9.2</t>
  </si>
  <si>
    <t>9.2.1</t>
  </si>
  <si>
    <t>9.2.2</t>
  </si>
  <si>
    <t>9.2.3</t>
  </si>
  <si>
    <t>9.2.4</t>
  </si>
  <si>
    <t>9.2.5</t>
  </si>
  <si>
    <t>9.3</t>
  </si>
  <si>
    <t>9.3.1</t>
  </si>
  <si>
    <t>9.3.2</t>
  </si>
  <si>
    <t>9.3.3</t>
  </si>
  <si>
    <t>9.3.4</t>
  </si>
  <si>
    <t>9.3.5</t>
  </si>
  <si>
    <t>9.4</t>
  </si>
  <si>
    <t>9.4.1</t>
  </si>
  <si>
    <t>9.4.2</t>
  </si>
  <si>
    <t>9.4.3</t>
  </si>
  <si>
    <t>9.4.4</t>
  </si>
  <si>
    <t>9.4.5</t>
  </si>
  <si>
    <t>9.5</t>
  </si>
  <si>
    <t>10.1</t>
  </si>
  <si>
    <t>10.1.1</t>
  </si>
  <si>
    <t>10.1.2</t>
  </si>
  <si>
    <t>10.1.3</t>
  </si>
  <si>
    <t>10.1.4</t>
  </si>
  <si>
    <t>10.1.5</t>
  </si>
  <si>
    <t>10.2</t>
  </si>
  <si>
    <t>10.2.1</t>
  </si>
  <si>
    <t>10.2.2</t>
  </si>
  <si>
    <t>10.2.3</t>
  </si>
  <si>
    <t>10.2.4</t>
  </si>
  <si>
    <t>10.2.5</t>
  </si>
  <si>
    <t>10.3</t>
  </si>
  <si>
    <t>10.3.1</t>
  </si>
  <si>
    <t>10.3.2</t>
  </si>
  <si>
    <t>10.3.3</t>
  </si>
  <si>
    <t>10.3.4</t>
  </si>
  <si>
    <t>10.3.5</t>
  </si>
  <si>
    <t>10.4</t>
  </si>
  <si>
    <t>10.4.1</t>
  </si>
  <si>
    <t>10.4.2</t>
  </si>
  <si>
    <t>10.4.3</t>
  </si>
  <si>
    <t>10.4.4</t>
  </si>
  <si>
    <t>10.4.5</t>
  </si>
  <si>
    <t>10.5</t>
  </si>
  <si>
    <t>11.1</t>
  </si>
  <si>
    <t>11.1.1</t>
  </si>
  <si>
    <t>11.1.2</t>
  </si>
  <si>
    <t>11.1.3</t>
  </si>
  <si>
    <t>11.1.4</t>
  </si>
  <si>
    <t>11.1.5</t>
  </si>
  <si>
    <t>11.2</t>
  </si>
  <si>
    <t>11.2.1</t>
  </si>
  <si>
    <t>11.2.2</t>
  </si>
  <si>
    <t>11.2.3</t>
  </si>
  <si>
    <t>11.2.4</t>
  </si>
  <si>
    <t>11.2.5</t>
  </si>
  <si>
    <t>11.3</t>
  </si>
  <si>
    <t>11.3.1</t>
  </si>
  <si>
    <t>11.3.2</t>
  </si>
  <si>
    <t>11.3.3</t>
  </si>
  <si>
    <t>11.3.4</t>
  </si>
  <si>
    <t>11.3.5</t>
  </si>
  <si>
    <t>11.4</t>
  </si>
  <si>
    <t>11.4.1</t>
  </si>
  <si>
    <t>11.4.2</t>
  </si>
  <si>
    <t>11.4.3</t>
  </si>
  <si>
    <t>11.4.4</t>
  </si>
  <si>
    <t>11.4.5</t>
  </si>
  <si>
    <t>11.5</t>
  </si>
  <si>
    <t>12.1</t>
  </si>
  <si>
    <t>12.1.1</t>
  </si>
  <si>
    <t>12.1.2</t>
  </si>
  <si>
    <t>12.1.3</t>
  </si>
  <si>
    <t>12.1.4</t>
  </si>
  <si>
    <t>12.1.5</t>
  </si>
  <si>
    <t>12.2</t>
  </si>
  <si>
    <t>12.2.1</t>
  </si>
  <si>
    <t>12.2.2</t>
  </si>
  <si>
    <t>12.2.3</t>
  </si>
  <si>
    <t>12.2.4</t>
  </si>
  <si>
    <t>12.2.5</t>
  </si>
  <si>
    <t>12.3</t>
  </si>
  <si>
    <t>12.3.1</t>
  </si>
  <si>
    <t>12.3.2</t>
  </si>
  <si>
    <t>12.3.3</t>
  </si>
  <si>
    <t>12.3.4</t>
  </si>
  <si>
    <t>12.3.5</t>
  </si>
  <si>
    <t>12.4</t>
  </si>
  <si>
    <t>12.4.1</t>
  </si>
  <si>
    <t>12.4.2</t>
  </si>
  <si>
    <t>12.4.3</t>
  </si>
  <si>
    <t>12.4.4</t>
  </si>
  <si>
    <t>12.4.5</t>
  </si>
  <si>
    <t>12.5</t>
  </si>
  <si>
    <t>13.1</t>
  </si>
  <si>
    <t>13.1.1</t>
  </si>
  <si>
    <t>13.1.2</t>
  </si>
  <si>
    <t>13.1.3</t>
  </si>
  <si>
    <t>13.1.4</t>
  </si>
  <si>
    <t>13.1.5</t>
  </si>
  <si>
    <t>13.2</t>
  </si>
  <si>
    <t>13.2.1</t>
  </si>
  <si>
    <t>13.2.2</t>
  </si>
  <si>
    <t>13.2.3</t>
  </si>
  <si>
    <t>13.2.4</t>
  </si>
  <si>
    <t>13.2.5</t>
  </si>
  <si>
    <t>13.3</t>
  </si>
  <si>
    <t>13.3.1</t>
  </si>
  <si>
    <t>13.3.2</t>
  </si>
  <si>
    <t>13.3.3</t>
  </si>
  <si>
    <t>13.3.4</t>
  </si>
  <si>
    <t>13.3.5</t>
  </si>
  <si>
    <t>13.4</t>
  </si>
  <si>
    <t>13.4.1</t>
  </si>
  <si>
    <t>13.4.2</t>
  </si>
  <si>
    <t>13.4.3</t>
  </si>
  <si>
    <t>13.4.4</t>
  </si>
  <si>
    <t>13.4.5</t>
  </si>
  <si>
    <t>13.5</t>
  </si>
  <si>
    <t>14.1</t>
  </si>
  <si>
    <t>14.1.1</t>
  </si>
  <si>
    <t>14.1.2</t>
  </si>
  <si>
    <t>14.1.3</t>
  </si>
  <si>
    <t>14.1.4</t>
  </si>
  <si>
    <t>14.1.5</t>
  </si>
  <si>
    <t>14.2</t>
  </si>
  <si>
    <t>14.2.1</t>
  </si>
  <si>
    <t>14.2.2</t>
  </si>
  <si>
    <t>14.2.3</t>
  </si>
  <si>
    <t>14.2.4</t>
  </si>
  <si>
    <t>14.2.5</t>
  </si>
  <si>
    <t>14.3</t>
  </si>
  <si>
    <t>14.3.1</t>
  </si>
  <si>
    <t>14.3.2</t>
  </si>
  <si>
    <t>14.3.3</t>
  </si>
  <si>
    <t>14.3.4</t>
  </si>
  <si>
    <t>14.3.5</t>
  </si>
  <si>
    <t>14.4</t>
  </si>
  <si>
    <t>14.4.1</t>
  </si>
  <si>
    <t>14.4.2</t>
  </si>
  <si>
    <t>14.4.3</t>
  </si>
  <si>
    <t>14.4.4</t>
  </si>
  <si>
    <t>14.4.5</t>
  </si>
  <si>
    <t>14.5</t>
  </si>
  <si>
    <t>15.1</t>
  </si>
  <si>
    <t>15.1.1</t>
  </si>
  <si>
    <t>15.1.2</t>
  </si>
  <si>
    <t>15.1.3</t>
  </si>
  <si>
    <t>15.1.4</t>
  </si>
  <si>
    <t>15.1.5</t>
  </si>
  <si>
    <t>15.2</t>
  </si>
  <si>
    <t>15.2.1</t>
  </si>
  <si>
    <t>15.2.2</t>
  </si>
  <si>
    <t>15.2.3</t>
  </si>
  <si>
    <t>15.2.4</t>
  </si>
  <si>
    <t>15.2.5</t>
  </si>
  <si>
    <t>15.3</t>
  </si>
  <si>
    <t>15.3.1</t>
  </si>
  <si>
    <t>15.3.2</t>
  </si>
  <si>
    <t>15.3.3</t>
  </si>
  <si>
    <t>15.3.4</t>
  </si>
  <si>
    <t>15.3.5</t>
  </si>
  <si>
    <t>15.4</t>
  </si>
  <si>
    <t>15.4.1</t>
  </si>
  <si>
    <t>15.4.2</t>
  </si>
  <si>
    <t>15.4.3</t>
  </si>
  <si>
    <t>15.4.4</t>
  </si>
  <si>
    <t>15.4.5</t>
  </si>
  <si>
    <t>15.5</t>
  </si>
  <si>
    <t>16.1</t>
  </si>
  <si>
    <t>16.1.1</t>
  </si>
  <si>
    <t>16.1.2</t>
  </si>
  <si>
    <t>16.1.3</t>
  </si>
  <si>
    <t>16.1.4</t>
  </si>
  <si>
    <t>16.1.5</t>
  </si>
  <si>
    <t>16.2</t>
  </si>
  <si>
    <t>16.2.1</t>
  </si>
  <si>
    <t>16.2.2</t>
  </si>
  <si>
    <t>16.2.3</t>
  </si>
  <si>
    <t>16.2.4</t>
  </si>
  <si>
    <t>16.2.5</t>
  </si>
  <si>
    <t>16.3</t>
  </si>
  <si>
    <t>16.3.1</t>
  </si>
  <si>
    <t>16.3.2</t>
  </si>
  <si>
    <t>16.3.3</t>
  </si>
  <si>
    <t>16.3.4</t>
  </si>
  <si>
    <t>16.3.5</t>
  </si>
  <si>
    <t>16.4</t>
  </si>
  <si>
    <t>16.4.1</t>
  </si>
  <si>
    <t>16.4.2</t>
  </si>
  <si>
    <t>16.4.3</t>
  </si>
  <si>
    <t>16.4.4</t>
  </si>
  <si>
    <t>16.4.5</t>
  </si>
  <si>
    <t>16.5</t>
  </si>
  <si>
    <t>17.1</t>
  </si>
  <si>
    <t>17.1.1</t>
  </si>
  <si>
    <t>17.1.2</t>
  </si>
  <si>
    <t>17.1.3</t>
  </si>
  <si>
    <t>17.1.4</t>
  </si>
  <si>
    <t>17.1.5</t>
  </si>
  <si>
    <t>17.2</t>
  </si>
  <si>
    <t>17.2.1</t>
  </si>
  <si>
    <t>17.2.2</t>
  </si>
  <si>
    <t>17.2.3</t>
  </si>
  <si>
    <t>17.2.4</t>
  </si>
  <si>
    <t>17.2.5</t>
  </si>
  <si>
    <t>17.3</t>
  </si>
  <si>
    <t>17.3.1</t>
  </si>
  <si>
    <t>17.3.2</t>
  </si>
  <si>
    <t>17.3.3</t>
  </si>
  <si>
    <t>17.3.4</t>
  </si>
  <si>
    <t>17.3.5</t>
  </si>
  <si>
    <t>17.4</t>
  </si>
  <si>
    <t>17.4.1</t>
  </si>
  <si>
    <t>17.4.2</t>
  </si>
  <si>
    <t>17.4.3</t>
  </si>
  <si>
    <t>17.4.4</t>
  </si>
  <si>
    <t>17.4.5</t>
  </si>
  <si>
    <t>17.5</t>
  </si>
  <si>
    <t>18.1</t>
  </si>
  <si>
    <t>18.1.1</t>
  </si>
  <si>
    <t>18.1.2</t>
  </si>
  <si>
    <t>18.1.3</t>
  </si>
  <si>
    <t>18.1.4</t>
  </si>
  <si>
    <t>18.1.5</t>
  </si>
  <si>
    <t>18.2</t>
  </si>
  <si>
    <t>18.2.1</t>
  </si>
  <si>
    <t>18.2.2</t>
  </si>
  <si>
    <t>18.2.3</t>
  </si>
  <si>
    <t>18.2.4</t>
  </si>
  <si>
    <t>18.2.5</t>
  </si>
  <si>
    <t>18.3</t>
  </si>
  <si>
    <t>18.3.1</t>
  </si>
  <si>
    <t>18.3.2</t>
  </si>
  <si>
    <t>18.3.3</t>
  </si>
  <si>
    <t>18.3.4</t>
  </si>
  <si>
    <t>18.3.5</t>
  </si>
  <si>
    <t>18.4</t>
  </si>
  <si>
    <t>18.4.1</t>
  </si>
  <si>
    <t>18.4.2</t>
  </si>
  <si>
    <t>18.4.3</t>
  </si>
  <si>
    <t>18.4.4</t>
  </si>
  <si>
    <t>18.4.5</t>
  </si>
  <si>
    <t>18.5</t>
  </si>
  <si>
    <t>19.1</t>
  </si>
  <si>
    <t>19.1.1</t>
  </si>
  <si>
    <t>19.1.2</t>
  </si>
  <si>
    <t>19.1.3</t>
  </si>
  <si>
    <t>19.1.4</t>
  </si>
  <si>
    <t>19.1.5</t>
  </si>
  <si>
    <t>19.2</t>
  </si>
  <si>
    <t>19.2.1</t>
  </si>
  <si>
    <t>19.2.2</t>
  </si>
  <si>
    <t>19.2.3</t>
  </si>
  <si>
    <t>19.2.4</t>
  </si>
  <si>
    <t>19.2.5</t>
  </si>
  <si>
    <t>19.3</t>
  </si>
  <si>
    <t>19.3.1</t>
  </si>
  <si>
    <t>19.3.2</t>
  </si>
  <si>
    <t>19.3.3</t>
  </si>
  <si>
    <t>19.3.4</t>
  </si>
  <si>
    <t>19.3.5</t>
  </si>
  <si>
    <t>19.4</t>
  </si>
  <si>
    <t>19.4.1</t>
  </si>
  <si>
    <t>19.4.2</t>
  </si>
  <si>
    <t>19.4.3</t>
  </si>
  <si>
    <t>19.4.4</t>
  </si>
  <si>
    <t>19.4.5</t>
  </si>
  <si>
    <t>19.5</t>
  </si>
  <si>
    <t>20.1</t>
  </si>
  <si>
    <t>20.1.1</t>
  </si>
  <si>
    <t>20.1.2</t>
  </si>
  <si>
    <t>20.1.3</t>
  </si>
  <si>
    <t>20.1.4</t>
  </si>
  <si>
    <t>20.1.5</t>
  </si>
  <si>
    <t>20.2</t>
  </si>
  <si>
    <t>20.2.1</t>
  </si>
  <si>
    <t>20.2.2</t>
  </si>
  <si>
    <t>20.2.3</t>
  </si>
  <si>
    <t>20.2.4</t>
  </si>
  <si>
    <t>20.2.5</t>
  </si>
  <si>
    <t>20.3</t>
  </si>
  <si>
    <t>20.3.1</t>
  </si>
  <si>
    <t>20.3.2</t>
  </si>
  <si>
    <t>20.3.3</t>
  </si>
  <si>
    <t>20.3.4</t>
  </si>
  <si>
    <t>20.3.5</t>
  </si>
  <si>
    <t>20.4</t>
  </si>
  <si>
    <t>20.4.1</t>
  </si>
  <si>
    <t>20.4.2</t>
  </si>
  <si>
    <t>20.4.3</t>
  </si>
  <si>
    <t>20.4.4</t>
  </si>
  <si>
    <t>20.4.5</t>
  </si>
  <si>
    <t>20.5</t>
  </si>
  <si>
    <t>21.1.1</t>
  </si>
  <si>
    <t>21.1.2</t>
  </si>
  <si>
    <t>21.1.3</t>
  </si>
  <si>
    <t>21.1.4</t>
  </si>
  <si>
    <t>21.1.5</t>
  </si>
  <si>
    <t>21.2.1</t>
  </si>
  <si>
    <t>21.2.2</t>
  </si>
  <si>
    <t>21.2.3</t>
  </si>
  <si>
    <t>21.2.4</t>
  </si>
  <si>
    <t>21.2.5</t>
  </si>
  <si>
    <t>21.3.1</t>
  </si>
  <si>
    <t>21.3.2</t>
  </si>
  <si>
    <t>21.3.3</t>
  </si>
  <si>
    <t>21.3.4</t>
  </si>
  <si>
    <t>21.3.5</t>
  </si>
  <si>
    <t>21.4</t>
  </si>
  <si>
    <t>21.4.1</t>
  </si>
  <si>
    <t>21.4.2</t>
  </si>
  <si>
    <t>21.4.3</t>
  </si>
  <si>
    <t>21.4.4</t>
  </si>
  <si>
    <t>21.4.5</t>
  </si>
  <si>
    <t>22.1</t>
  </si>
  <si>
    <t>22.1.1</t>
  </si>
  <si>
    <t>22.1.2</t>
  </si>
  <si>
    <t>22.1.3</t>
  </si>
  <si>
    <t>22.1.4</t>
  </si>
  <si>
    <t>22.1.5</t>
  </si>
  <si>
    <t>22.2</t>
  </si>
  <si>
    <t>22.2.1</t>
  </si>
  <si>
    <t>22.2.2</t>
  </si>
  <si>
    <t>22.2.3</t>
  </si>
  <si>
    <t>22.2.4</t>
  </si>
  <si>
    <t>22.2.5</t>
  </si>
  <si>
    <t>22.3</t>
  </si>
  <si>
    <t>22.3.1</t>
  </si>
  <si>
    <t>22.3.2</t>
  </si>
  <si>
    <t>22.3.3</t>
  </si>
  <si>
    <t>22.3.4</t>
  </si>
  <si>
    <t>22.3.5</t>
  </si>
  <si>
    <t>22.4</t>
  </si>
  <si>
    <t>22.4.1</t>
  </si>
  <si>
    <t>22.4.2</t>
  </si>
  <si>
    <t>22.4.3</t>
  </si>
  <si>
    <t>22.4.4</t>
  </si>
  <si>
    <t>22.4.5</t>
  </si>
  <si>
    <t>22.5</t>
  </si>
  <si>
    <t>22.5.1</t>
  </si>
  <si>
    <t>22.5.2</t>
  </si>
  <si>
    <t>22.5.3</t>
  </si>
  <si>
    <t>22.5.4</t>
  </si>
  <si>
    <t>22.5.5</t>
  </si>
  <si>
    <t>22.6</t>
  </si>
  <si>
    <t>22.6.1</t>
  </si>
  <si>
    <t>22.6.2</t>
  </si>
  <si>
    <t>22.6.3</t>
  </si>
  <si>
    <t>22.6.4</t>
  </si>
  <si>
    <t>22.6.5</t>
  </si>
  <si>
    <t>22.7</t>
  </si>
  <si>
    <t>22.7.1</t>
  </si>
  <si>
    <t>22.7.2</t>
  </si>
  <si>
    <t>22.7.3</t>
  </si>
  <si>
    <t>22.7.4</t>
  </si>
  <si>
    <t>22.7.5</t>
  </si>
  <si>
    <t>22.8</t>
  </si>
  <si>
    <t>22.8.1</t>
  </si>
  <si>
    <t>22.8.2</t>
  </si>
  <si>
    <t>22.8.3</t>
  </si>
  <si>
    <t>22.8.4</t>
  </si>
  <si>
    <t>22.8.5</t>
  </si>
  <si>
    <t>22.9</t>
  </si>
  <si>
    <t>22.9.1</t>
  </si>
  <si>
    <t>22.9.2</t>
  </si>
  <si>
    <t>22.9.3</t>
  </si>
  <si>
    <t>22.9.4</t>
  </si>
  <si>
    <t>22.9.5</t>
  </si>
  <si>
    <t>22.10</t>
  </si>
  <si>
    <t>22.10.1</t>
  </si>
  <si>
    <t>22.10.2</t>
  </si>
  <si>
    <t>22.10.3</t>
  </si>
  <si>
    <t>22.10.4</t>
  </si>
  <si>
    <t>22.10.5</t>
  </si>
  <si>
    <t>22.11</t>
  </si>
  <si>
    <t>22.11.1</t>
  </si>
  <si>
    <t>22.11.2</t>
  </si>
  <si>
    <t>22.11.3</t>
  </si>
  <si>
    <t>22.11.4</t>
  </si>
  <si>
    <t>22.11.5</t>
  </si>
  <si>
    <t>22.12</t>
  </si>
  <si>
    <t>22.12.1</t>
  </si>
  <si>
    <t>22.12.2</t>
  </si>
  <si>
    <t>22.12.3</t>
  </si>
  <si>
    <t>22.12.4</t>
  </si>
  <si>
    <t>22.12.5</t>
  </si>
  <si>
    <t>23.1</t>
  </si>
  <si>
    <t>23.1.1</t>
  </si>
  <si>
    <t>23.1.2</t>
  </si>
  <si>
    <t>23.1.3</t>
  </si>
  <si>
    <t>23.1.4</t>
  </si>
  <si>
    <t>23.1.5</t>
  </si>
  <si>
    <t>SUMMARY</t>
  </si>
  <si>
    <t>Concrete</t>
  </si>
  <si>
    <t>Formwork</t>
  </si>
  <si>
    <t>Reinforcement</t>
  </si>
  <si>
    <t xml:space="preserve">Pricing Schedule / Bill of Quantities contains Provisional Sums items which have an amount in the description. The Tenderer prices the exact amount stated in the provisional sums description. </t>
  </si>
  <si>
    <t>FLOOR COVERINGS, WALLS LININGS, etc</t>
  </si>
  <si>
    <t>HVAC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</si>
</sst>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R&quot;* #,##0.00_-;\-&quot;R&quot;* #,##0.00_-;_-&quot;R&quot;* &quot;-&quot;??_-;_-@_-"/>
    <numFmt numFmtId="43" formatCode="_-* #,##0.00_-;\-* #,##0.00_-;_-* &quot;-&quot;??_-;_-@_-"/>
    <numFmt numFmtId="164" formatCode="&quot;R&quot;\ #,##0.00"/>
    <numFmt numFmtId="165" formatCode="&quot;R&quot;#,##0.00"/>
    <numFmt numFmtId="166" formatCode="0.000%"/>
    <numFmt numFmtId="167" formatCode="0.0%"/>
    <numFmt numFmtId="168" formatCode="&quot;R&quot;\ #,##0.000000"/>
    <numFmt numFmtId="169" formatCode="_(* #,##0.00_);_(* \(#,##0.00\);_(* &quot;-&quot;??_);_(@_)"/>
    <numFmt numFmtId="170" formatCode="_(* #,##0.0000_);_(* \(#,##0.0000\);_(* &quot;-&quot;??_);_(@_)"/>
    <numFmt numFmtId="171" formatCode="###\ ###\ ##0\ \ &quot;RAND&quot;;\-###\ ###\ ##0\ &quot;RAND&quot;"/>
    <numFmt numFmtId="172" formatCode="#,##0.000"/>
    <numFmt numFmtId="173" formatCode="0.00000"/>
  </numFmts>
  <fonts count="46" x14ac:knownFonts="1">
    <font>
      <sz val="11"/>
      <color theme="1"/>
      <name val="Calibri"/>
      <family val="2"/>
      <scheme val="minor"/>
    </font>
    <font>
      <sz val="11"/>
      <color theme="1"/>
      <name val="Calibri"/>
      <family val="2"/>
      <scheme val="minor"/>
    </font>
    <font>
      <sz val="10"/>
      <name val="Arial"/>
      <family val="2"/>
    </font>
    <font>
      <b/>
      <sz val="10"/>
      <name val="Arial"/>
      <family val="2"/>
    </font>
    <font>
      <sz val="10"/>
      <color theme="1"/>
      <name val="Arial"/>
      <family val="2"/>
    </font>
    <font>
      <b/>
      <sz val="10"/>
      <color rgb="FFFF0000"/>
      <name val="Arial"/>
      <family val="2"/>
    </font>
    <font>
      <sz val="10"/>
      <color rgb="FF0070C0"/>
      <name val="Arial"/>
      <family val="2"/>
    </font>
    <font>
      <b/>
      <sz val="10"/>
      <color rgb="FF0070C0"/>
      <name val="Arial"/>
      <family val="2"/>
    </font>
    <font>
      <b/>
      <sz val="12"/>
      <name val="Arial"/>
      <family val="2"/>
    </font>
    <font>
      <sz val="12"/>
      <name val="Arial"/>
      <family val="2"/>
    </font>
    <font>
      <sz val="12"/>
      <color rgb="FF0000FF"/>
      <name val="Arial"/>
      <family val="2"/>
    </font>
    <font>
      <sz val="12"/>
      <color rgb="FF008000"/>
      <name val="Arial"/>
      <family val="2"/>
    </font>
    <font>
      <sz val="12"/>
      <color rgb="FFFF0000"/>
      <name val="Arial"/>
      <family val="2"/>
    </font>
    <font>
      <b/>
      <sz val="14"/>
      <name val="Arial"/>
      <family val="2"/>
    </font>
    <font>
      <sz val="14"/>
      <name val="Arial"/>
      <family val="2"/>
    </font>
    <font>
      <sz val="10"/>
      <color rgb="FF008000"/>
      <name val="Arial"/>
      <family val="2"/>
    </font>
    <font>
      <b/>
      <sz val="24"/>
      <name val="Arial"/>
      <family val="2"/>
    </font>
    <font>
      <b/>
      <sz val="20"/>
      <name val="Arial"/>
      <family val="2"/>
    </font>
    <font>
      <b/>
      <sz val="14"/>
      <color rgb="FFFF0000"/>
      <name val="Arial"/>
      <family val="2"/>
    </font>
    <font>
      <b/>
      <sz val="11"/>
      <color theme="1"/>
      <name val="Arial"/>
      <family val="2"/>
    </font>
    <font>
      <b/>
      <u/>
      <sz val="16"/>
      <name val="Arial"/>
      <family val="2"/>
    </font>
    <font>
      <b/>
      <sz val="16"/>
      <name val="Arial"/>
      <family val="2"/>
    </font>
    <font>
      <b/>
      <u/>
      <sz val="14"/>
      <color rgb="FFFF0000"/>
      <name val="Arial"/>
      <family val="2"/>
    </font>
    <font>
      <sz val="11"/>
      <name val="Arial"/>
      <family val="2"/>
    </font>
    <font>
      <b/>
      <sz val="11"/>
      <name val="Arial"/>
      <family val="2"/>
    </font>
    <font>
      <sz val="11"/>
      <color rgb="FF0000FF"/>
      <name val="Arial"/>
      <family val="2"/>
    </font>
    <font>
      <sz val="11"/>
      <color rgb="FF008000"/>
      <name val="Arial"/>
      <family val="2"/>
    </font>
    <font>
      <sz val="11"/>
      <color rgb="FFFF0000"/>
      <name val="Arial"/>
      <family val="2"/>
    </font>
    <font>
      <sz val="11"/>
      <name val="Calibri"/>
      <family val="2"/>
      <scheme val="minor"/>
    </font>
    <font>
      <b/>
      <sz val="9"/>
      <name val="Calibri"/>
      <family val="2"/>
    </font>
    <font>
      <sz val="10"/>
      <name val="Calibri"/>
      <family val="2"/>
    </font>
    <font>
      <b/>
      <sz val="10"/>
      <name val="Calibri"/>
      <family val="2"/>
    </font>
    <font>
      <b/>
      <sz val="11"/>
      <name val="Calibri"/>
      <family val="2"/>
    </font>
    <font>
      <b/>
      <sz val="10"/>
      <color rgb="FF0000FF"/>
      <name val="Calibri"/>
      <family val="2"/>
    </font>
    <font>
      <sz val="11"/>
      <name val="Calibri"/>
      <family val="2"/>
    </font>
    <font>
      <sz val="9"/>
      <name val="Calibri"/>
      <family val="2"/>
    </font>
    <font>
      <sz val="11"/>
      <color theme="1"/>
      <name val="Arial"/>
      <family val="2"/>
    </font>
    <font>
      <sz val="10"/>
      <color rgb="FFC00000"/>
      <name val="Arial"/>
      <family val="2"/>
    </font>
    <font>
      <sz val="11"/>
      <color theme="1"/>
      <name val="Century Gothic"/>
      <family val="2"/>
    </font>
    <font>
      <b/>
      <sz val="11"/>
      <color theme="1"/>
      <name val="Century Gothic"/>
      <family val="2"/>
    </font>
    <font>
      <b/>
      <sz val="11"/>
      <name val="Century Gothic"/>
      <family val="2"/>
    </font>
    <font>
      <sz val="11"/>
      <name val="Century Gothic"/>
      <family val="2"/>
    </font>
    <font>
      <b/>
      <sz val="12"/>
      <name val="Century Gothic"/>
      <family val="2"/>
    </font>
    <font>
      <b/>
      <sz val="12"/>
      <color theme="1"/>
      <name val="Arial"/>
      <family val="2"/>
    </font>
    <font>
      <b/>
      <sz val="10"/>
      <color theme="1"/>
      <name val="Arial"/>
      <family val="2"/>
    </font>
    <font>
      <sz val="8"/>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rgb="FFCCFFCC"/>
        <bgColor indexed="64"/>
      </patternFill>
    </fill>
    <fill>
      <patternFill patternType="solid">
        <fgColor rgb="FFC0C0C0"/>
        <bgColor rgb="FF000000"/>
      </patternFill>
    </fill>
    <fill>
      <patternFill patternType="solid">
        <fgColor rgb="FFCCFFCC"/>
        <bgColor rgb="FF000000"/>
      </patternFill>
    </fill>
    <fill>
      <patternFill patternType="solid">
        <fgColor theme="2" tint="-9.9978637043366805E-2"/>
        <bgColor indexed="64"/>
      </patternFill>
    </fill>
    <fill>
      <patternFill patternType="solid">
        <fgColor rgb="FF92D050"/>
        <bgColor indexed="64"/>
      </patternFill>
    </fill>
  </fills>
  <borders count="53">
    <border>
      <left/>
      <right/>
      <top/>
      <bottom/>
      <diagonal/>
    </border>
    <border>
      <left/>
      <right/>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top style="thin">
        <color auto="1"/>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auto="1"/>
      </right>
      <top style="medium">
        <color auto="1"/>
      </top>
      <bottom style="thin">
        <color auto="1"/>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auto="1"/>
      </left>
      <right style="medium">
        <color auto="1"/>
      </right>
      <top style="thin">
        <color auto="1"/>
      </top>
      <bottom style="medium">
        <color auto="1"/>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s>
  <cellStyleXfs count="9">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169" fontId="2" fillId="0" borderId="0" applyFont="0" applyFill="0" applyBorder="0" applyAlignment="0" applyProtection="0"/>
    <xf numFmtId="0" fontId="2" fillId="0" borderId="0"/>
    <xf numFmtId="0" fontId="28" fillId="0" borderId="0"/>
    <xf numFmtId="0" fontId="1" fillId="0" borderId="0"/>
    <xf numFmtId="43" fontId="2" fillId="0" borderId="0" applyFont="0" applyFill="0" applyBorder="0" applyAlignment="0" applyProtection="0"/>
  </cellStyleXfs>
  <cellXfs count="413">
    <xf numFmtId="0" fontId="0" fillId="0" borderId="0" xfId="0"/>
    <xf numFmtId="0" fontId="3" fillId="0" borderId="0" xfId="3" applyFont="1" applyAlignment="1">
      <alignment horizontal="left"/>
    </xf>
    <xf numFmtId="0" fontId="3" fillId="0" borderId="0" xfId="3" applyFont="1" applyAlignment="1">
      <alignment horizontal="center"/>
    </xf>
    <xf numFmtId="43" fontId="2" fillId="0" borderId="0" xfId="1" applyFont="1" applyBorder="1"/>
    <xf numFmtId="0" fontId="2" fillId="0" borderId="0" xfId="3"/>
    <xf numFmtId="9" fontId="2" fillId="0" borderId="0" xfId="2" applyFont="1" applyBorder="1"/>
    <xf numFmtId="0" fontId="2" fillId="0" borderId="0" xfId="3" applyAlignment="1">
      <alignment horizontal="center"/>
    </xf>
    <xf numFmtId="0" fontId="3" fillId="0" borderId="0" xfId="3" quotePrefix="1" applyFont="1" applyAlignment="1">
      <alignment horizontal="left" vertical="center"/>
    </xf>
    <xf numFmtId="0" fontId="3" fillId="0" borderId="0" xfId="3" applyFont="1" applyAlignment="1">
      <alignment vertical="center"/>
    </xf>
    <xf numFmtId="43" fontId="2" fillId="0" borderId="0" xfId="1" applyFont="1" applyFill="1" applyAlignment="1">
      <alignment horizontal="center"/>
    </xf>
    <xf numFmtId="43" fontId="3" fillId="0" borderId="1" xfId="1" applyFont="1" applyBorder="1" applyAlignment="1">
      <alignment horizontal="center" vertical="center" wrapText="1"/>
    </xf>
    <xf numFmtId="0" fontId="3" fillId="0" borderId="1" xfId="3" applyFont="1" applyBorder="1" applyAlignment="1">
      <alignment horizontal="center" vertical="center" wrapText="1"/>
    </xf>
    <xf numFmtId="0" fontId="3" fillId="2" borderId="2" xfId="3" applyFont="1" applyFill="1" applyBorder="1" applyAlignment="1">
      <alignment horizontal="center" vertical="center"/>
    </xf>
    <xf numFmtId="0" fontId="3" fillId="2" borderId="2" xfId="3" quotePrefix="1" applyFont="1" applyFill="1" applyBorder="1" applyAlignment="1">
      <alignment horizontal="center" vertical="center" wrapText="1"/>
    </xf>
    <xf numFmtId="43" fontId="3" fillId="2" borderId="2" xfId="1" quotePrefix="1" applyFont="1" applyFill="1" applyBorder="1" applyAlignment="1">
      <alignment horizontal="center" vertical="center" wrapText="1"/>
    </xf>
    <xf numFmtId="0" fontId="3" fillId="2" borderId="3" xfId="3" quotePrefix="1" applyFont="1" applyFill="1" applyBorder="1" applyAlignment="1">
      <alignment horizontal="center" vertical="center" wrapText="1"/>
    </xf>
    <xf numFmtId="0" fontId="2" fillId="0" borderId="0" xfId="3" applyAlignment="1">
      <alignment vertical="center"/>
    </xf>
    <xf numFmtId="0" fontId="2" fillId="0" borderId="0" xfId="3" applyAlignment="1">
      <alignment horizontal="center" vertical="center"/>
    </xf>
    <xf numFmtId="0" fontId="3" fillId="0" borderId="4" xfId="3" applyFont="1" applyBorder="1" applyAlignment="1">
      <alignment horizontal="center"/>
    </xf>
    <xf numFmtId="0" fontId="3" fillId="0" borderId="5" xfId="3" quotePrefix="1" applyFont="1" applyBorder="1" applyAlignment="1">
      <alignment horizontal="center" wrapText="1"/>
    </xf>
    <xf numFmtId="43" fontId="3" fillId="0" borderId="5" xfId="1" quotePrefix="1" applyFont="1" applyFill="1" applyBorder="1" applyAlignment="1">
      <alignment horizontal="center" wrapText="1"/>
    </xf>
    <xf numFmtId="0" fontId="3" fillId="0" borderId="6" xfId="3" quotePrefix="1" applyFont="1" applyBorder="1" applyAlignment="1">
      <alignment horizontal="center" wrapText="1"/>
    </xf>
    <xf numFmtId="0" fontId="2" fillId="0" borderId="0" xfId="2" applyNumberFormat="1" applyFont="1" applyBorder="1" applyAlignment="1">
      <alignment horizontal="center"/>
    </xf>
    <xf numFmtId="0" fontId="3" fillId="2" borderId="7" xfId="3" applyFont="1" applyFill="1" applyBorder="1" applyAlignment="1">
      <alignment horizontal="center"/>
    </xf>
    <xf numFmtId="0" fontId="3" fillId="2" borderId="8" xfId="3" applyFont="1" applyFill="1" applyBorder="1" applyAlignment="1">
      <alignment horizontal="left"/>
    </xf>
    <xf numFmtId="43" fontId="6" fillId="2" borderId="8" xfId="1" applyFont="1" applyFill="1" applyBorder="1"/>
    <xf numFmtId="164" fontId="3" fillId="2" borderId="9" xfId="3" applyNumberFormat="1" applyFont="1" applyFill="1" applyBorder="1"/>
    <xf numFmtId="165" fontId="2" fillId="0" borderId="0" xfId="3" applyNumberFormat="1"/>
    <xf numFmtId="164" fontId="2" fillId="0" borderId="0" xfId="2" applyNumberFormat="1" applyFont="1" applyBorder="1"/>
    <xf numFmtId="165" fontId="2" fillId="0" borderId="0" xfId="3" applyNumberFormat="1" applyAlignment="1">
      <alignment horizontal="center"/>
    </xf>
    <xf numFmtId="0" fontId="2" fillId="0" borderId="7" xfId="3" applyBorder="1" applyAlignment="1">
      <alignment horizontal="center"/>
    </xf>
    <xf numFmtId="0" fontId="2" fillId="0" borderId="8" xfId="3" applyBorder="1" applyAlignment="1">
      <alignment horizontal="left"/>
    </xf>
    <xf numFmtId="165" fontId="2" fillId="3" borderId="8" xfId="1" applyNumberFormat="1" applyFont="1" applyFill="1" applyBorder="1" applyAlignment="1">
      <alignment horizontal="center" vertical="center"/>
    </xf>
    <xf numFmtId="43" fontId="2" fillId="0" borderId="0" xfId="3" applyNumberFormat="1"/>
    <xf numFmtId="0" fontId="2" fillId="0" borderId="8" xfId="3" applyBorder="1"/>
    <xf numFmtId="164" fontId="2" fillId="0" borderId="0" xfId="3" applyNumberFormat="1"/>
    <xf numFmtId="43" fontId="2" fillId="0" borderId="8" xfId="1" applyFont="1" applyBorder="1"/>
    <xf numFmtId="43" fontId="7" fillId="2" borderId="8" xfId="1" applyFont="1" applyFill="1" applyBorder="1"/>
    <xf numFmtId="4" fontId="2" fillId="0" borderId="0" xfId="3" applyNumberFormat="1"/>
    <xf numFmtId="166" fontId="2" fillId="0" borderId="0" xfId="2" applyNumberFormat="1" applyFont="1" applyBorder="1"/>
    <xf numFmtId="2" fontId="2" fillId="0" borderId="0" xfId="3" applyNumberFormat="1"/>
    <xf numFmtId="167" fontId="2" fillId="0" borderId="0" xfId="3" applyNumberFormat="1"/>
    <xf numFmtId="43" fontId="6" fillId="0" borderId="8" xfId="1" applyFont="1" applyBorder="1"/>
    <xf numFmtId="0" fontId="3" fillId="0" borderId="7" xfId="3" applyFont="1" applyBorder="1" applyAlignment="1">
      <alignment horizontal="center"/>
    </xf>
    <xf numFmtId="0" fontId="3" fillId="0" borderId="8" xfId="3" applyFont="1" applyBorder="1" applyAlignment="1">
      <alignment horizontal="left"/>
    </xf>
    <xf numFmtId="0" fontId="2" fillId="0" borderId="13" xfId="3" applyBorder="1" applyAlignment="1">
      <alignment horizontal="left"/>
    </xf>
    <xf numFmtId="43" fontId="6" fillId="0" borderId="13" xfId="1" applyFont="1" applyBorder="1"/>
    <xf numFmtId="43" fontId="2" fillId="0" borderId="0" xfId="1" applyFont="1"/>
    <xf numFmtId="0" fontId="8" fillId="0" borderId="14" xfId="3" applyFont="1" applyBorder="1" applyAlignment="1">
      <alignment vertical="center"/>
    </xf>
    <xf numFmtId="0" fontId="8" fillId="0" borderId="17" xfId="3" applyFont="1" applyBorder="1" applyAlignment="1">
      <alignment vertical="center"/>
    </xf>
    <xf numFmtId="0" fontId="8" fillId="0" borderId="18" xfId="3" applyFont="1" applyBorder="1" applyAlignment="1">
      <alignment horizontal="left" vertical="center"/>
    </xf>
    <xf numFmtId="0" fontId="9" fillId="0" borderId="0" xfId="3" applyFont="1" applyAlignment="1">
      <alignment vertical="center" shrinkToFit="1"/>
    </xf>
    <xf numFmtId="0" fontId="9" fillId="0" borderId="0" xfId="3" applyFont="1" applyAlignment="1">
      <alignment vertical="center"/>
    </xf>
    <xf numFmtId="0" fontId="9" fillId="0" borderId="0" xfId="3" applyFont="1" applyAlignment="1">
      <alignment vertical="center" wrapText="1"/>
    </xf>
    <xf numFmtId="0" fontId="10" fillId="0" borderId="0" xfId="3" applyFont="1" applyAlignment="1">
      <alignment vertical="center"/>
    </xf>
    <xf numFmtId="0" fontId="11" fillId="0" borderId="0" xfId="3" applyFont="1" applyAlignment="1">
      <alignment vertical="center"/>
    </xf>
    <xf numFmtId="0" fontId="10" fillId="0" borderId="0" xfId="3" applyFont="1" applyAlignment="1">
      <alignment horizontal="center" vertical="center"/>
    </xf>
    <xf numFmtId="0" fontId="12" fillId="0" borderId="0" xfId="3" applyFont="1" applyAlignment="1">
      <alignment vertical="center"/>
    </xf>
    <xf numFmtId="39" fontId="12" fillId="0" borderId="0" xfId="3" applyNumberFormat="1" applyFont="1" applyAlignment="1">
      <alignment vertical="center"/>
    </xf>
    <xf numFmtId="0" fontId="8" fillId="0" borderId="19" xfId="3" applyFont="1" applyBorder="1" applyAlignment="1">
      <alignment vertical="center"/>
    </xf>
    <xf numFmtId="0" fontId="8" fillId="0" borderId="0" xfId="3" applyFont="1" applyAlignment="1">
      <alignment vertical="center"/>
    </xf>
    <xf numFmtId="0" fontId="8" fillId="3" borderId="20" xfId="3" applyFont="1" applyFill="1" applyBorder="1" applyAlignment="1">
      <alignment horizontal="left" vertical="center"/>
    </xf>
    <xf numFmtId="168" fontId="11" fillId="0" borderId="0" xfId="3" applyNumberFormat="1" applyFont="1" applyAlignment="1">
      <alignment vertical="center" wrapText="1"/>
    </xf>
    <xf numFmtId="0" fontId="8" fillId="0" borderId="19" xfId="3" applyFont="1" applyBorder="1" applyAlignment="1">
      <alignment vertical="top"/>
    </xf>
    <xf numFmtId="0" fontId="8" fillId="0" borderId="0" xfId="3" applyFont="1" applyAlignment="1">
      <alignment vertical="top"/>
    </xf>
    <xf numFmtId="0" fontId="8" fillId="0" borderId="20" xfId="3" applyFont="1" applyBorder="1" applyAlignment="1">
      <alignment horizontal="left" vertical="top" wrapText="1"/>
    </xf>
    <xf numFmtId="0" fontId="9" fillId="0" borderId="0" xfId="3" applyFont="1" applyAlignment="1">
      <alignment vertical="top" shrinkToFit="1"/>
    </xf>
    <xf numFmtId="0" fontId="9" fillId="0" borderId="0" xfId="3" applyFont="1" applyAlignment="1">
      <alignment vertical="top"/>
    </xf>
    <xf numFmtId="0" fontId="10" fillId="0" borderId="0" xfId="3" applyFont="1" applyAlignment="1">
      <alignment vertical="top"/>
    </xf>
    <xf numFmtId="168" fontId="11" fillId="0" borderId="0" xfId="3" applyNumberFormat="1" applyFont="1" applyAlignment="1">
      <alignment vertical="top" wrapText="1"/>
    </xf>
    <xf numFmtId="0" fontId="10" fillId="0" borderId="0" xfId="3" applyFont="1" applyAlignment="1">
      <alignment horizontal="center" vertical="top"/>
    </xf>
    <xf numFmtId="0" fontId="12" fillId="0" borderId="0" xfId="3" applyFont="1" applyAlignment="1">
      <alignment vertical="top"/>
    </xf>
    <xf numFmtId="39" fontId="12" fillId="0" borderId="0" xfId="3" applyNumberFormat="1" applyFont="1" applyAlignment="1">
      <alignment vertical="top"/>
    </xf>
    <xf numFmtId="0" fontId="11" fillId="0" borderId="0" xfId="3" applyFont="1" applyAlignment="1">
      <alignment vertical="top"/>
    </xf>
    <xf numFmtId="10" fontId="9" fillId="0" borderId="0" xfId="3" applyNumberFormat="1" applyFont="1" applyAlignment="1">
      <alignment vertical="center"/>
    </xf>
    <xf numFmtId="10" fontId="10" fillId="0" borderId="0" xfId="3" applyNumberFormat="1" applyFont="1" applyAlignment="1">
      <alignment vertical="center"/>
    </xf>
    <xf numFmtId="170" fontId="11" fillId="0" borderId="0" xfId="4" applyNumberFormat="1" applyFont="1" applyAlignment="1">
      <alignment vertical="center"/>
    </xf>
    <xf numFmtId="0" fontId="8" fillId="0" borderId="20" xfId="3" applyFont="1" applyBorder="1" applyAlignment="1">
      <alignment horizontal="left" vertical="center"/>
    </xf>
    <xf numFmtId="0" fontId="13" fillId="0" borderId="19" xfId="3" applyFont="1" applyBorder="1" applyAlignment="1">
      <alignment vertical="center"/>
    </xf>
    <xf numFmtId="0" fontId="13" fillId="0" borderId="0" xfId="3" applyFont="1" applyAlignment="1">
      <alignment vertical="center"/>
    </xf>
    <xf numFmtId="0" fontId="14" fillId="0" borderId="20" xfId="3" applyFont="1" applyBorder="1" applyAlignment="1">
      <alignment vertical="center"/>
    </xf>
    <xf numFmtId="0" fontId="2" fillId="0" borderId="0" xfId="3" applyAlignment="1">
      <alignment vertical="center" shrinkToFit="1"/>
    </xf>
    <xf numFmtId="0" fontId="2" fillId="0" borderId="19" xfId="3" applyBorder="1" applyAlignment="1">
      <alignment vertical="center"/>
    </xf>
    <xf numFmtId="0" fontId="14" fillId="0" borderId="20" xfId="3" applyFont="1" applyBorder="1" applyAlignment="1">
      <alignment vertical="center" wrapText="1" shrinkToFit="1"/>
    </xf>
    <xf numFmtId="0" fontId="2" fillId="0" borderId="0" xfId="3" applyAlignment="1">
      <alignment horizontal="left" vertical="center"/>
    </xf>
    <xf numFmtId="0" fontId="9" fillId="0" borderId="20" xfId="3" applyFont="1" applyBorder="1" applyAlignment="1">
      <alignment vertical="center"/>
    </xf>
    <xf numFmtId="0" fontId="2" fillId="0" borderId="20" xfId="3" applyBorder="1" applyAlignment="1">
      <alignment vertical="center" wrapText="1" shrinkToFit="1"/>
    </xf>
    <xf numFmtId="0" fontId="2" fillId="0" borderId="0" xfId="3" applyAlignment="1">
      <alignment horizontal="center" vertical="center" wrapText="1"/>
    </xf>
    <xf numFmtId="0" fontId="8" fillId="4" borderId="19" xfId="3" applyFont="1" applyFill="1" applyBorder="1" applyAlignment="1">
      <alignment horizontal="center" vertical="center"/>
    </xf>
    <xf numFmtId="0" fontId="8" fillId="4" borderId="0" xfId="3" applyFont="1" applyFill="1" applyAlignment="1">
      <alignment horizontal="left" vertical="center" wrapText="1"/>
    </xf>
    <xf numFmtId="0" fontId="9" fillId="4" borderId="20" xfId="3" applyFont="1" applyFill="1" applyBorder="1" applyAlignment="1">
      <alignment horizontal="center" vertical="center" wrapText="1" shrinkToFit="1"/>
    </xf>
    <xf numFmtId="0" fontId="9" fillId="0" borderId="0" xfId="3" applyFont="1" applyAlignment="1">
      <alignment horizontal="center" vertical="center" wrapText="1" shrinkToFit="1"/>
    </xf>
    <xf numFmtId="0" fontId="8" fillId="0" borderId="0" xfId="3" applyFont="1" applyAlignment="1">
      <alignment horizontal="left" vertical="center"/>
    </xf>
    <xf numFmtId="0" fontId="9" fillId="0" borderId="19" xfId="3" applyFont="1" applyBorder="1" applyAlignment="1">
      <alignment horizontal="center" vertical="center"/>
    </xf>
    <xf numFmtId="0" fontId="9" fillId="0" borderId="20" xfId="3" applyFont="1" applyBorder="1" applyAlignment="1">
      <alignment vertical="center" wrapText="1" shrinkToFit="1"/>
    </xf>
    <xf numFmtId="0" fontId="9" fillId="0" borderId="0" xfId="3" applyFont="1" applyAlignment="1">
      <alignment horizontal="left" vertical="center"/>
    </xf>
    <xf numFmtId="0" fontId="8" fillId="4" borderId="0" xfId="3" applyFont="1" applyFill="1" applyAlignment="1">
      <alignment vertical="center"/>
    </xf>
    <xf numFmtId="0" fontId="8" fillId="4" borderId="20" xfId="3" applyFont="1" applyFill="1" applyBorder="1" applyAlignment="1">
      <alignment vertical="center"/>
    </xf>
    <xf numFmtId="0" fontId="9" fillId="0" borderId="19" xfId="3" applyFont="1" applyBorder="1" applyAlignment="1">
      <alignment vertical="center"/>
    </xf>
    <xf numFmtId="0" fontId="12" fillId="5" borderId="0" xfId="3" applyFont="1" applyFill="1" applyAlignment="1">
      <alignment horizontal="center" vertical="center"/>
    </xf>
    <xf numFmtId="0" fontId="9" fillId="0" borderId="9" xfId="3" applyFont="1" applyBorder="1" applyAlignment="1">
      <alignment vertical="center"/>
    </xf>
    <xf numFmtId="0" fontId="10" fillId="0" borderId="21" xfId="3" applyFont="1" applyBorder="1" applyAlignment="1">
      <alignment horizontal="center" vertical="center"/>
    </xf>
    <xf numFmtId="0" fontId="9" fillId="0" borderId="22" xfId="3" applyFont="1" applyBorder="1" applyAlignment="1">
      <alignment vertical="center" wrapText="1" shrinkToFit="1"/>
    </xf>
    <xf numFmtId="0" fontId="15" fillId="0" borderId="0" xfId="3" applyFont="1" applyAlignment="1">
      <alignment horizontal="center" vertical="center"/>
    </xf>
    <xf numFmtId="0" fontId="2" fillId="0" borderId="0" xfId="3" applyAlignment="1">
      <alignment vertical="center" wrapText="1" shrinkToFit="1"/>
    </xf>
    <xf numFmtId="0" fontId="2" fillId="0" borderId="23" xfId="5" applyBorder="1" applyAlignment="1">
      <alignment vertical="center"/>
    </xf>
    <xf numFmtId="0" fontId="2" fillId="0" borderId="24" xfId="5" applyBorder="1" applyAlignment="1">
      <alignment vertical="center"/>
    </xf>
    <xf numFmtId="0" fontId="2" fillId="0" borderId="25" xfId="5" applyBorder="1" applyAlignment="1">
      <alignment vertical="center"/>
    </xf>
    <xf numFmtId="0" fontId="2" fillId="0" borderId="0" xfId="5" applyAlignment="1">
      <alignment vertical="center"/>
    </xf>
    <xf numFmtId="0" fontId="2" fillId="0" borderId="26" xfId="5" applyBorder="1" applyAlignment="1">
      <alignment vertical="center"/>
    </xf>
    <xf numFmtId="0" fontId="17" fillId="0" borderId="27" xfId="5" applyFont="1" applyBorder="1" applyAlignment="1">
      <alignment vertical="center"/>
    </xf>
    <xf numFmtId="0" fontId="2" fillId="0" borderId="27" xfId="5" applyBorder="1" applyAlignment="1">
      <alignment vertical="center"/>
    </xf>
    <xf numFmtId="0" fontId="2" fillId="0" borderId="0" xfId="5" applyAlignment="1">
      <alignment horizontal="left" vertical="center"/>
    </xf>
    <xf numFmtId="0" fontId="2" fillId="0" borderId="0" xfId="5" applyAlignment="1">
      <alignment horizontal="center" vertical="center"/>
    </xf>
    <xf numFmtId="0" fontId="13" fillId="0" borderId="0" xfId="5" applyFont="1" applyAlignment="1">
      <alignment horizontal="left" vertical="center"/>
    </xf>
    <xf numFmtId="0" fontId="18" fillId="5" borderId="0" xfId="5" applyFont="1" applyFill="1" applyAlignment="1">
      <alignment horizontal="left" vertical="center"/>
    </xf>
    <xf numFmtId="0" fontId="3" fillId="0" borderId="0" xfId="5" applyFont="1" applyAlignment="1">
      <alignment vertical="center"/>
    </xf>
    <xf numFmtId="0" fontId="19" fillId="0" borderId="0" xfId="0" applyFont="1"/>
    <xf numFmtId="0" fontId="20" fillId="0" borderId="0" xfId="5" applyFont="1" applyAlignment="1">
      <alignment horizontal="centerContinuous" vertical="center"/>
    </xf>
    <xf numFmtId="0" fontId="21" fillId="0" borderId="0" xfId="5" applyFont="1" applyAlignment="1">
      <alignment horizontal="center" vertical="center"/>
    </xf>
    <xf numFmtId="0" fontId="21" fillId="0" borderId="0" xfId="5" applyFont="1" applyAlignment="1">
      <alignment vertical="center"/>
    </xf>
    <xf numFmtId="0" fontId="13" fillId="0" borderId="0" xfId="5" applyFont="1" applyAlignment="1">
      <alignment vertical="center"/>
    </xf>
    <xf numFmtId="0" fontId="13" fillId="0" borderId="0" xfId="5" applyFont="1" applyAlignment="1">
      <alignment horizontal="center" vertical="center"/>
    </xf>
    <xf numFmtId="165" fontId="22" fillId="5" borderId="0" xfId="5" applyNumberFormat="1" applyFont="1" applyFill="1" applyAlignment="1">
      <alignment horizontal="justify" vertical="center"/>
    </xf>
    <xf numFmtId="0" fontId="8" fillId="0" borderId="0" xfId="5" applyFont="1" applyAlignment="1">
      <alignment vertical="top"/>
    </xf>
    <xf numFmtId="0" fontId="5" fillId="0" borderId="0" xfId="5" applyFont="1" applyAlignment="1">
      <alignment horizontal="justify" vertical="center"/>
    </xf>
    <xf numFmtId="0" fontId="3" fillId="0" borderId="0" xfId="5" applyFont="1" applyAlignment="1">
      <alignment horizontal="left" vertical="center"/>
    </xf>
    <xf numFmtId="0" fontId="8" fillId="0" borderId="0" xfId="5" applyFont="1" applyAlignment="1">
      <alignment vertical="center"/>
    </xf>
    <xf numFmtId="14" fontId="18" fillId="5" borderId="0" xfId="5" applyNumberFormat="1" applyFont="1" applyFill="1" applyAlignment="1">
      <alignment horizontal="left" vertical="center"/>
    </xf>
    <xf numFmtId="0" fontId="18" fillId="0" borderId="0" xfId="5" applyFont="1" applyAlignment="1">
      <alignment horizontal="left" vertical="center"/>
    </xf>
    <xf numFmtId="0" fontId="2" fillId="0" borderId="28" xfId="5" applyBorder="1" applyAlignment="1">
      <alignment vertical="center"/>
    </xf>
    <xf numFmtId="0" fontId="2" fillId="0" borderId="1" xfId="5" applyBorder="1" applyAlignment="1">
      <alignment vertical="center"/>
    </xf>
    <xf numFmtId="0" fontId="18" fillId="0" borderId="1" xfId="5" applyFont="1" applyBorder="1" applyAlignment="1">
      <alignment horizontal="left" vertical="center"/>
    </xf>
    <xf numFmtId="0" fontId="2" fillId="0" borderId="29" xfId="5" applyBorder="1" applyAlignment="1">
      <alignment vertical="center"/>
    </xf>
    <xf numFmtId="0" fontId="23" fillId="0" borderId="0" xfId="3" applyFont="1" applyAlignment="1">
      <alignment horizontal="left" vertical="center"/>
    </xf>
    <xf numFmtId="0" fontId="23" fillId="0" borderId="0" xfId="3" applyFont="1" applyAlignment="1">
      <alignment horizontal="left" vertical="center" wrapText="1"/>
    </xf>
    <xf numFmtId="0" fontId="25" fillId="0" borderId="0" xfId="3" applyFont="1" applyAlignment="1">
      <alignment horizontal="left" vertical="center"/>
    </xf>
    <xf numFmtId="0" fontId="26" fillId="0" borderId="0" xfId="3" applyFont="1" applyAlignment="1">
      <alignment horizontal="left" vertical="center"/>
    </xf>
    <xf numFmtId="0" fontId="27" fillId="0" borderId="0" xfId="3" applyFont="1" applyAlignment="1">
      <alignment horizontal="left" vertical="center"/>
    </xf>
    <xf numFmtId="39" fontId="27" fillId="0" borderId="0" xfId="3" applyNumberFormat="1" applyFont="1" applyAlignment="1">
      <alignment horizontal="left" vertical="center"/>
    </xf>
    <xf numFmtId="0" fontId="24" fillId="0" borderId="0" xfId="3" applyFont="1" applyAlignment="1">
      <alignment horizontal="left" vertical="center"/>
    </xf>
    <xf numFmtId="168" fontId="26" fillId="0" borderId="0" xfId="3" applyNumberFormat="1" applyFont="1" applyAlignment="1">
      <alignment horizontal="left" vertical="center" wrapText="1"/>
    </xf>
    <xf numFmtId="10" fontId="23" fillId="0" borderId="0" xfId="3" applyNumberFormat="1" applyFont="1" applyAlignment="1">
      <alignment horizontal="left" vertical="center"/>
    </xf>
    <xf numFmtId="10" fontId="25" fillId="0" borderId="0" xfId="3" applyNumberFormat="1" applyFont="1" applyAlignment="1">
      <alignment horizontal="left" vertical="center"/>
    </xf>
    <xf numFmtId="170" fontId="26" fillId="0" borderId="0" xfId="4" applyNumberFormat="1" applyFont="1" applyFill="1" applyAlignment="1">
      <alignment horizontal="left" vertical="center"/>
    </xf>
    <xf numFmtId="0" fontId="29" fillId="0" borderId="0" xfId="3" applyFont="1" applyAlignment="1">
      <alignment horizontal="left"/>
    </xf>
    <xf numFmtId="0" fontId="30" fillId="0" borderId="0" xfId="3" applyFont="1"/>
    <xf numFmtId="0" fontId="31" fillId="0" borderId="0" xfId="3" applyFont="1"/>
    <xf numFmtId="0" fontId="31" fillId="0" borderId="0" xfId="3" applyFont="1" applyAlignment="1">
      <alignment horizontal="center"/>
    </xf>
    <xf numFmtId="0" fontId="31" fillId="0" borderId="0" xfId="3" applyFont="1" applyAlignment="1">
      <alignment horizontal="left"/>
    </xf>
    <xf numFmtId="0" fontId="31" fillId="0" borderId="11" xfId="3" applyFont="1" applyBorder="1"/>
    <xf numFmtId="0" fontId="30" fillId="0" borderId="32" xfId="3" applyFont="1" applyBorder="1"/>
    <xf numFmtId="0" fontId="30" fillId="0" borderId="34" xfId="3" applyFont="1" applyBorder="1"/>
    <xf numFmtId="0" fontId="32" fillId="0" borderId="9" xfId="3" applyFont="1" applyBorder="1"/>
    <xf numFmtId="0" fontId="30" fillId="0" borderId="21" xfId="3" applyFont="1" applyBorder="1"/>
    <xf numFmtId="0" fontId="30" fillId="0" borderId="22" xfId="3" applyFont="1" applyBorder="1"/>
    <xf numFmtId="0" fontId="33" fillId="0" borderId="0" xfId="3" applyFont="1"/>
    <xf numFmtId="0" fontId="31" fillId="0" borderId="9" xfId="3" applyFont="1" applyBorder="1"/>
    <xf numFmtId="0" fontId="30" fillId="0" borderId="9" xfId="3" applyFont="1" applyBorder="1"/>
    <xf numFmtId="0" fontId="32" fillId="0" borderId="0" xfId="3" applyFont="1"/>
    <xf numFmtId="0" fontId="34" fillId="0" borderId="0" xfId="3" applyFont="1"/>
    <xf numFmtId="0" fontId="34" fillId="0" borderId="0" xfId="3" applyFont="1" applyAlignment="1">
      <alignment vertical="center"/>
    </xf>
    <xf numFmtId="0" fontId="34" fillId="0" borderId="0" xfId="3" applyFont="1" applyAlignment="1">
      <alignment horizontal="left"/>
    </xf>
    <xf numFmtId="2" fontId="29" fillId="0" borderId="0" xfId="3" applyNumberFormat="1" applyFont="1" applyAlignment="1">
      <alignment horizontal="center" wrapText="1"/>
    </xf>
    <xf numFmtId="169" fontId="31" fillId="5" borderId="3" xfId="4" applyFont="1" applyFill="1" applyBorder="1" applyAlignment="1">
      <alignment vertical="center"/>
    </xf>
    <xf numFmtId="0" fontId="29" fillId="0" borderId="38" xfId="3" applyFont="1" applyBorder="1" applyAlignment="1">
      <alignment horizontal="left" wrapText="1"/>
    </xf>
    <xf numFmtId="0" fontId="30" fillId="0" borderId="39" xfId="3" applyFont="1" applyBorder="1"/>
    <xf numFmtId="0" fontId="29" fillId="0" borderId="40" xfId="3" applyFont="1" applyBorder="1"/>
    <xf numFmtId="0" fontId="29" fillId="0" borderId="38" xfId="3" applyFont="1" applyBorder="1" applyAlignment="1">
      <alignment horizontal="center" wrapText="1"/>
    </xf>
    <xf numFmtId="0" fontId="29" fillId="0" borderId="38" xfId="3" applyFont="1" applyBorder="1" applyAlignment="1">
      <alignment wrapText="1"/>
    </xf>
    <xf numFmtId="0" fontId="31" fillId="0" borderId="35" xfId="3" applyFont="1" applyBorder="1" applyAlignment="1">
      <alignment horizontal="center" wrapText="1"/>
    </xf>
    <xf numFmtId="2" fontId="29" fillId="0" borderId="35" xfId="3" applyNumberFormat="1" applyFont="1" applyBorder="1" applyAlignment="1">
      <alignment horizontal="center" wrapText="1"/>
    </xf>
    <xf numFmtId="0" fontId="29" fillId="0" borderId="39" xfId="3" applyFont="1" applyBorder="1" applyAlignment="1">
      <alignment horizontal="left" wrapText="1"/>
    </xf>
    <xf numFmtId="0" fontId="35" fillId="0" borderId="41" xfId="3" applyFont="1" applyBorder="1"/>
    <xf numFmtId="0" fontId="12" fillId="5" borderId="22" xfId="3" applyFont="1" applyFill="1" applyBorder="1" applyAlignment="1">
      <alignment horizontal="center" vertical="center"/>
    </xf>
    <xf numFmtId="0" fontId="35" fillId="0" borderId="43" xfId="3" applyFont="1" applyBorder="1"/>
    <xf numFmtId="0" fontId="12" fillId="5" borderId="44" xfId="3" applyFont="1" applyFill="1" applyBorder="1" applyAlignment="1">
      <alignment horizontal="center" vertical="center"/>
    </xf>
    <xf numFmtId="0" fontId="35" fillId="0" borderId="10" xfId="3" applyFont="1" applyBorder="1"/>
    <xf numFmtId="172" fontId="31" fillId="0" borderId="22" xfId="3" applyNumberFormat="1" applyFont="1" applyBorder="1" applyAlignment="1">
      <alignment horizontal="center"/>
    </xf>
    <xf numFmtId="0" fontId="31" fillId="0" borderId="22" xfId="3" applyFont="1" applyBorder="1" applyAlignment="1">
      <alignment horizontal="left"/>
    </xf>
    <xf numFmtId="0" fontId="30" fillId="0" borderId="10" xfId="3" applyFont="1" applyBorder="1"/>
    <xf numFmtId="0" fontId="31" fillId="0" borderId="22" xfId="3" applyFont="1" applyBorder="1"/>
    <xf numFmtId="0" fontId="36" fillId="0" borderId="24" xfId="7" applyFont="1" applyBorder="1"/>
    <xf numFmtId="0" fontId="36" fillId="0" borderId="25" xfId="7" applyFont="1" applyBorder="1"/>
    <xf numFmtId="0" fontId="36" fillId="0" borderId="0" xfId="7" applyFont="1"/>
    <xf numFmtId="0" fontId="19" fillId="0" borderId="26" xfId="7" applyFont="1" applyBorder="1"/>
    <xf numFmtId="0" fontId="36" fillId="0" borderId="27" xfId="7" applyFont="1" applyBorder="1"/>
    <xf numFmtId="0" fontId="36" fillId="0" borderId="28" xfId="7" applyFont="1" applyBorder="1"/>
    <xf numFmtId="0" fontId="36" fillId="0" borderId="1" xfId="7" applyFont="1" applyBorder="1"/>
    <xf numFmtId="0" fontId="36" fillId="0" borderId="29" xfId="7" applyFont="1" applyBorder="1"/>
    <xf numFmtId="0" fontId="19" fillId="0" borderId="41" xfId="3" applyFont="1" applyBorder="1" applyAlignment="1">
      <alignment vertical="center" wrapText="1"/>
    </xf>
    <xf numFmtId="0" fontId="19" fillId="0" borderId="45" xfId="3" applyFont="1" applyBorder="1" applyAlignment="1">
      <alignment wrapText="1"/>
    </xf>
    <xf numFmtId="0" fontId="19" fillId="0" borderId="7" xfId="3" applyFont="1" applyBorder="1" applyAlignment="1">
      <alignment vertical="center" wrapText="1"/>
    </xf>
    <xf numFmtId="0" fontId="19" fillId="0" borderId="46" xfId="3" applyFont="1" applyBorder="1" applyAlignment="1">
      <alignment wrapText="1"/>
    </xf>
    <xf numFmtId="0" fontId="2" fillId="0" borderId="7" xfId="3" applyBorder="1"/>
    <xf numFmtId="0" fontId="2" fillId="0" borderId="46" xfId="3" applyBorder="1"/>
    <xf numFmtId="0" fontId="36" fillId="0" borderId="7" xfId="7" applyFont="1" applyBorder="1"/>
    <xf numFmtId="0" fontId="36" fillId="0" borderId="8" xfId="7" applyFont="1" applyBorder="1"/>
    <xf numFmtId="0" fontId="36" fillId="0" borderId="46" xfId="7" applyFont="1" applyBorder="1"/>
    <xf numFmtId="0" fontId="36" fillId="0" borderId="7" xfId="3" applyFont="1" applyBorder="1"/>
    <xf numFmtId="165" fontId="2" fillId="3" borderId="46" xfId="3" applyNumberFormat="1" applyFill="1" applyBorder="1"/>
    <xf numFmtId="0" fontId="2" fillId="0" borderId="7" xfId="8" applyNumberFormat="1" applyFont="1" applyBorder="1"/>
    <xf numFmtId="165" fontId="4" fillId="3" borderId="8" xfId="7" applyNumberFormat="1" applyFont="1" applyFill="1" applyBorder="1"/>
    <xf numFmtId="165" fontId="4" fillId="3" borderId="46" xfId="7" applyNumberFormat="1" applyFont="1" applyFill="1" applyBorder="1"/>
    <xf numFmtId="165" fontId="4" fillId="3" borderId="13" xfId="7" applyNumberFormat="1" applyFont="1" applyFill="1" applyBorder="1"/>
    <xf numFmtId="0" fontId="36" fillId="0" borderId="7" xfId="3" applyFont="1" applyBorder="1" applyAlignment="1">
      <alignment wrapText="1"/>
    </xf>
    <xf numFmtId="165" fontId="36" fillId="3" borderId="46" xfId="7" applyNumberFormat="1" applyFont="1" applyFill="1" applyBorder="1"/>
    <xf numFmtId="0" fontId="2" fillId="0" borderId="12" xfId="8" applyNumberFormat="1" applyFont="1" applyBorder="1"/>
    <xf numFmtId="0" fontId="36" fillId="0" borderId="41" xfId="7" applyFont="1" applyBorder="1"/>
    <xf numFmtId="165" fontId="36" fillId="3" borderId="45" xfId="7" applyNumberFormat="1" applyFont="1" applyFill="1" applyBorder="1"/>
    <xf numFmtId="0" fontId="2" fillId="0" borderId="41" xfId="8" applyNumberFormat="1" applyFont="1" applyBorder="1"/>
    <xf numFmtId="165" fontId="4" fillId="3" borderId="10" xfId="7" applyNumberFormat="1" applyFont="1" applyFill="1" applyBorder="1"/>
    <xf numFmtId="0" fontId="4" fillId="0" borderId="7" xfId="7" applyFont="1" applyBorder="1"/>
    <xf numFmtId="165" fontId="36" fillId="3" borderId="47" xfId="7" applyNumberFormat="1" applyFont="1" applyFill="1" applyBorder="1"/>
    <xf numFmtId="0" fontId="4" fillId="0" borderId="15" xfId="7" applyFont="1" applyBorder="1"/>
    <xf numFmtId="0" fontId="36" fillId="0" borderId="12" xfId="7" applyFont="1" applyBorder="1"/>
    <xf numFmtId="0" fontId="36" fillId="0" borderId="15" xfId="7" applyFont="1" applyBorder="1"/>
    <xf numFmtId="165" fontId="36" fillId="3" borderId="13" xfId="7" applyNumberFormat="1" applyFont="1" applyFill="1" applyBorder="1"/>
    <xf numFmtId="0" fontId="36" fillId="3" borderId="8" xfId="7" applyFont="1" applyFill="1" applyBorder="1"/>
    <xf numFmtId="0" fontId="36" fillId="3" borderId="46" xfId="7" applyFont="1" applyFill="1" applyBorder="1"/>
    <xf numFmtId="0" fontId="36" fillId="0" borderId="48" xfId="7" applyFont="1" applyBorder="1"/>
    <xf numFmtId="0" fontId="36" fillId="0" borderId="16" xfId="7" applyFont="1" applyBorder="1"/>
    <xf numFmtId="43" fontId="23" fillId="0" borderId="0" xfId="1" applyFont="1" applyAlignment="1">
      <alignment horizontal="left" vertical="center"/>
    </xf>
    <xf numFmtId="43" fontId="2" fillId="0" borderId="0" xfId="1" applyFont="1" applyAlignment="1">
      <alignment vertical="center"/>
    </xf>
    <xf numFmtId="0" fontId="34" fillId="0" borderId="0" xfId="3" applyFont="1" applyAlignment="1">
      <alignment wrapText="1"/>
    </xf>
    <xf numFmtId="0" fontId="23" fillId="0" borderId="0" xfId="3" applyFont="1" applyAlignment="1">
      <alignment vertical="center" wrapText="1"/>
    </xf>
    <xf numFmtId="0" fontId="3" fillId="0" borderId="41" xfId="3" applyFont="1" applyBorder="1" applyAlignment="1">
      <alignment horizontal="center"/>
    </xf>
    <xf numFmtId="0" fontId="3" fillId="0" borderId="10" xfId="3" quotePrefix="1" applyFont="1" applyBorder="1" applyAlignment="1">
      <alignment horizontal="center" wrapText="1"/>
    </xf>
    <xf numFmtId="43" fontId="3" fillId="0" borderId="10" xfId="1" quotePrefix="1" applyFont="1" applyFill="1" applyBorder="1" applyAlignment="1">
      <alignment horizontal="center" wrapText="1"/>
    </xf>
    <xf numFmtId="0" fontId="3" fillId="0" borderId="9" xfId="3" quotePrefix="1" applyFont="1" applyBorder="1" applyAlignment="1">
      <alignment horizontal="center" wrapText="1"/>
    </xf>
    <xf numFmtId="0" fontId="3" fillId="6" borderId="41" xfId="3" applyFont="1" applyFill="1" applyBorder="1" applyAlignment="1">
      <alignment horizontal="center"/>
    </xf>
    <xf numFmtId="0" fontId="3" fillId="6" borderId="10" xfId="3" quotePrefix="1" applyFont="1" applyFill="1" applyBorder="1" applyAlignment="1">
      <alignment horizontal="left" wrapText="1"/>
    </xf>
    <xf numFmtId="0" fontId="3" fillId="6" borderId="10" xfId="3" quotePrefix="1" applyFont="1" applyFill="1" applyBorder="1" applyAlignment="1">
      <alignment horizontal="center" wrapText="1"/>
    </xf>
    <xf numFmtId="43" fontId="3" fillId="6" borderId="10" xfId="1" quotePrefix="1" applyFont="1" applyFill="1" applyBorder="1" applyAlignment="1">
      <alignment horizontal="center" wrapText="1"/>
    </xf>
    <xf numFmtId="0" fontId="2" fillId="0" borderId="10" xfId="3" quotePrefix="1" applyBorder="1" applyAlignment="1">
      <alignment horizontal="center" wrapText="1"/>
    </xf>
    <xf numFmtId="0" fontId="2" fillId="0" borderId="10" xfId="3" quotePrefix="1" applyBorder="1" applyAlignment="1">
      <alignment horizontal="left" wrapText="1"/>
    </xf>
    <xf numFmtId="0" fontId="3" fillId="2" borderId="8" xfId="3" applyFont="1" applyFill="1" applyBorder="1" applyAlignment="1">
      <alignment horizontal="center"/>
    </xf>
    <xf numFmtId="164" fontId="3" fillId="6" borderId="9" xfId="3" quotePrefix="1" applyNumberFormat="1" applyFont="1" applyFill="1" applyBorder="1" applyAlignment="1">
      <alignment horizontal="right" wrapText="1"/>
    </xf>
    <xf numFmtId="0" fontId="23" fillId="7" borderId="0" xfId="3" applyFont="1" applyFill="1" applyAlignment="1">
      <alignment horizontal="left" vertical="center"/>
    </xf>
    <xf numFmtId="0" fontId="23" fillId="0" borderId="9" xfId="3" applyFont="1" applyBorder="1" applyAlignment="1">
      <alignment horizontal="left" vertical="center"/>
    </xf>
    <xf numFmtId="9" fontId="2" fillId="0" borderId="0" xfId="2" applyFont="1" applyBorder="1" applyAlignment="1">
      <alignment vertical="center"/>
    </xf>
    <xf numFmtId="0" fontId="2" fillId="0" borderId="41" xfId="3" applyBorder="1" applyAlignment="1">
      <alignment horizontal="center"/>
    </xf>
    <xf numFmtId="0" fontId="2" fillId="0" borderId="10" xfId="3" applyBorder="1" applyAlignment="1">
      <alignment horizontal="left"/>
    </xf>
    <xf numFmtId="43" fontId="6" fillId="0" borderId="10" xfId="1" applyFont="1" applyBorder="1"/>
    <xf numFmtId="9" fontId="2" fillId="0" borderId="0" xfId="3" applyNumberFormat="1"/>
    <xf numFmtId="10" fontId="2" fillId="0" borderId="0" xfId="3" applyNumberFormat="1"/>
    <xf numFmtId="0" fontId="3" fillId="2" borderId="7" xfId="3" applyFont="1" applyFill="1" applyBorder="1" applyAlignment="1">
      <alignment horizontal="center" vertical="center"/>
    </xf>
    <xf numFmtId="0" fontId="3" fillId="2" borderId="8" xfId="3" applyFont="1" applyFill="1" applyBorder="1" applyAlignment="1">
      <alignment horizontal="left" vertical="center"/>
    </xf>
    <xf numFmtId="0" fontId="3" fillId="2" borderId="8" xfId="3" applyFont="1" applyFill="1" applyBorder="1" applyAlignment="1">
      <alignment vertical="center"/>
    </xf>
    <xf numFmtId="43" fontId="2" fillId="2" borderId="8" xfId="1" applyFont="1" applyFill="1" applyBorder="1" applyAlignment="1">
      <alignment vertical="center"/>
    </xf>
    <xf numFmtId="164" fontId="34" fillId="0" borderId="0" xfId="0" applyNumberFormat="1" applyFont="1"/>
    <xf numFmtId="43" fontId="7" fillId="2" borderId="8" xfId="1" applyFont="1" applyFill="1" applyBorder="1" applyAlignment="1">
      <alignment vertical="center"/>
    </xf>
    <xf numFmtId="43" fontId="7" fillId="0" borderId="8" xfId="1" applyFont="1" applyFill="1" applyBorder="1"/>
    <xf numFmtId="164" fontId="3" fillId="0" borderId="9" xfId="3" applyNumberFormat="1" applyFont="1" applyBorder="1"/>
    <xf numFmtId="0" fontId="2" fillId="0" borderId="8" xfId="3" applyBorder="1" applyAlignment="1">
      <alignment horizontal="center"/>
    </xf>
    <xf numFmtId="4" fontId="37" fillId="0" borderId="0" xfId="3" applyNumberFormat="1" applyFont="1"/>
    <xf numFmtId="165" fontId="2" fillId="0" borderId="0" xfId="1" applyNumberFormat="1" applyFont="1"/>
    <xf numFmtId="0" fontId="2" fillId="0" borderId="13" xfId="3" applyBorder="1" applyAlignment="1">
      <alignment horizontal="center"/>
    </xf>
    <xf numFmtId="0" fontId="2" fillId="0" borderId="14" xfId="3" applyBorder="1" applyAlignment="1">
      <alignment horizontal="left"/>
    </xf>
    <xf numFmtId="0" fontId="2" fillId="0" borderId="3" xfId="3" applyBorder="1" applyAlignment="1">
      <alignment horizontal="center"/>
    </xf>
    <xf numFmtId="164" fontId="2" fillId="0" borderId="11" xfId="3" applyNumberFormat="1" applyBorder="1"/>
    <xf numFmtId="164" fontId="2" fillId="0" borderId="9" xfId="3" applyNumberFormat="1" applyBorder="1"/>
    <xf numFmtId="164" fontId="2" fillId="0" borderId="14" xfId="3" applyNumberFormat="1" applyBorder="1"/>
    <xf numFmtId="164" fontId="3" fillId="0" borderId="50" xfId="3" applyNumberFormat="1" applyFont="1" applyBorder="1"/>
    <xf numFmtId="43" fontId="2" fillId="0" borderId="0" xfId="1" applyFont="1" applyFill="1" applyBorder="1"/>
    <xf numFmtId="164" fontId="3" fillId="0" borderId="0" xfId="3" applyNumberFormat="1" applyFont="1"/>
    <xf numFmtId="0" fontId="4" fillId="0" borderId="0" xfId="3" applyFont="1"/>
    <xf numFmtId="0" fontId="38" fillId="0" borderId="0" xfId="0" applyFont="1"/>
    <xf numFmtId="10" fontId="38" fillId="0" borderId="0" xfId="2" applyNumberFormat="1" applyFont="1" applyFill="1"/>
    <xf numFmtId="0" fontId="39" fillId="0" borderId="41" xfId="0" applyFont="1" applyBorder="1" applyAlignment="1">
      <alignment horizontal="center"/>
    </xf>
    <xf numFmtId="0" fontId="39" fillId="0" borderId="10" xfId="0" applyFont="1" applyBorder="1"/>
    <xf numFmtId="0" fontId="38" fillId="0" borderId="7" xfId="0" applyFont="1" applyBorder="1" applyAlignment="1">
      <alignment horizontal="center"/>
    </xf>
    <xf numFmtId="44" fontId="38" fillId="0" borderId="0" xfId="2" applyNumberFormat="1" applyFont="1"/>
    <xf numFmtId="0" fontId="38" fillId="0" borderId="8" xfId="0" applyFont="1" applyBorder="1"/>
    <xf numFmtId="10" fontId="38" fillId="0" borderId="0" xfId="2" applyNumberFormat="1" applyFont="1"/>
    <xf numFmtId="44" fontId="38" fillId="0" borderId="0" xfId="0" applyNumberFormat="1" applyFont="1"/>
    <xf numFmtId="0" fontId="38" fillId="0" borderId="8" xfId="0" applyFont="1" applyBorder="1" applyAlignment="1">
      <alignment wrapText="1"/>
    </xf>
    <xf numFmtId="9" fontId="38" fillId="0" borderId="0" xfId="2" applyFont="1"/>
    <xf numFmtId="165" fontId="38" fillId="0" borderId="0" xfId="2" applyNumberFormat="1" applyFont="1"/>
    <xf numFmtId="0" fontId="41" fillId="0" borderId="0" xfId="0" applyFont="1" applyAlignment="1">
      <alignment horizontal="center"/>
    </xf>
    <xf numFmtId="165" fontId="41" fillId="0" borderId="0" xfId="0" applyNumberFormat="1" applyFont="1" applyAlignment="1">
      <alignment horizontal="center"/>
    </xf>
    <xf numFmtId="9" fontId="41" fillId="0" borderId="0" xfId="2" applyFont="1" applyAlignment="1">
      <alignment horizontal="center"/>
    </xf>
    <xf numFmtId="0" fontId="40" fillId="0" borderId="45" xfId="0" applyFont="1" applyBorder="1" applyAlignment="1">
      <alignment horizontal="center"/>
    </xf>
    <xf numFmtId="0" fontId="41" fillId="0" borderId="46" xfId="0" applyFont="1" applyBorder="1" applyAlignment="1">
      <alignment horizontal="center"/>
    </xf>
    <xf numFmtId="0" fontId="42" fillId="0" borderId="8" xfId="0" applyFont="1" applyBorder="1" applyAlignment="1">
      <alignment horizontal="center" vertical="center"/>
    </xf>
    <xf numFmtId="0" fontId="12" fillId="5" borderId="42" xfId="3" applyFont="1" applyFill="1" applyBorder="1" applyAlignment="1">
      <alignment horizontal="center" vertical="center"/>
    </xf>
    <xf numFmtId="0" fontId="12" fillId="5" borderId="29" xfId="3" applyFont="1" applyFill="1" applyBorder="1" applyAlignment="1">
      <alignment horizontal="center" vertical="center"/>
    </xf>
    <xf numFmtId="0" fontId="29" fillId="0" borderId="23" xfId="3" applyFont="1" applyBorder="1" applyAlignment="1">
      <alignment horizontal="left"/>
    </xf>
    <xf numFmtId="0" fontId="31" fillId="0" borderId="24" xfId="3" applyFont="1" applyBorder="1" applyAlignment="1">
      <alignment horizontal="left"/>
    </xf>
    <xf numFmtId="0" fontId="29" fillId="0" borderId="24" xfId="3" applyFont="1" applyBorder="1" applyAlignment="1">
      <alignment horizontal="left"/>
    </xf>
    <xf numFmtId="0" fontId="29" fillId="0" borderId="26" xfId="3" applyFont="1" applyBorder="1" applyAlignment="1">
      <alignment horizontal="left"/>
    </xf>
    <xf numFmtId="0" fontId="2" fillId="0" borderId="7" xfId="8" applyNumberFormat="1" applyFont="1" applyBorder="1" applyAlignment="1">
      <alignment wrapText="1"/>
    </xf>
    <xf numFmtId="0" fontId="36" fillId="0" borderId="12" xfId="7" applyFont="1" applyBorder="1" applyAlignment="1">
      <alignment wrapText="1"/>
    </xf>
    <xf numFmtId="0" fontId="27" fillId="0" borderId="0" xfId="7" applyFont="1"/>
    <xf numFmtId="43" fontId="3" fillId="0" borderId="0" xfId="1" applyFont="1" applyFill="1" applyBorder="1" applyAlignment="1">
      <alignment horizontal="right"/>
    </xf>
    <xf numFmtId="9" fontId="2" fillId="0" borderId="0" xfId="3" applyNumberFormat="1" applyAlignment="1">
      <alignment horizontal="center"/>
    </xf>
    <xf numFmtId="43" fontId="2" fillId="0" borderId="0" xfId="1" applyFont="1" applyBorder="1" applyAlignment="1">
      <alignment vertical="center"/>
    </xf>
    <xf numFmtId="165" fontId="2" fillId="0" borderId="8" xfId="1" applyNumberFormat="1" applyFont="1" applyFill="1" applyBorder="1" applyAlignment="1">
      <alignment horizontal="center" vertical="center"/>
    </xf>
    <xf numFmtId="173" fontId="2" fillId="0" borderId="0" xfId="3" applyNumberFormat="1"/>
    <xf numFmtId="165" fontId="2" fillId="3" borderId="10" xfId="1" applyNumberFormat="1" applyFont="1" applyFill="1" applyBorder="1" applyAlignment="1">
      <alignment horizontal="center" vertical="center"/>
    </xf>
    <xf numFmtId="165" fontId="2" fillId="0" borderId="10" xfId="1" applyNumberFormat="1" applyFont="1" applyFill="1" applyBorder="1" applyAlignment="1">
      <alignment horizontal="center" vertical="center"/>
    </xf>
    <xf numFmtId="165" fontId="2" fillId="0" borderId="0" xfId="2" applyNumberFormat="1" applyFont="1" applyBorder="1"/>
    <xf numFmtId="164" fontId="2" fillId="0" borderId="0" xfId="1" applyNumberFormat="1" applyFont="1" applyBorder="1"/>
    <xf numFmtId="43" fontId="2" fillId="0" borderId="0" xfId="3" applyNumberFormat="1" applyAlignment="1">
      <alignment horizontal="center"/>
    </xf>
    <xf numFmtId="0" fontId="3" fillId="0" borderId="12" xfId="3" applyFont="1" applyBorder="1" applyAlignment="1">
      <alignment horizontal="center"/>
    </xf>
    <xf numFmtId="0" fontId="3" fillId="0" borderId="13" xfId="3" applyFont="1" applyBorder="1" applyAlignment="1">
      <alignment horizontal="left"/>
    </xf>
    <xf numFmtId="165" fontId="2" fillId="0" borderId="13" xfId="1" applyNumberFormat="1" applyFont="1" applyFill="1" applyBorder="1" applyAlignment="1">
      <alignment horizontal="center" vertical="center"/>
    </xf>
    <xf numFmtId="0" fontId="2" fillId="0" borderId="12" xfId="3" applyBorder="1" applyAlignment="1">
      <alignment horizontal="center"/>
    </xf>
    <xf numFmtId="165" fontId="2" fillId="3" borderId="13" xfId="1" applyNumberFormat="1" applyFont="1" applyFill="1" applyBorder="1" applyAlignment="1">
      <alignment horizontal="center" vertical="center"/>
    </xf>
    <xf numFmtId="0" fontId="2" fillId="0" borderId="40" xfId="3" applyBorder="1" applyAlignment="1">
      <alignment horizontal="center"/>
    </xf>
    <xf numFmtId="164" fontId="3" fillId="0" borderId="39" xfId="3" applyNumberFormat="1" applyFont="1" applyBorder="1"/>
    <xf numFmtId="0" fontId="3" fillId="0" borderId="23" xfId="5" applyFont="1" applyBorder="1" applyAlignment="1">
      <alignment horizontal="left" vertical="center" wrapText="1"/>
    </xf>
    <xf numFmtId="0" fontId="8" fillId="0" borderId="24" xfId="5" applyFont="1" applyBorder="1" applyAlignment="1">
      <alignment horizontal="left" vertical="center"/>
    </xf>
    <xf numFmtId="0" fontId="8" fillId="0" borderId="25" xfId="5" applyFont="1" applyBorder="1" applyAlignment="1">
      <alignment horizontal="left" vertical="center"/>
    </xf>
    <xf numFmtId="0" fontId="3" fillId="0" borderId="26" xfId="3" applyFont="1" applyBorder="1" applyAlignment="1">
      <alignment horizontal="left"/>
    </xf>
    <xf numFmtId="0" fontId="8" fillId="5" borderId="27" xfId="5" applyFont="1" applyFill="1" applyBorder="1" applyAlignment="1">
      <alignment horizontal="left" vertical="center"/>
    </xf>
    <xf numFmtId="0" fontId="23" fillId="0" borderId="27" xfId="3" applyFont="1" applyBorder="1" applyAlignment="1">
      <alignment horizontal="left" vertical="center"/>
    </xf>
    <xf numFmtId="0" fontId="3" fillId="0" borderId="28" xfId="3" applyFont="1" applyBorder="1" applyAlignment="1">
      <alignment horizontal="left"/>
    </xf>
    <xf numFmtId="0" fontId="8" fillId="5" borderId="1" xfId="5" applyFont="1" applyFill="1" applyBorder="1" applyAlignment="1">
      <alignment horizontal="left" vertical="center"/>
    </xf>
    <xf numFmtId="0" fontId="8" fillId="5" borderId="29" xfId="5" applyFont="1" applyFill="1" applyBorder="1" applyAlignment="1">
      <alignment horizontal="left" vertical="center"/>
    </xf>
    <xf numFmtId="0" fontId="24" fillId="0" borderId="26" xfId="3" applyFont="1" applyBorder="1" applyAlignment="1">
      <alignment horizontal="left" vertical="center"/>
    </xf>
    <xf numFmtId="0" fontId="24" fillId="0" borderId="27" xfId="3" applyFont="1" applyBorder="1" applyAlignment="1">
      <alignment horizontal="left" vertical="center"/>
    </xf>
    <xf numFmtId="0" fontId="23" fillId="0" borderId="26" xfId="3" applyFont="1" applyBorder="1" applyAlignment="1">
      <alignment horizontal="center" vertical="center"/>
    </xf>
    <xf numFmtId="0" fontId="23" fillId="0" borderId="28" xfId="3" applyFont="1" applyBorder="1" applyAlignment="1">
      <alignment horizontal="center" vertical="center"/>
    </xf>
    <xf numFmtId="0" fontId="43" fillId="0" borderId="17" xfId="0" applyFont="1" applyBorder="1"/>
    <xf numFmtId="0" fontId="43" fillId="0" borderId="18" xfId="0" applyFont="1" applyBorder="1"/>
    <xf numFmtId="0" fontId="43" fillId="0" borderId="0" xfId="0" applyFont="1"/>
    <xf numFmtId="0" fontId="43" fillId="0" borderId="20" xfId="0" applyFont="1" applyBorder="1"/>
    <xf numFmtId="0" fontId="24" fillId="5" borderId="0" xfId="5" applyFont="1" applyFill="1" applyAlignment="1">
      <alignment horizontal="left" vertical="center"/>
    </xf>
    <xf numFmtId="44" fontId="40" fillId="0" borderId="51" xfId="0" applyNumberFormat="1" applyFont="1" applyBorder="1" applyAlignment="1">
      <alignment horizontal="center"/>
    </xf>
    <xf numFmtId="0" fontId="38" fillId="0" borderId="8" xfId="0" applyFont="1" applyBorder="1" applyAlignment="1">
      <alignment horizontal="center"/>
    </xf>
    <xf numFmtId="0" fontId="44" fillId="0" borderId="14" xfId="0" applyFont="1" applyBorder="1"/>
    <xf numFmtId="10" fontId="44" fillId="0" borderId="0" xfId="2" applyNumberFormat="1" applyFont="1" applyFill="1"/>
    <xf numFmtId="0" fontId="44" fillId="0" borderId="19" xfId="0" applyFont="1" applyBorder="1"/>
    <xf numFmtId="0" fontId="3" fillId="0" borderId="0" xfId="3" applyFont="1" applyAlignment="1">
      <alignment horizontal="left" vertical="center"/>
    </xf>
    <xf numFmtId="0" fontId="2" fillId="2" borderId="7" xfId="3" applyFill="1" applyBorder="1" applyAlignment="1">
      <alignment horizontal="center"/>
    </xf>
    <xf numFmtId="0" fontId="2" fillId="0" borderId="8" xfId="3" applyBorder="1" applyAlignment="1">
      <alignment wrapText="1"/>
    </xf>
    <xf numFmtId="0" fontId="2" fillId="0" borderId="8" xfId="3" applyBorder="1" applyAlignment="1">
      <alignment horizontal="left" vertical="center"/>
    </xf>
    <xf numFmtId="164" fontId="2" fillId="0" borderId="11" xfId="3" applyNumberFormat="1" applyBorder="1" applyAlignment="1">
      <alignment vertical="center"/>
    </xf>
    <xf numFmtId="43" fontId="2" fillId="3" borderId="8" xfId="1" applyFont="1" applyFill="1" applyBorder="1" applyAlignment="1">
      <alignment horizontal="left" vertical="center"/>
    </xf>
    <xf numFmtId="164" fontId="2" fillId="0" borderId="0" xfId="1" applyNumberFormat="1" applyFont="1" applyFill="1" applyBorder="1"/>
    <xf numFmtId="0" fontId="3" fillId="0" borderId="52" xfId="3" quotePrefix="1" applyFont="1" applyBorder="1" applyAlignment="1">
      <alignment horizontal="center" wrapText="1"/>
    </xf>
    <xf numFmtId="0" fontId="3" fillId="0" borderId="45" xfId="3" quotePrefix="1" applyFont="1" applyBorder="1" applyAlignment="1">
      <alignment horizontal="center" wrapText="1"/>
    </xf>
    <xf numFmtId="164" fontId="3" fillId="6" borderId="45" xfId="3" quotePrefix="1" applyNumberFormat="1" applyFont="1" applyFill="1" applyBorder="1" applyAlignment="1">
      <alignment horizontal="right" wrapText="1"/>
    </xf>
    <xf numFmtId="164" fontId="2" fillId="0" borderId="46" xfId="3" applyNumberFormat="1" applyBorder="1"/>
    <xf numFmtId="164" fontId="3" fillId="2" borderId="45" xfId="3" applyNumberFormat="1" applyFont="1" applyFill="1" applyBorder="1"/>
    <xf numFmtId="164" fontId="6" fillId="0" borderId="46" xfId="3" applyNumberFormat="1" applyFont="1" applyBorder="1"/>
    <xf numFmtId="164" fontId="6" fillId="0" borderId="45" xfId="3" applyNumberFormat="1" applyFont="1" applyBorder="1"/>
    <xf numFmtId="164" fontId="3" fillId="0" borderId="45" xfId="3" applyNumberFormat="1" applyFont="1" applyBorder="1"/>
    <xf numFmtId="164" fontId="6" fillId="0" borderId="47" xfId="3" applyNumberFormat="1" applyFont="1" applyBorder="1"/>
    <xf numFmtId="164" fontId="3" fillId="2" borderId="46" xfId="3" applyNumberFormat="1" applyFont="1" applyFill="1" applyBorder="1"/>
    <xf numFmtId="164" fontId="2" fillId="0" borderId="46" xfId="3" applyNumberFormat="1" applyBorder="1" applyAlignment="1">
      <alignment vertical="center"/>
    </xf>
    <xf numFmtId="164" fontId="2" fillId="0" borderId="47" xfId="3" applyNumberFormat="1" applyBorder="1"/>
    <xf numFmtId="0" fontId="3" fillId="0" borderId="23" xfId="3" quotePrefix="1" applyFont="1" applyBorder="1" applyAlignment="1">
      <alignment horizontal="left" vertical="center"/>
    </xf>
    <xf numFmtId="0" fontId="3" fillId="0" borderId="24" xfId="3" applyFont="1" applyBorder="1" applyAlignment="1">
      <alignment horizontal="left"/>
    </xf>
    <xf numFmtId="0" fontId="3" fillId="0" borderId="24" xfId="3" applyFont="1" applyBorder="1" applyAlignment="1">
      <alignment horizontal="center"/>
    </xf>
    <xf numFmtId="43" fontId="2" fillId="0" borderId="24" xfId="1" applyFont="1" applyBorder="1"/>
    <xf numFmtId="0" fontId="2" fillId="0" borderId="25" xfId="3" applyBorder="1"/>
    <xf numFmtId="0" fontId="2" fillId="0" borderId="27" xfId="3" applyBorder="1"/>
    <xf numFmtId="164" fontId="5" fillId="0" borderId="27" xfId="3" applyNumberFormat="1" applyFont="1" applyBorder="1"/>
    <xf numFmtId="0" fontId="2" fillId="0" borderId="28" xfId="3" applyBorder="1"/>
    <xf numFmtId="0" fontId="2" fillId="0" borderId="1" xfId="3" applyBorder="1" applyAlignment="1">
      <alignment horizontal="center"/>
    </xf>
    <xf numFmtId="0" fontId="3" fillId="0" borderId="29" xfId="3" applyFont="1" applyBorder="1" applyAlignment="1">
      <alignment horizontal="center" vertical="center" wrapText="1"/>
    </xf>
    <xf numFmtId="164" fontId="3" fillId="0" borderId="46" xfId="3" applyNumberFormat="1" applyFont="1" applyBorder="1"/>
    <xf numFmtId="165" fontId="23" fillId="0" borderId="8" xfId="5" applyNumberFormat="1" applyFont="1" applyBorder="1" applyAlignment="1">
      <alignment horizontal="center" vertical="center"/>
    </xf>
    <xf numFmtId="0" fontId="8" fillId="5" borderId="0" xfId="5" applyFont="1" applyFill="1" applyAlignment="1">
      <alignment horizontal="left" vertical="center"/>
    </xf>
    <xf numFmtId="0" fontId="3" fillId="0" borderId="0" xfId="3" applyFont="1" applyAlignment="1">
      <alignment horizontal="center" vertical="center" wrapText="1"/>
    </xf>
    <xf numFmtId="0" fontId="3" fillId="0" borderId="20" xfId="3" applyFont="1" applyBorder="1" applyAlignment="1">
      <alignment horizontal="center" vertical="center" wrapText="1"/>
    </xf>
    <xf numFmtId="171" fontId="18" fillId="5" borderId="0" xfId="5" applyNumberFormat="1" applyFont="1" applyFill="1" applyAlignment="1">
      <alignment horizontal="left" vertical="center" wrapText="1"/>
    </xf>
    <xf numFmtId="0" fontId="16" fillId="0" borderId="0" xfId="5" applyFont="1" applyAlignment="1">
      <alignment horizontal="center" vertical="center"/>
    </xf>
    <xf numFmtId="0" fontId="17" fillId="0" borderId="0" xfId="5" applyFont="1" applyAlignment="1">
      <alignment horizontal="center" vertical="center"/>
    </xf>
    <xf numFmtId="0" fontId="13" fillId="0" borderId="0" xfId="5" applyFont="1" applyAlignment="1">
      <alignment horizontal="left" vertical="center"/>
    </xf>
    <xf numFmtId="0" fontId="13" fillId="0" borderId="0" xfId="5" applyFont="1" applyAlignment="1">
      <alignment horizontal="left" vertical="center" wrapText="1"/>
    </xf>
    <xf numFmtId="0" fontId="23" fillId="0" borderId="0" xfId="3" applyFont="1" applyAlignment="1">
      <alignment horizontal="left" vertical="center" wrapText="1"/>
    </xf>
    <xf numFmtId="0" fontId="23" fillId="0" borderId="27" xfId="3" applyFont="1" applyBorder="1" applyAlignment="1">
      <alignment horizontal="left" vertical="center" wrapText="1"/>
    </xf>
    <xf numFmtId="0" fontId="23" fillId="0" borderId="0" xfId="6" applyFont="1" applyAlignment="1">
      <alignment horizontal="left" vertical="center" wrapText="1"/>
    </xf>
    <xf numFmtId="0" fontId="23" fillId="0" borderId="27" xfId="6" applyFont="1" applyBorder="1" applyAlignment="1">
      <alignment horizontal="left" vertical="center" wrapText="1"/>
    </xf>
    <xf numFmtId="0" fontId="23" fillId="0" borderId="27" xfId="3" applyFont="1" applyBorder="1" applyAlignment="1">
      <alignment horizontal="left" vertical="center"/>
    </xf>
    <xf numFmtId="0" fontId="23" fillId="0" borderId="1" xfId="3" applyFont="1" applyBorder="1" applyAlignment="1">
      <alignment horizontal="left" vertical="center" wrapText="1"/>
    </xf>
    <xf numFmtId="0" fontId="23" fillId="0" borderId="29" xfId="3" applyFont="1" applyBorder="1" applyAlignment="1">
      <alignment horizontal="left" vertical="center" wrapText="1"/>
    </xf>
    <xf numFmtId="0" fontId="23" fillId="0" borderId="21" xfId="3" applyFont="1" applyBorder="1" applyAlignment="1">
      <alignment horizontal="left" vertical="center" wrapText="1"/>
    </xf>
    <xf numFmtId="0" fontId="23" fillId="0" borderId="22" xfId="3" applyFont="1" applyBorder="1" applyAlignment="1">
      <alignment horizontal="left" vertical="center" wrapText="1"/>
    </xf>
    <xf numFmtId="0" fontId="43" fillId="0" borderId="9" xfId="0" applyFont="1" applyBorder="1" applyAlignment="1">
      <alignment horizontal="center"/>
    </xf>
    <xf numFmtId="0" fontId="43" fillId="0" borderId="21" xfId="0" applyFont="1" applyBorder="1" applyAlignment="1">
      <alignment horizontal="center"/>
    </xf>
    <xf numFmtId="0" fontId="43" fillId="0" borderId="22" xfId="0" applyFont="1" applyBorder="1" applyAlignment="1">
      <alignment horizontal="center"/>
    </xf>
    <xf numFmtId="0" fontId="39" fillId="0" borderId="28" xfId="0" applyFont="1" applyBorder="1" applyAlignment="1">
      <alignment horizontal="center" wrapText="1"/>
    </xf>
    <xf numFmtId="0" fontId="39" fillId="0" borderId="29" xfId="0" applyFont="1" applyBorder="1" applyAlignment="1">
      <alignment horizontal="center" wrapText="1"/>
    </xf>
    <xf numFmtId="0" fontId="3" fillId="0" borderId="49" xfId="3" applyFont="1" applyBorder="1" applyAlignment="1">
      <alignment horizontal="right"/>
    </xf>
    <xf numFmtId="0" fontId="3" fillId="0" borderId="35" xfId="3" applyFont="1" applyBorder="1" applyAlignment="1">
      <alignment horizontal="right"/>
    </xf>
    <xf numFmtId="0" fontId="3" fillId="0" borderId="38" xfId="3" applyFont="1" applyBorder="1" applyAlignment="1">
      <alignment horizontal="right"/>
    </xf>
    <xf numFmtId="0" fontId="12" fillId="5" borderId="11" xfId="3" applyFont="1" applyFill="1" applyBorder="1" applyAlignment="1">
      <alignment horizontal="center" vertical="center"/>
    </xf>
    <xf numFmtId="0" fontId="12" fillId="5" borderId="32" xfId="3" applyFont="1" applyFill="1" applyBorder="1" applyAlignment="1">
      <alignment horizontal="center" vertical="center"/>
    </xf>
    <xf numFmtId="0" fontId="12" fillId="5" borderId="34" xfId="3" applyFont="1" applyFill="1" applyBorder="1" applyAlignment="1">
      <alignment horizontal="center" vertical="center"/>
    </xf>
    <xf numFmtId="0" fontId="34" fillId="0" borderId="0" xfId="3" applyFont="1" applyAlignment="1">
      <alignment horizontal="left" wrapText="1"/>
    </xf>
    <xf numFmtId="169" fontId="31" fillId="5" borderId="3" xfId="4" applyFont="1" applyFill="1" applyBorder="1" applyAlignment="1">
      <alignment horizontal="center" vertical="center"/>
    </xf>
    <xf numFmtId="169" fontId="31" fillId="5" borderId="35" xfId="4" applyFont="1" applyFill="1" applyBorder="1" applyAlignment="1">
      <alignment horizontal="center" vertical="center"/>
    </xf>
    <xf numFmtId="169" fontId="31" fillId="5" borderId="36" xfId="4" applyFont="1" applyFill="1" applyBorder="1" applyAlignment="1">
      <alignment horizontal="center" vertical="center"/>
    </xf>
    <xf numFmtId="0" fontId="29" fillId="0" borderId="37" xfId="3" applyFont="1" applyBorder="1" applyAlignment="1">
      <alignment horizontal="left" wrapText="1"/>
    </xf>
    <xf numFmtId="0" fontId="29" fillId="0" borderId="38" xfId="3" applyFont="1" applyBorder="1" applyAlignment="1">
      <alignment horizontal="left" wrapText="1"/>
    </xf>
    <xf numFmtId="0" fontId="19" fillId="0" borderId="41" xfId="7" applyFont="1" applyBorder="1" applyAlignment="1">
      <alignment horizontal="center" vertical="center" wrapText="1"/>
    </xf>
    <xf numFmtId="0" fontId="19" fillId="0" borderId="7" xfId="7" applyFont="1" applyBorder="1" applyAlignment="1">
      <alignment horizontal="center" vertical="center" wrapText="1"/>
    </xf>
    <xf numFmtId="0" fontId="19" fillId="0" borderId="10" xfId="7" applyFont="1" applyBorder="1" applyAlignment="1">
      <alignment horizontal="center"/>
    </xf>
    <xf numFmtId="0" fontId="19" fillId="0" borderId="45" xfId="7" applyFont="1" applyBorder="1" applyAlignment="1">
      <alignment horizontal="center"/>
    </xf>
    <xf numFmtId="0" fontId="19" fillId="0" borderId="30" xfId="3" applyFont="1" applyBorder="1" applyAlignment="1">
      <alignment horizontal="center" vertical="center" wrapText="1"/>
    </xf>
    <xf numFmtId="0" fontId="19" fillId="0" borderId="31" xfId="3" applyFont="1" applyBorder="1" applyAlignment="1">
      <alignment horizontal="center" vertical="center" wrapText="1"/>
    </xf>
    <xf numFmtId="0" fontId="19" fillId="0" borderId="11" xfId="7" applyFont="1" applyBorder="1" applyAlignment="1">
      <alignment horizontal="center" wrapText="1"/>
    </xf>
    <xf numFmtId="0" fontId="19" fillId="0" borderId="32" xfId="7" applyFont="1" applyBorder="1" applyAlignment="1">
      <alignment horizontal="center" wrapText="1"/>
    </xf>
    <xf numFmtId="0" fontId="19" fillId="0" borderId="33" xfId="7" applyFont="1" applyBorder="1" applyAlignment="1">
      <alignment horizontal="center" wrapText="1"/>
    </xf>
    <xf numFmtId="0" fontId="19" fillId="0" borderId="8" xfId="7" applyFont="1" applyBorder="1" applyAlignment="1">
      <alignment horizontal="center" wrapText="1"/>
    </xf>
    <xf numFmtId="0" fontId="19" fillId="0" borderId="46" xfId="7" applyFont="1" applyBorder="1" applyAlignment="1">
      <alignment horizontal="center"/>
    </xf>
    <xf numFmtId="0" fontId="3" fillId="0" borderId="26" xfId="3" applyFont="1" applyBorder="1" applyAlignment="1">
      <alignment horizontal="left" vertical="center" wrapText="1"/>
    </xf>
    <xf numFmtId="0" fontId="3" fillId="0" borderId="0" xfId="3" applyFont="1" applyAlignment="1">
      <alignment horizontal="left" vertical="center" wrapText="1"/>
    </xf>
    <xf numFmtId="0" fontId="3" fillId="0" borderId="27" xfId="3" applyFont="1" applyBorder="1" applyAlignment="1">
      <alignment horizontal="left" vertical="center" wrapText="1"/>
    </xf>
  </cellXfs>
  <cellStyles count="9">
    <cellStyle name="Comma" xfId="1" builtinId="3"/>
    <cellStyle name="Comma 20" xfId="8" xr:uid="{AF1D5577-978A-43EC-92A4-34F752E05BD4}"/>
    <cellStyle name="Comma 41" xfId="4" xr:uid="{78296072-A006-4C3E-9E56-4FA452C64EA8}"/>
    <cellStyle name="Normal" xfId="0" builtinId="0"/>
    <cellStyle name="Normal 10" xfId="3" xr:uid="{FCBCD231-028F-4AC8-AB06-D8907C20C9CA}"/>
    <cellStyle name="Normal 11" xfId="5" xr:uid="{F228B9CC-DE24-4654-90F3-466634AFBB8F}"/>
    <cellStyle name="Normal 13" xfId="7" xr:uid="{FBB7B962-6D37-491B-B6F4-DE9847B7B55B}"/>
    <cellStyle name="Normal 2 2" xfId="6" xr:uid="{C0E8EF1B-2EF0-4E17-9056-FE5D5B7187BC}"/>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9" Type="http://schemas.openxmlformats.org/officeDocument/2006/relationships/externalLink" Target="externalLinks/externalLink31.xml"/><Relationship Id="rId21" Type="http://schemas.openxmlformats.org/officeDocument/2006/relationships/externalLink" Target="externalLinks/externalLink13.xml"/><Relationship Id="rId34" Type="http://schemas.openxmlformats.org/officeDocument/2006/relationships/externalLink" Target="externalLinks/externalLink26.xml"/><Relationship Id="rId42" Type="http://schemas.openxmlformats.org/officeDocument/2006/relationships/externalLink" Target="externalLinks/externalLink34.xml"/><Relationship Id="rId47" Type="http://schemas.openxmlformats.org/officeDocument/2006/relationships/externalLink" Target="externalLinks/externalLink39.xml"/><Relationship Id="rId50" Type="http://schemas.openxmlformats.org/officeDocument/2006/relationships/externalLink" Target="externalLinks/externalLink42.xml"/><Relationship Id="rId55" Type="http://schemas.openxmlformats.org/officeDocument/2006/relationships/externalLink" Target="externalLinks/externalLink47.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8.xml"/><Relationship Id="rId29" Type="http://schemas.openxmlformats.org/officeDocument/2006/relationships/externalLink" Target="externalLinks/externalLink21.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externalLink" Target="externalLinks/externalLink24.xml"/><Relationship Id="rId37" Type="http://schemas.openxmlformats.org/officeDocument/2006/relationships/externalLink" Target="externalLinks/externalLink29.xml"/><Relationship Id="rId40" Type="http://schemas.openxmlformats.org/officeDocument/2006/relationships/externalLink" Target="externalLinks/externalLink32.xml"/><Relationship Id="rId45" Type="http://schemas.openxmlformats.org/officeDocument/2006/relationships/externalLink" Target="externalLinks/externalLink37.xml"/><Relationship Id="rId53" Type="http://schemas.openxmlformats.org/officeDocument/2006/relationships/externalLink" Target="externalLinks/externalLink45.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externalLink" Target="externalLinks/externalLink27.xml"/><Relationship Id="rId43" Type="http://schemas.openxmlformats.org/officeDocument/2006/relationships/externalLink" Target="externalLinks/externalLink35.xml"/><Relationship Id="rId48" Type="http://schemas.openxmlformats.org/officeDocument/2006/relationships/externalLink" Target="externalLinks/externalLink40.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43.xml"/><Relationship Id="rId3" Type="http://schemas.openxmlformats.org/officeDocument/2006/relationships/worksheet" Target="worksheets/sheet3.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externalLink" Target="externalLinks/externalLink25.xml"/><Relationship Id="rId38" Type="http://schemas.openxmlformats.org/officeDocument/2006/relationships/externalLink" Target="externalLinks/externalLink30.xml"/><Relationship Id="rId46" Type="http://schemas.openxmlformats.org/officeDocument/2006/relationships/externalLink" Target="externalLinks/externalLink38.xml"/><Relationship Id="rId59" Type="http://schemas.openxmlformats.org/officeDocument/2006/relationships/calcChain" Target="calcChain.xml"/><Relationship Id="rId20" Type="http://schemas.openxmlformats.org/officeDocument/2006/relationships/externalLink" Target="externalLinks/externalLink12.xml"/><Relationship Id="rId41" Type="http://schemas.openxmlformats.org/officeDocument/2006/relationships/externalLink" Target="externalLinks/externalLink33.xml"/><Relationship Id="rId54" Type="http://schemas.openxmlformats.org/officeDocument/2006/relationships/externalLink" Target="externalLinks/externalLink4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externalLink" Target="externalLinks/externalLink28.xml"/><Relationship Id="rId49" Type="http://schemas.openxmlformats.org/officeDocument/2006/relationships/externalLink" Target="externalLinks/externalLink41.xml"/><Relationship Id="rId57" Type="http://schemas.openxmlformats.org/officeDocument/2006/relationships/styles" Target="styles.xml"/><Relationship Id="rId10" Type="http://schemas.openxmlformats.org/officeDocument/2006/relationships/externalLink" Target="externalLinks/externalLink2.xml"/><Relationship Id="rId31" Type="http://schemas.openxmlformats.org/officeDocument/2006/relationships/externalLink" Target="externalLinks/externalLink23.xml"/><Relationship Id="rId44" Type="http://schemas.openxmlformats.org/officeDocument/2006/relationships/externalLink" Target="externalLinks/externalLink36.xml"/><Relationship Id="rId52" Type="http://schemas.openxmlformats.org/officeDocument/2006/relationships/externalLink" Target="externalLinks/externalLink4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ohan\PROJECTS\DOCUME~1\SIZAKELE\LOCALS~1\Temp\Temporary%20Directory%2043%20for%20BACK-UP%2022-06-07.zip\BACK-UP%2027-06-07\IDT%20NELSPRUIT\IDT%20PAYMENT%20CERT\DITHAMAGA%20%20PRIMARY%20SCHOO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My%20Documents\Acoustic%202000\Norm2.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20070411%20CPA%20alloc%20Eskom%20analysis%20Turbine%20Price%20schedule%20clarificatio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Daniel/AppData/Local/Microsoft/Windows/Temporary%20Internet%20Files/Content.Outlook/ZO17GX68/PRICING%20SCHEDULE%20-ANNEXUREM-K.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ED%20Safety%20Stats\ED%20Safety%20Stats\ED%20Summary%20Report\DI%20Summary%20Report-Enterprises%20Div%202004-2005%20Rev%20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ADMIN\9677\30\00\D\D01-Sched1-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User/Documents/AUS2009-2014/ME0001%20GLTA%20Mechanical%20&amp;%20Electrical/Goedgevoenden-Ogies/QJS07054%20-%20Goedgevonden%20Project,%20Structural%20-%20Rev%20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G:\ED%20Safety%20Stats\ED%20Safety%20Stats\ED%20Summary%20Report\DI%20Summary%20Report-Enterprises%20Div%202004-2005%20Rev%20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U:\DU%20Book.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My%20Documents\Rfa-vcs\Edition%2024\RFA-VC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ec.europa.eu/EIE/FORMS%20-%20CPF/Call%20for%20proposals%202003/Application%20forms/Type%201%20-%20SAVE,%20ALTENER,%20STEER/Participant%20profile_SAVE_ALTENER_STEER_HKA%20type1%20unprotected%20with%20signatu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erlyn\ACERDATA%20(D)\DATA\Majuba\Stacker%20Evaluation\Krupp\300-720%20HCS%200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Sibu1/AppData/Local/Microsoft/Windows/INetCache/Content.Outlook/6OCPPZYZ/Assumptions%20Road%20section%203300%20Supply%20-%20G3-7.xlsx"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Votf0899.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Documents%20and%20Settings/gamblet/My%20Documents/2007%20Tenders/07-10%20TH167%20GLTA/Austrian%20Energy%20&amp;%20Environment/07-02-TH039-AEE%20-%20Amakhulu%20Insulation%20Add%204%20-%20CALC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Merlyn-1\C\DATA\Works\PS%20-%20Grootvlei%20CED\C&amp;I\Prices\BOQ%20Schedule%20B%20and%20Schedule%20A_REVISION%20REV%2000%20Accepte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erlyn\ACERDATA%20(D)\DATA\Majuba\Stacker%20Evaluation\Krupp\QS%20Info.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Documents%20and%20Settings/All%20Users/Documents/Camden/Prices/Unit%206%20TOTAL.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Masters/Specials/HOTvessel.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Proposals\Tenders\AUT05-335%20-%20Grootvlei%20Turbine%20C&amp;I\COST%20CALC\Changed%20by%20Des%20-%20Final_Price_Schmadl_to_DES_GVL%20047%20Turb%20Mod%20Activity%20Schedule%20and%20Prices_DE_05-07-1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Documents%20and%20Settings/gamblet/My%20Documents/2007%20Tenders/Norms%20&amp;%20Master/Austrian%20Energy%20&amp;%20Environment/07-02-TH039-AEE%20-%20Amakhulu%20Insulation%20Add%204%20-%20CALCS.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G:\Users\Durapi\AppData\Local\Temp\Rar$DIa0.868\P31_LV%20Switchgear_CCFS_120531.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Startup" Target="6283%20elect%20&amp;%20Instr/PROGRESS%20CERTIFICATES/6283-Z109%20%20PROGRESS%20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DOKUME~1/raschj/LOKALE~1/Temp/c.daten.notes5/Kalk_BaustellenEQ.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Users/Daniel/AppData/Local/Microsoft/Windows/Temporary%20Internet%20Files/Content.Outlook/ZO17GX68/Users/Daniel/Documents/Arminco/Tenders/Superway%20Con/SC-1%20Price%20schedule%20Rev0%2020130712.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My%20Documents/Curved%20Crawl.xls" TargetMode="External"/></Relationships>
</file>

<file path=xl/externalLinks/_rels/externalLink33.xml.rels><?xml version="1.0" encoding="UTF-8" standalone="yes"?>
<Relationships xmlns="http://schemas.openxmlformats.org/package/2006/relationships"><Relationship Id="rId2" Type="http://schemas.microsoft.com/office/2019/04/relationships/externalLinkLongPath" Target="/Users/Daniel/AppData/Local/Microsoft/Windows/Temporary%20Internet%20Files/Content.Outlook/ZO17GX68/Documents%20and%20Settings/gamblet/My%20Documents/2008%20Tenders/08-02-TH035%20Polysius%20Namibia/08-02-TH035%20Polysius%20Namibia%20cement.xls?36D2891F" TargetMode="External"/><Relationship Id="rId1" Type="http://schemas.openxmlformats.org/officeDocument/2006/relationships/externalLinkPath" Target="file:///\\36D2891F\08-02-TH035%20Polysius%20Namibia%20cement.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Construction/Technics/2_Projekte/IFB_for_Catalagzi_Wirbelschichtf/Stundenkalkulation-rev3_21.11.02.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Users/Daniel/AppData/Local/Microsoft/Windows/Temporary%20Internet%20Files/Content.Outlook/ZO17GX68/Documents%20and%20Settings/gamblet/My%20Documents/2007%20Tenders/07-10%20TH167%20GLTA/07-09-TH142-SASOL%20Polymers%20COLD.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KAEFER%20NORMS%20TABLES/TAG%20Hot%20Rev%20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Users/Daniel/AppData/Local/Microsoft/Windows/Temporary%20Internet%20Files/Content.Outlook/ZO17GX68/Documents%20and%20Settings/gamblet/My%20Documents/2007%20Tenders/07-10%20TH167%20GLTA/07-09-TH142-SASOL%20Polymers%20HOT.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ospace.sharepoint.com/teams/EM_PARKS/UKUSUKA/Shared%20Documents/COST/PHASE%202/EMM_USP_BOQ_PH2_DBSA.xlsm"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Ashl\c\TEMP\Book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3BE73FE\64XX-U-MS-6-00XX%20Redundant%20UPS%20Rev%20A.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Y:\TOKOZA%20SHILAKWE\04%20DOCUMENTATION\COST\CoE.Cost.Estimate%20Shilakwe.xlsm"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Z:\2017.EMP%20PALM%20RIDGE%20X2%20PARK\05%20CONSTRUCTION\COST\CERTIFICATES\PalmRidge.Ws05.Cost.Certificate%2012.xlsm"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Users/Daniel/AppData/Local/Microsoft/Windows/Temporary%20Internet%20Files/Content.Outlook/ZO17GX68/Documents%20and%20Settings/gamblet/My%20Documents/Forms/NORMS.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Users/Daniel/AppData/Local/Microsoft/Windows/Temporary%20Internet%20Files/Content.Outlook/ZO17GX68/Documents%20and%20Settings/gamblet/My%20Documents/2008%20Tenders/08-03-TH049%20DB%20Thermal%20PBMR/P&amp;GS%20049.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Users/moabelkp/Documents/ERI%20Con%20Commercial/MEDUPI%20PROJECTS/2.SBBF%20Medupi%20&amp;%20Matimba%20HV%20Yard/New%20Claim%20Analyisis/NEW%20CE's/2.SBBF-%20NEW%20CE%20Register.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TKSAS570\FilesRoot\Electrical%20Engineering\Master%20Templates%20Engineering\Datasheets\Datasheet%20Template\64XX-U-MS-6-00XX%20Redundant%20UPS%20Rev%20A.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Construction/Technics/2_Projekte/Kesselanlagen/Moorburg/1_Projektunterlagen/1-1_Kalkulation/Massen/Mo_Gewichte_101005.xls" TargetMode="External"/></Relationships>
</file>

<file path=xl/externalLinks/_rels/externalLink47.xml.rels><?xml version="1.0" encoding="UTF-8" standalone="yes"?>
<Relationships xmlns="http://schemas.openxmlformats.org/package/2006/relationships"><Relationship Id="rId1" Type="http://schemas.microsoft.com/office/2006/relationships/xlExternalLinkPath/xlPathMissing" Target="20070119%20Hitachi-Turb%20Activity%20Schedules(3unit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a/Vote%20Revision/Votrev99/Vote'96/Vote'96%20new%20files/96consum.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Kusile%20Project%20Data/Commercial/Sub-Contracts/Packages/Shanahan/Payments/Payment%20Recommendation%20No%201/Projects/2010/1010%20King%20Piping/Certificate/King%20Cert%20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My%20Documents\Rfa-vcs\Edition%2025\RFA-VC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My%20Documents\Rfa-vcs\Edition%2024\Rfa-Inpu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kdmqf.sharepoint.com/Shared%20Documents/Projects/K888_Constitution%20Hill%20-%20Peoples%20Park/5.%20Bill%20Production/5c.%20BoQ/CONHILL%20LANDSCAPE%20BOQ%20PH2%202020.04.02%20Rev.%2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gress Pay. Cert."/>
      <sheetName val="Backup1"/>
      <sheetName val="VO"/>
      <sheetName val="Prof. Fees"/>
    </sheetNames>
    <sheetDataSet>
      <sheetData sheetId="0" refreshError="1"/>
      <sheetData sheetId="1">
        <row r="3">
          <cell r="A3" t="str">
            <v xml:space="preserve"> THE CONSTRUCTION OF 8 TOILETS AND RAMPS</v>
          </cell>
        </row>
        <row r="4">
          <cell r="A4" t="str">
            <v xml:space="preserve">SIKHUTSELE PRIMARY SCHOOL </v>
          </cell>
        </row>
        <row r="5">
          <cell r="E5" t="str">
            <v>VALUATION FOR CERTIFICATE NO. 1 (23/10/2006)</v>
          </cell>
          <cell r="L5" t="str">
            <v>BUDGET CONTROL REPORT NO. 1 (23/10/2006)</v>
          </cell>
        </row>
        <row r="7">
          <cell r="E7" t="str">
            <v>A</v>
          </cell>
          <cell r="F7" t="str">
            <v>B</v>
          </cell>
          <cell r="G7" t="str">
            <v>A - B = C</v>
          </cell>
          <cell r="H7" t="str">
            <v>D</v>
          </cell>
          <cell r="I7" t="str">
            <v>E</v>
          </cell>
          <cell r="K7" t="str">
            <v>F</v>
          </cell>
          <cell r="L7" t="str">
            <v>E + F = G</v>
          </cell>
          <cell r="M7" t="str">
            <v>G - D = H</v>
          </cell>
          <cell r="N7" t="str">
            <v>F - Prev. F</v>
          </cell>
        </row>
        <row r="9">
          <cell r="H9" t="str">
            <v>LEDGER</v>
          </cell>
          <cell r="L9" t="str">
            <v>FINAL</v>
          </cell>
        </row>
        <row r="10">
          <cell r="A10" t="str">
            <v>EST</v>
          </cell>
          <cell r="B10" t="str">
            <v>JOB</v>
          </cell>
          <cell r="C10" t="str">
            <v>ITEM</v>
          </cell>
          <cell r="E10" t="str">
            <v>TOTAL</v>
          </cell>
          <cell r="G10" t="str">
            <v>BALANCE</v>
          </cell>
          <cell r="H10" t="str">
            <v>TOTAL</v>
          </cell>
          <cell r="I10" t="str">
            <v>TENDER</v>
          </cell>
          <cell r="K10" t="str">
            <v>TOTAL</v>
          </cell>
          <cell r="L10" t="str">
            <v>COST</v>
          </cell>
          <cell r="M10" t="str">
            <v>BALANCE TO</v>
          </cell>
          <cell r="N10" t="str">
            <v>THIS MONTH'S</v>
          </cell>
        </row>
        <row r="11">
          <cell r="A11" t="str">
            <v>NO.</v>
          </cell>
          <cell r="B11" t="str">
            <v>NO.</v>
          </cell>
          <cell r="C11" t="str">
            <v>NO.</v>
          </cell>
          <cell r="D11" t="str">
            <v>DESCRIPTION</v>
          </cell>
          <cell r="E11" t="str">
            <v>TO DATE</v>
          </cell>
          <cell r="F11" t="str">
            <v>PREVIOUS</v>
          </cell>
          <cell r="G11" t="str">
            <v>NOW DUE</v>
          </cell>
          <cell r="H11" t="str">
            <v>TO DATE</v>
          </cell>
          <cell r="I11" t="str">
            <v>AMOUNT</v>
          </cell>
          <cell r="K11" t="str">
            <v>ADJUSTMENTS</v>
          </cell>
          <cell r="L11" t="str">
            <v>FORECAST</v>
          </cell>
          <cell r="M11" t="str">
            <v>COMPLETE</v>
          </cell>
          <cell r="N11" t="str">
            <v>ADJUSTMENT</v>
          </cell>
          <cell r="O11" t="str">
            <v>REMARKS</v>
          </cell>
        </row>
        <row r="13">
          <cell r="D13" t="str">
            <v>P&amp;G Fixed</v>
          </cell>
          <cell r="E13">
            <v>0</v>
          </cell>
          <cell r="F13">
            <v>0</v>
          </cell>
          <cell r="G13">
            <v>0</v>
          </cell>
          <cell r="H13">
            <v>0</v>
          </cell>
          <cell r="I13">
            <v>0</v>
          </cell>
          <cell r="K13">
            <v>0</v>
          </cell>
          <cell r="L13">
            <v>0</v>
          </cell>
          <cell r="M13">
            <v>0</v>
          </cell>
          <cell r="N13">
            <v>0</v>
          </cell>
          <cell r="P13">
            <v>0</v>
          </cell>
          <cell r="Q13">
            <v>0</v>
          </cell>
        </row>
        <row r="14">
          <cell r="A14" t="str">
            <v>f</v>
          </cell>
        </row>
        <row r="15">
          <cell r="D15" t="str">
            <v>P&amp;G Value</v>
          </cell>
          <cell r="E15">
            <v>0</v>
          </cell>
          <cell r="F15">
            <v>0</v>
          </cell>
          <cell r="G15">
            <v>0</v>
          </cell>
          <cell r="H15">
            <v>0</v>
          </cell>
          <cell r="I15">
            <v>0</v>
          </cell>
          <cell r="K15">
            <v>0</v>
          </cell>
          <cell r="L15">
            <v>0</v>
          </cell>
          <cell r="M15">
            <v>0</v>
          </cell>
          <cell r="N15">
            <v>0</v>
          </cell>
          <cell r="Q15">
            <v>0</v>
          </cell>
        </row>
        <row r="17">
          <cell r="D17" t="str">
            <v>P&amp;G Time</v>
          </cell>
          <cell r="E17">
            <v>0</v>
          </cell>
          <cell r="F17">
            <v>0</v>
          </cell>
          <cell r="G17">
            <v>0</v>
          </cell>
          <cell r="H17">
            <v>0</v>
          </cell>
          <cell r="I17">
            <v>0</v>
          </cell>
          <cell r="K17">
            <v>0</v>
          </cell>
          <cell r="L17">
            <v>0</v>
          </cell>
          <cell r="M17">
            <v>0</v>
          </cell>
          <cell r="N17">
            <v>0</v>
          </cell>
          <cell r="Q17">
            <v>0</v>
          </cell>
        </row>
        <row r="19">
          <cell r="D19" t="str">
            <v>THREE TOILETS</v>
          </cell>
        </row>
        <row r="21">
          <cell r="C21">
            <v>1</v>
          </cell>
          <cell r="D21" t="str">
            <v>Foundations</v>
          </cell>
          <cell r="E21">
            <v>7496</v>
          </cell>
          <cell r="F21">
            <v>0</v>
          </cell>
          <cell r="G21">
            <v>7496</v>
          </cell>
          <cell r="H21">
            <v>7496</v>
          </cell>
          <cell r="I21">
            <v>22954</v>
          </cell>
          <cell r="J21">
            <v>9.2302125759696069E-2</v>
          </cell>
          <cell r="K21">
            <v>0</v>
          </cell>
          <cell r="L21">
            <v>22954</v>
          </cell>
          <cell r="M21">
            <v>15458</v>
          </cell>
          <cell r="N21">
            <v>0</v>
          </cell>
          <cell r="Q21">
            <v>0</v>
          </cell>
        </row>
        <row r="23">
          <cell r="C23">
            <v>2</v>
          </cell>
          <cell r="D23" t="str">
            <v>Concrete, Formwork &amp; Reinforcement</v>
          </cell>
          <cell r="E23">
            <v>2162.4</v>
          </cell>
          <cell r="F23">
            <v>0</v>
          </cell>
          <cell r="G23">
            <v>2162.4</v>
          </cell>
          <cell r="H23">
            <v>2162.4</v>
          </cell>
          <cell r="I23">
            <v>9887</v>
          </cell>
          <cell r="J23">
            <v>3.9757389447857241E-2</v>
          </cell>
          <cell r="K23">
            <v>0</v>
          </cell>
          <cell r="L23">
            <v>9887</v>
          </cell>
          <cell r="M23">
            <v>7724.6</v>
          </cell>
          <cell r="N23">
            <v>0</v>
          </cell>
          <cell r="Q23">
            <v>0</v>
          </cell>
        </row>
        <row r="25">
          <cell r="C25">
            <v>3</v>
          </cell>
          <cell r="D25" t="str">
            <v>Mansonry</v>
          </cell>
          <cell r="E25">
            <v>10039.6</v>
          </cell>
          <cell r="F25">
            <v>0</v>
          </cell>
          <cell r="G25">
            <v>10039.6</v>
          </cell>
          <cell r="H25">
            <v>10039.6</v>
          </cell>
          <cell r="I25">
            <v>36761</v>
          </cell>
          <cell r="J25">
            <v>0.14782253398327905</v>
          </cell>
          <cell r="K25">
            <v>0</v>
          </cell>
          <cell r="L25">
            <v>36761</v>
          </cell>
          <cell r="M25">
            <v>26721.4</v>
          </cell>
          <cell r="N25">
            <v>0</v>
          </cell>
          <cell r="Q25">
            <v>0</v>
          </cell>
        </row>
        <row r="27">
          <cell r="C27">
            <v>4</v>
          </cell>
          <cell r="D27" t="str">
            <v>Waterproofing</v>
          </cell>
          <cell r="E27">
            <v>103.5</v>
          </cell>
          <cell r="F27">
            <v>0</v>
          </cell>
          <cell r="G27">
            <v>103.5</v>
          </cell>
          <cell r="H27">
            <v>103.5</v>
          </cell>
          <cell r="I27">
            <v>944</v>
          </cell>
          <cell r="J27">
            <v>3.7959922766033411E-3</v>
          </cell>
          <cell r="K27">
            <v>0</v>
          </cell>
          <cell r="L27">
            <v>944</v>
          </cell>
          <cell r="M27">
            <v>840.5</v>
          </cell>
          <cell r="N27">
            <v>0</v>
          </cell>
          <cell r="Q27">
            <v>0</v>
          </cell>
        </row>
        <row r="29">
          <cell r="C29">
            <v>5</v>
          </cell>
          <cell r="D29" t="str">
            <v>Roof Covering</v>
          </cell>
          <cell r="E29">
            <v>0</v>
          </cell>
          <cell r="F29">
            <v>0</v>
          </cell>
          <cell r="G29">
            <v>0</v>
          </cell>
          <cell r="H29">
            <v>0</v>
          </cell>
          <cell r="I29">
            <v>7090</v>
          </cell>
          <cell r="J29">
            <v>2.8510153857116194E-2</v>
          </cell>
          <cell r="K29">
            <v>0</v>
          </cell>
          <cell r="L29">
            <v>7090</v>
          </cell>
          <cell r="M29">
            <v>7090</v>
          </cell>
          <cell r="N29">
            <v>0</v>
          </cell>
          <cell r="Q29">
            <v>0</v>
          </cell>
        </row>
        <row r="31">
          <cell r="C31">
            <v>6</v>
          </cell>
          <cell r="D31" t="str">
            <v>Carpentry &amp; Joinery</v>
          </cell>
          <cell r="E31">
            <v>0</v>
          </cell>
          <cell r="F31">
            <v>0</v>
          </cell>
          <cell r="G31">
            <v>0</v>
          </cell>
          <cell r="H31">
            <v>0</v>
          </cell>
          <cell r="I31">
            <v>18110</v>
          </cell>
          <cell r="J31">
            <v>7.2823538272549268E-2</v>
          </cell>
          <cell r="K31">
            <v>0</v>
          </cell>
          <cell r="L31">
            <v>18110</v>
          </cell>
          <cell r="M31">
            <v>18110</v>
          </cell>
          <cell r="N31">
            <v>0</v>
          </cell>
          <cell r="Q31">
            <v>0</v>
          </cell>
        </row>
        <row r="33">
          <cell r="C33">
            <v>7</v>
          </cell>
          <cell r="D33" t="str">
            <v>Ceilings, Partitions &amp; Access Flooring</v>
          </cell>
          <cell r="E33">
            <v>0</v>
          </cell>
          <cell r="F33">
            <v>0</v>
          </cell>
          <cell r="G33">
            <v>0</v>
          </cell>
          <cell r="H33">
            <v>0</v>
          </cell>
          <cell r="I33">
            <v>3566</v>
          </cell>
          <cell r="J33">
            <v>1.4339521671999485E-2</v>
          </cell>
          <cell r="K33">
            <v>0</v>
          </cell>
          <cell r="L33">
            <v>3566</v>
          </cell>
          <cell r="M33">
            <v>3566</v>
          </cell>
          <cell r="N33">
            <v>0</v>
          </cell>
          <cell r="Q33">
            <v>0</v>
          </cell>
        </row>
        <row r="35">
          <cell r="C35">
            <v>8</v>
          </cell>
          <cell r="D35" t="str">
            <v>Floor Coverings</v>
          </cell>
          <cell r="E35">
            <v>0</v>
          </cell>
          <cell r="F35">
            <v>0</v>
          </cell>
          <cell r="G35">
            <v>0</v>
          </cell>
          <cell r="H35">
            <v>0</v>
          </cell>
          <cell r="I35">
            <v>0</v>
          </cell>
          <cell r="J35">
            <v>0</v>
          </cell>
          <cell r="K35">
            <v>0</v>
          </cell>
          <cell r="L35">
            <v>0</v>
          </cell>
          <cell r="M35">
            <v>0</v>
          </cell>
          <cell r="N35">
            <v>0</v>
          </cell>
          <cell r="Q35">
            <v>0</v>
          </cell>
        </row>
        <row r="37">
          <cell r="C37">
            <v>9</v>
          </cell>
          <cell r="D37" t="str">
            <v>Ironmongery</v>
          </cell>
          <cell r="E37">
            <v>0</v>
          </cell>
          <cell r="F37">
            <v>0</v>
          </cell>
          <cell r="G37">
            <v>0</v>
          </cell>
          <cell r="H37">
            <v>0</v>
          </cell>
          <cell r="I37">
            <v>2991</v>
          </cell>
          <cell r="J37">
            <v>1.2027344173009102E-2</v>
          </cell>
          <cell r="K37">
            <v>0</v>
          </cell>
          <cell r="L37">
            <v>2991</v>
          </cell>
          <cell r="M37">
            <v>2991</v>
          </cell>
          <cell r="N37">
            <v>0</v>
          </cell>
          <cell r="Q37">
            <v>0</v>
          </cell>
        </row>
        <row r="39">
          <cell r="C39">
            <v>10</v>
          </cell>
          <cell r="D39" t="str">
            <v>Metalwork</v>
          </cell>
          <cell r="E39">
            <v>4981</v>
          </cell>
          <cell r="F39">
            <v>0</v>
          </cell>
          <cell r="G39">
            <v>4981</v>
          </cell>
          <cell r="H39">
            <v>4981</v>
          </cell>
          <cell r="I39">
            <v>11127.33</v>
          </cell>
          <cell r="J39">
            <v>4.4744977477983741E-2</v>
          </cell>
          <cell r="K39">
            <v>0</v>
          </cell>
          <cell r="L39">
            <v>11127.33</v>
          </cell>
          <cell r="M39">
            <v>6146.33</v>
          </cell>
          <cell r="N39">
            <v>0</v>
          </cell>
          <cell r="Q39">
            <v>0</v>
          </cell>
        </row>
        <row r="41">
          <cell r="C41">
            <v>11</v>
          </cell>
          <cell r="D41" t="str">
            <v>Plastering</v>
          </cell>
          <cell r="E41">
            <v>1978</v>
          </cell>
          <cell r="F41">
            <v>0</v>
          </cell>
          <cell r="G41">
            <v>1978</v>
          </cell>
          <cell r="H41">
            <v>1978</v>
          </cell>
          <cell r="I41">
            <v>3261</v>
          </cell>
          <cell r="J41">
            <v>1.3113062302969804E-2</v>
          </cell>
          <cell r="K41">
            <v>0</v>
          </cell>
          <cell r="L41">
            <v>3261</v>
          </cell>
          <cell r="M41">
            <v>1283</v>
          </cell>
          <cell r="N41">
            <v>0</v>
          </cell>
          <cell r="Q41">
            <v>0</v>
          </cell>
        </row>
        <row r="43">
          <cell r="C43">
            <v>12</v>
          </cell>
          <cell r="D43" t="str">
            <v>Tiling</v>
          </cell>
          <cell r="E43">
            <v>0</v>
          </cell>
          <cell r="F43">
            <v>0</v>
          </cell>
          <cell r="G43">
            <v>0</v>
          </cell>
          <cell r="H43">
            <v>0</v>
          </cell>
          <cell r="I43">
            <v>6024</v>
          </cell>
          <cell r="K43">
            <v>0</v>
          </cell>
          <cell r="L43">
            <v>6024</v>
          </cell>
          <cell r="M43">
            <v>6024</v>
          </cell>
          <cell r="N43">
            <v>0</v>
          </cell>
        </row>
        <row r="45">
          <cell r="C45">
            <v>13</v>
          </cell>
          <cell r="D45" t="str">
            <v>Plumbing &amp; Drainage</v>
          </cell>
          <cell r="E45">
            <v>0</v>
          </cell>
          <cell r="F45">
            <v>0</v>
          </cell>
          <cell r="G45">
            <v>0</v>
          </cell>
          <cell r="H45">
            <v>0</v>
          </cell>
          <cell r="I45">
            <v>16318</v>
          </cell>
          <cell r="J45">
            <v>6.5617586832217495E-2</v>
          </cell>
          <cell r="K45">
            <v>0</v>
          </cell>
          <cell r="L45">
            <v>16318</v>
          </cell>
          <cell r="M45">
            <v>16318</v>
          </cell>
          <cell r="N45">
            <v>0</v>
          </cell>
          <cell r="O45" t="str">
            <v>Reduced Scope</v>
          </cell>
          <cell r="Q45">
            <v>0</v>
          </cell>
        </row>
        <row r="47">
          <cell r="C47">
            <v>14</v>
          </cell>
          <cell r="D47" t="str">
            <v>Electrical Work</v>
          </cell>
          <cell r="E47">
            <v>0</v>
          </cell>
          <cell r="F47">
            <v>0</v>
          </cell>
          <cell r="G47">
            <v>0</v>
          </cell>
          <cell r="H47">
            <v>0</v>
          </cell>
          <cell r="I47">
            <v>0</v>
          </cell>
          <cell r="J47">
            <v>0</v>
          </cell>
          <cell r="K47">
            <v>0</v>
          </cell>
          <cell r="L47">
            <v>0</v>
          </cell>
          <cell r="M47">
            <v>0</v>
          </cell>
          <cell r="N47">
            <v>0</v>
          </cell>
          <cell r="Q47">
            <v>0</v>
          </cell>
        </row>
        <row r="49">
          <cell r="C49">
            <v>15</v>
          </cell>
          <cell r="D49" t="str">
            <v>Glazing</v>
          </cell>
          <cell r="E49">
            <v>0</v>
          </cell>
          <cell r="F49">
            <v>0</v>
          </cell>
          <cell r="G49">
            <v>0</v>
          </cell>
          <cell r="H49">
            <v>0</v>
          </cell>
          <cell r="I49">
            <v>1060</v>
          </cell>
          <cell r="J49">
            <v>4.2624489546605315E-3</v>
          </cell>
          <cell r="K49">
            <v>0</v>
          </cell>
          <cell r="L49">
            <v>1060</v>
          </cell>
          <cell r="M49">
            <v>1060</v>
          </cell>
          <cell r="N49">
            <v>0</v>
          </cell>
          <cell r="Q49">
            <v>0</v>
          </cell>
        </row>
        <row r="51">
          <cell r="C51">
            <v>16</v>
          </cell>
          <cell r="D51" t="str">
            <v>Paintwork</v>
          </cell>
          <cell r="E51">
            <v>0</v>
          </cell>
          <cell r="F51">
            <v>0</v>
          </cell>
          <cell r="G51">
            <v>0</v>
          </cell>
          <cell r="H51">
            <v>0</v>
          </cell>
          <cell r="I51">
            <v>5980</v>
          </cell>
          <cell r="J51">
            <v>2.4046645989499977E-2</v>
          </cell>
          <cell r="K51">
            <v>0</v>
          </cell>
          <cell r="L51">
            <v>5980</v>
          </cell>
          <cell r="M51">
            <v>5980</v>
          </cell>
          <cell r="N51">
            <v>0</v>
          </cell>
          <cell r="Q51">
            <v>0</v>
          </cell>
        </row>
        <row r="53">
          <cell r="C53">
            <v>17</v>
          </cell>
          <cell r="D53" t="str">
            <v>Provisisional sum</v>
          </cell>
          <cell r="E53">
            <v>0</v>
          </cell>
          <cell r="F53">
            <v>0</v>
          </cell>
          <cell r="G53">
            <v>0</v>
          </cell>
          <cell r="H53">
            <v>0</v>
          </cell>
          <cell r="I53">
            <v>70200</v>
          </cell>
          <cell r="K53">
            <v>0</v>
          </cell>
          <cell r="L53">
            <v>70200</v>
          </cell>
          <cell r="M53">
            <v>70200</v>
          </cell>
          <cell r="N53">
            <v>0</v>
          </cell>
        </row>
        <row r="57">
          <cell r="D57" t="str">
            <v>EXTERNAL WORK</v>
          </cell>
        </row>
        <row r="59">
          <cell r="C59">
            <v>1</v>
          </cell>
          <cell r="D59" t="str">
            <v>STORMWATER ,SOIL DRAINAGE &amp; WATER SUPPLY</v>
          </cell>
          <cell r="E59">
            <v>0</v>
          </cell>
          <cell r="F59">
            <v>0</v>
          </cell>
          <cell r="G59">
            <v>0</v>
          </cell>
          <cell r="H59">
            <v>0</v>
          </cell>
          <cell r="I59">
            <v>12410</v>
          </cell>
        </row>
        <row r="61">
          <cell r="C61">
            <v>2</v>
          </cell>
          <cell r="D61" t="str">
            <v>CONTIGENCY</v>
          </cell>
          <cell r="E61">
            <v>0</v>
          </cell>
          <cell r="F61">
            <v>0</v>
          </cell>
          <cell r="G61">
            <v>0</v>
          </cell>
          <cell r="H61">
            <v>0</v>
          </cell>
          <cell r="I61">
            <v>10000</v>
          </cell>
          <cell r="J61">
            <v>4.0211782591137085E-2</v>
          </cell>
          <cell r="K61">
            <v>0</v>
          </cell>
          <cell r="L61">
            <v>10000</v>
          </cell>
          <cell r="M61">
            <v>10000</v>
          </cell>
          <cell r="N61">
            <v>0</v>
          </cell>
        </row>
        <row r="63">
          <cell r="D63" t="str">
            <v>CONTINGENCIES</v>
          </cell>
        </row>
        <row r="65">
          <cell r="C65">
            <v>10</v>
          </cell>
          <cell r="D65" t="str">
            <v>Project Contingencies</v>
          </cell>
          <cell r="E65">
            <v>0</v>
          </cell>
          <cell r="F65">
            <v>0</v>
          </cell>
          <cell r="G65">
            <v>0</v>
          </cell>
          <cell r="H65">
            <v>0</v>
          </cell>
          <cell r="I65">
            <v>10000</v>
          </cell>
          <cell r="K65">
            <v>3000</v>
          </cell>
          <cell r="L65">
            <v>7000</v>
          </cell>
          <cell r="M65">
            <v>7000</v>
          </cell>
          <cell r="N65">
            <v>3000</v>
          </cell>
          <cell r="O65" t="str">
            <v>Reduced Scope</v>
          </cell>
          <cell r="Q65">
            <v>0</v>
          </cell>
        </row>
        <row r="68">
          <cell r="D68" t="str">
            <v>SUB-TOTAL WORK DONE : R</v>
          </cell>
          <cell r="E68">
            <v>26760.5</v>
          </cell>
          <cell r="F68">
            <v>0</v>
          </cell>
          <cell r="G68">
            <v>26760.5</v>
          </cell>
          <cell r="H68">
            <v>26760.5</v>
          </cell>
          <cell r="I68">
            <v>248683.33000000002</v>
          </cell>
          <cell r="J68" t="e">
            <v>#REF!</v>
          </cell>
          <cell r="K68">
            <v>3000</v>
          </cell>
          <cell r="L68">
            <v>233273.33000000002</v>
          </cell>
          <cell r="M68">
            <v>206512.83000000002</v>
          </cell>
          <cell r="N68">
            <v>3000</v>
          </cell>
          <cell r="Q68">
            <v>0</v>
          </cell>
        </row>
        <row r="70">
          <cell r="D70" t="str">
            <v>ADD : MATERIALS ON SITE   : R</v>
          </cell>
          <cell r="E70">
            <v>0</v>
          </cell>
          <cell r="F70">
            <v>0</v>
          </cell>
          <cell r="G70">
            <v>0</v>
          </cell>
          <cell r="H70">
            <v>0</v>
          </cell>
        </row>
        <row r="73">
          <cell r="D73" t="str">
            <v>SUB-TOTAL : R</v>
          </cell>
          <cell r="E73">
            <v>26760.5</v>
          </cell>
          <cell r="F73">
            <v>0</v>
          </cell>
          <cell r="G73">
            <v>26760.5</v>
          </cell>
          <cell r="H73">
            <v>26760.5</v>
          </cell>
        </row>
        <row r="75">
          <cell r="D75" t="str">
            <v>LESS : RETENTION (10%) (Max. R 12434.17) : R</v>
          </cell>
          <cell r="E75">
            <v>2676.05</v>
          </cell>
          <cell r="F75">
            <v>0</v>
          </cell>
          <cell r="G75">
            <v>2676.05</v>
          </cell>
          <cell r="H75">
            <v>2676.05</v>
          </cell>
        </row>
        <row r="78">
          <cell r="D78" t="str">
            <v>SUB-TOTAL : R</v>
          </cell>
          <cell r="E78">
            <v>24084.45</v>
          </cell>
          <cell r="F78">
            <v>0</v>
          </cell>
          <cell r="G78">
            <v>24084.45</v>
          </cell>
          <cell r="H78">
            <v>24084.45</v>
          </cell>
        </row>
        <row r="80">
          <cell r="D80" t="str">
            <v>ADD : VALUE ADDED TAX (14%) : R</v>
          </cell>
          <cell r="E80">
            <v>3371.82</v>
          </cell>
          <cell r="F80">
            <v>0</v>
          </cell>
          <cell r="G80">
            <v>3371.82</v>
          </cell>
          <cell r="H80">
            <v>3371.82</v>
          </cell>
        </row>
        <row r="83">
          <cell r="D83" t="str">
            <v>TOTAL : R</v>
          </cell>
          <cell r="E83">
            <v>27456.27</v>
          </cell>
          <cell r="F83">
            <v>0</v>
          </cell>
          <cell r="G83">
            <v>27456.27</v>
          </cell>
          <cell r="H83">
            <v>27456.27</v>
          </cell>
        </row>
      </sheetData>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RK"/>
      <sheetName val="norm2"/>
    </sheetNames>
    <sheetDataSet>
      <sheetData sheetId="0"/>
      <sheetData sheetId="1" refreshError="1">
        <row r="2">
          <cell r="C2" t="str">
            <v>CALCULATION OF AVERAGE HOURLY RATE</v>
          </cell>
        </row>
        <row r="4">
          <cell r="C4" t="str">
            <v>Hourly Rate average (including overtime &amp; accommodation)</v>
          </cell>
          <cell r="J4" t="str">
            <v>TENDER No</v>
          </cell>
        </row>
        <row r="5">
          <cell r="C5" t="str">
            <v>CLIENT</v>
          </cell>
          <cell r="J5" t="str">
            <v>DATE</v>
          </cell>
          <cell r="L5">
            <v>36755.691202893518</v>
          </cell>
        </row>
        <row r="6">
          <cell r="C6" t="str">
            <v>ESTIMATOR</v>
          </cell>
          <cell r="J6" t="str">
            <v>TIME</v>
          </cell>
          <cell r="L6">
            <v>36755.691203587965</v>
          </cell>
        </row>
        <row r="7">
          <cell r="C7" t="str">
            <v>MAIN WORKS</v>
          </cell>
        </row>
        <row r="8">
          <cell r="C8" t="str">
            <v>Total number of hours</v>
          </cell>
          <cell r="F8">
            <v>9148</v>
          </cell>
          <cell r="G8" t="str">
            <v xml:space="preserve">Hours </v>
          </cell>
        </row>
        <row r="9">
          <cell r="C9" t="str">
            <v>Supervision in P &amp; G'S</v>
          </cell>
          <cell r="F9" t="str">
            <v>N</v>
          </cell>
          <cell r="G9" t="str">
            <v>Y OR N</v>
          </cell>
        </row>
        <row r="11">
          <cell r="C11" t="str">
            <v>TOTAL DIRECT HOURS</v>
          </cell>
          <cell r="F11">
            <v>9148</v>
          </cell>
          <cell r="G11" t="str">
            <v>hr</v>
          </cell>
        </row>
        <row r="12">
          <cell r="F12" t="str">
            <v>Main work</v>
          </cell>
        </row>
        <row r="13">
          <cell r="F13" t="str">
            <v>days</v>
          </cell>
          <cell r="I13" t="str">
            <v>days/wk</v>
          </cell>
          <cell r="J13" t="str">
            <v>MAIN</v>
          </cell>
        </row>
        <row r="14">
          <cell r="C14" t="str">
            <v xml:space="preserve">Contract Period </v>
          </cell>
          <cell r="F14">
            <v>60</v>
          </cell>
          <cell r="I14">
            <v>5</v>
          </cell>
          <cell r="J14" t="str">
            <v>WORKS</v>
          </cell>
        </row>
        <row r="15">
          <cell r="H15" t="str">
            <v>1st week</v>
          </cell>
          <cell r="I15" t="str">
            <v>2 nd week</v>
          </cell>
          <cell r="J15">
            <v>12</v>
          </cell>
        </row>
        <row r="16">
          <cell r="C16" t="str">
            <v>Working hrs/day</v>
          </cell>
          <cell r="F16" t="str">
            <v>Sunday</v>
          </cell>
          <cell r="H16">
            <v>0</v>
          </cell>
          <cell r="I16">
            <v>0</v>
          </cell>
          <cell r="J16">
            <v>0</v>
          </cell>
        </row>
        <row r="17">
          <cell r="F17" t="str">
            <v>Monday</v>
          </cell>
          <cell r="H17">
            <v>9</v>
          </cell>
          <cell r="I17">
            <v>9</v>
          </cell>
          <cell r="J17">
            <v>0</v>
          </cell>
        </row>
        <row r="18">
          <cell r="F18" t="str">
            <v>Tuesday</v>
          </cell>
          <cell r="H18">
            <v>9</v>
          </cell>
          <cell r="I18">
            <v>9</v>
          </cell>
          <cell r="J18">
            <v>0</v>
          </cell>
        </row>
        <row r="19">
          <cell r="F19" t="str">
            <v>Wednesday</v>
          </cell>
          <cell r="H19">
            <v>9</v>
          </cell>
          <cell r="I19">
            <v>9</v>
          </cell>
          <cell r="J19">
            <v>0</v>
          </cell>
        </row>
        <row r="20">
          <cell r="F20" t="str">
            <v>Thursday</v>
          </cell>
          <cell r="H20">
            <v>9</v>
          </cell>
          <cell r="I20">
            <v>9</v>
          </cell>
          <cell r="J20">
            <v>0</v>
          </cell>
        </row>
        <row r="21">
          <cell r="F21" t="str">
            <v>Friday</v>
          </cell>
          <cell r="H21">
            <v>7</v>
          </cell>
          <cell r="I21">
            <v>5</v>
          </cell>
          <cell r="J21">
            <v>0</v>
          </cell>
        </row>
        <row r="22">
          <cell r="F22" t="str">
            <v>Saturday</v>
          </cell>
          <cell r="H22">
            <v>0</v>
          </cell>
          <cell r="I22">
            <v>0</v>
          </cell>
          <cell r="J22">
            <v>0</v>
          </cell>
        </row>
        <row r="23">
          <cell r="C23" t="str">
            <v>Total hours per 1 st &amp; 2 ndweek</v>
          </cell>
          <cell r="H23">
            <v>43</v>
          </cell>
          <cell r="I23">
            <v>41</v>
          </cell>
          <cell r="J23">
            <v>12</v>
          </cell>
          <cell r="K23" t="str">
            <v>wks</v>
          </cell>
        </row>
        <row r="24">
          <cell r="C24" t="str">
            <v>Total average hours per week</v>
          </cell>
          <cell r="H24">
            <v>42</v>
          </cell>
          <cell r="I24" t="str">
            <v>hours</v>
          </cell>
        </row>
        <row r="26">
          <cell r="C26" t="str">
            <v>Burden</v>
          </cell>
          <cell r="D26">
            <v>20</v>
          </cell>
          <cell r="E26" t="str">
            <v>%</v>
          </cell>
          <cell r="H26" t="str">
            <v>Burden</v>
          </cell>
          <cell r="I26">
            <v>0.4</v>
          </cell>
          <cell r="J26" t="str">
            <v>%</v>
          </cell>
        </row>
        <row r="28">
          <cell r="C28" t="str">
            <v>SMS</v>
          </cell>
          <cell r="D28" t="str">
            <v>yes /no</v>
          </cell>
          <cell r="E28" t="str">
            <v>Y</v>
          </cell>
          <cell r="H28" t="str">
            <v>THERMAL</v>
          </cell>
        </row>
        <row r="29">
          <cell r="C29" t="str">
            <v>hours</v>
          </cell>
          <cell r="D29" t="str">
            <v>factors</v>
          </cell>
          <cell r="H29" t="str">
            <v>hours</v>
          </cell>
          <cell r="I29" t="str">
            <v>factors</v>
          </cell>
        </row>
        <row r="30">
          <cell r="C30">
            <v>88</v>
          </cell>
          <cell r="D30">
            <v>105.6</v>
          </cell>
          <cell r="F30" t="str">
            <v>Normal Time</v>
          </cell>
          <cell r="H30">
            <v>88</v>
          </cell>
          <cell r="I30">
            <v>88.352000000000004</v>
          </cell>
          <cell r="J30" t="str">
            <v>Normal Time</v>
          </cell>
        </row>
        <row r="31">
          <cell r="F31" t="str">
            <v>(BASED ON 15 %</v>
          </cell>
          <cell r="H31">
            <v>20</v>
          </cell>
          <cell r="I31">
            <v>30</v>
          </cell>
          <cell r="J31" t="str">
            <v>Time + Half</v>
          </cell>
        </row>
        <row r="32">
          <cell r="F32" t="str">
            <v>BROKER &amp; 5% PPE)</v>
          </cell>
          <cell r="H32">
            <v>0</v>
          </cell>
          <cell r="I32">
            <v>0</v>
          </cell>
          <cell r="J32" t="str">
            <v>Double Time</v>
          </cell>
        </row>
        <row r="34">
          <cell r="C34">
            <v>20</v>
          </cell>
          <cell r="D34">
            <v>24.8</v>
          </cell>
          <cell r="F34" t="str">
            <v>Over Time</v>
          </cell>
        </row>
        <row r="35">
          <cell r="F35" t="str">
            <v>(BASED ON 15 %</v>
          </cell>
        </row>
        <row r="36">
          <cell r="C36">
            <v>108</v>
          </cell>
          <cell r="D36">
            <v>130.4</v>
          </cell>
          <cell r="F36" t="str">
            <v>PREMIUM &amp; 8% BROKER)</v>
          </cell>
          <cell r="H36">
            <v>108</v>
          </cell>
          <cell r="I36">
            <v>118.352</v>
          </cell>
          <cell r="J36" t="str">
            <v>Total Hours</v>
          </cell>
        </row>
        <row r="38">
          <cell r="D38">
            <v>1.2074074074074075</v>
          </cell>
          <cell r="F38" t="str">
            <v>FACTOR</v>
          </cell>
          <cell r="I38">
            <v>1.0958518518518519</v>
          </cell>
        </row>
        <row r="40">
          <cell r="C40" t="str">
            <v>Accommodation and OTA</v>
          </cell>
        </row>
        <row r="41">
          <cell r="H41" t="str">
            <v>OTA/day</v>
          </cell>
          <cell r="I41" t="str">
            <v>accom</v>
          </cell>
          <cell r="J41" t="str">
            <v>duration</v>
          </cell>
          <cell r="L41" t="str">
            <v>rate/day</v>
          </cell>
          <cell r="M41" t="str">
            <v>rate/hr</v>
          </cell>
        </row>
        <row r="42">
          <cell r="K42" t="str">
            <v>?</v>
          </cell>
        </row>
        <row r="43">
          <cell r="F43" t="str">
            <v>Supervisor</v>
          </cell>
          <cell r="H43">
            <v>0</v>
          </cell>
          <cell r="I43">
            <v>0</v>
          </cell>
          <cell r="J43" t="str">
            <v>month/day</v>
          </cell>
          <cell r="K43" t="str">
            <v>D</v>
          </cell>
          <cell r="L43">
            <v>0</v>
          </cell>
          <cell r="M43">
            <v>0</v>
          </cell>
        </row>
        <row r="44">
          <cell r="F44" t="str">
            <v>Thermal</v>
          </cell>
          <cell r="H44">
            <v>0</v>
          </cell>
          <cell r="I44">
            <v>0</v>
          </cell>
          <cell r="J44" t="str">
            <v>month/day</v>
          </cell>
          <cell r="K44" t="str">
            <v>D</v>
          </cell>
          <cell r="L44">
            <v>0</v>
          </cell>
          <cell r="M44">
            <v>0</v>
          </cell>
        </row>
        <row r="45">
          <cell r="F45" t="str">
            <v>SMS</v>
          </cell>
          <cell r="H45">
            <v>0</v>
          </cell>
          <cell r="I45">
            <v>0</v>
          </cell>
          <cell r="J45" t="str">
            <v>month/day</v>
          </cell>
          <cell r="K45" t="str">
            <v>D</v>
          </cell>
          <cell r="L45">
            <v>0</v>
          </cell>
          <cell r="M45">
            <v>0</v>
          </cell>
        </row>
        <row r="47">
          <cell r="C47" t="str">
            <v>Crew make up (excluding P &amp; Gs)</v>
          </cell>
          <cell r="H47" t="str">
            <v>MAIN WORKS</v>
          </cell>
        </row>
        <row r="49">
          <cell r="D49" t="str">
            <v>Direct Hours</v>
          </cell>
          <cell r="H49">
            <v>9148</v>
          </cell>
        </row>
        <row r="50">
          <cell r="D50" t="str">
            <v xml:space="preserve">No of weeks </v>
          </cell>
          <cell r="H50">
            <v>12</v>
          </cell>
        </row>
        <row r="51">
          <cell r="D51" t="str">
            <v xml:space="preserve">No of hrs/week </v>
          </cell>
          <cell r="H51">
            <v>42</v>
          </cell>
        </row>
        <row r="53">
          <cell r="D53" t="str">
            <v>NO. OF MEN</v>
          </cell>
          <cell r="H53">
            <v>18.150793650793652</v>
          </cell>
        </row>
        <row r="55">
          <cell r="D55" t="str">
            <v>PRODUCTIVE CREW MIX AND RATE PER HOUR</v>
          </cell>
        </row>
        <row r="57">
          <cell r="C57" t="str">
            <v>INSULATION</v>
          </cell>
          <cell r="D57" t="str">
            <v>category</v>
          </cell>
          <cell r="F57" t="str">
            <v>No of men</v>
          </cell>
          <cell r="H57" t="str">
            <v>Basic rate</v>
          </cell>
          <cell r="I57" t="str">
            <v>factor</v>
          </cell>
          <cell r="J57" t="str">
            <v>R/hr</v>
          </cell>
          <cell r="L57" t="str">
            <v>R/hr</v>
          </cell>
        </row>
        <row r="58">
          <cell r="D58" t="str">
            <v>5</v>
          </cell>
          <cell r="F58">
            <v>1</v>
          </cell>
          <cell r="H58">
            <v>35</v>
          </cell>
          <cell r="I58">
            <v>1.0958518518518519</v>
          </cell>
          <cell r="J58">
            <v>38.35</v>
          </cell>
          <cell r="L58">
            <v>0</v>
          </cell>
        </row>
        <row r="59">
          <cell r="D59" t="str">
            <v>4</v>
          </cell>
          <cell r="F59">
            <v>4</v>
          </cell>
          <cell r="H59">
            <v>17.965299999999999</v>
          </cell>
          <cell r="I59">
            <v>1.0958518518518519</v>
          </cell>
          <cell r="J59">
            <v>78.75</v>
          </cell>
          <cell r="L59">
            <v>0</v>
          </cell>
        </row>
        <row r="60">
          <cell r="D60" t="str">
            <v>3</v>
          </cell>
          <cell r="F60">
            <v>4</v>
          </cell>
          <cell r="H60">
            <v>14.124000000000002</v>
          </cell>
          <cell r="I60">
            <v>1.0958518518518519</v>
          </cell>
          <cell r="J60">
            <v>61.91</v>
          </cell>
          <cell r="L60">
            <v>0</v>
          </cell>
        </row>
        <row r="61">
          <cell r="D61" t="str">
            <v>2</v>
          </cell>
          <cell r="F61">
            <v>0</v>
          </cell>
          <cell r="H61">
            <v>11.545299999999999</v>
          </cell>
          <cell r="I61">
            <v>1.0958518518518519</v>
          </cell>
          <cell r="J61">
            <v>0</v>
          </cell>
          <cell r="L61">
            <v>0</v>
          </cell>
        </row>
        <row r="62">
          <cell r="D62" t="str">
            <v>1</v>
          </cell>
          <cell r="F62">
            <v>0</v>
          </cell>
          <cell r="H62">
            <v>9.6300000000000008</v>
          </cell>
          <cell r="I62">
            <v>1.0958518518518519</v>
          </cell>
          <cell r="J62">
            <v>0</v>
          </cell>
          <cell r="L62">
            <v>0</v>
          </cell>
        </row>
        <row r="63">
          <cell r="D63" t="str">
            <v>SMS</v>
          </cell>
          <cell r="F63">
            <v>12</v>
          </cell>
          <cell r="H63">
            <v>6</v>
          </cell>
          <cell r="I63">
            <v>1.2074074074074075</v>
          </cell>
          <cell r="J63">
            <v>86.93</v>
          </cell>
          <cell r="L63">
            <v>0</v>
          </cell>
        </row>
        <row r="64">
          <cell r="D64" t="str">
            <v>TOTAL MEN</v>
          </cell>
          <cell r="F64">
            <v>21</v>
          </cell>
          <cell r="H64" t="str">
            <v>TOTAL RATE</v>
          </cell>
          <cell r="J64">
            <v>265.94</v>
          </cell>
          <cell r="L64">
            <v>0</v>
          </cell>
        </row>
        <row r="65">
          <cell r="C65" t="str">
            <v>PRODUCTIVE LABOUR COST PER HOUR including burden</v>
          </cell>
          <cell r="J65">
            <v>12.66</v>
          </cell>
        </row>
        <row r="66">
          <cell r="C66" t="str">
            <v>PRODUCTIVE LABOUR COST PER HOUR for OTA &amp; accommodation</v>
          </cell>
          <cell r="L66">
            <v>0</v>
          </cell>
        </row>
        <row r="67">
          <cell r="C67" t="str">
            <v>TOTAL PRODUCTIVE COST PER HOUR including BURDEN, OTA &amp; accommodation</v>
          </cell>
          <cell r="M67">
            <v>12.66</v>
          </cell>
        </row>
        <row r="69">
          <cell r="C69" t="str">
            <v xml:space="preserve">Please Note </v>
          </cell>
          <cell r="E69" t="str">
            <v>1.</v>
          </cell>
          <cell r="F69" t="str">
            <v xml:space="preserve">Where supervision is placed in the seperate P&amp;G schedule (ie. Time related costs). </v>
          </cell>
        </row>
        <row r="70">
          <cell r="F70" t="str">
            <v xml:space="preserve"> Y " IS TO BE PLACED IN THE RED BLOCK</v>
          </cell>
        </row>
        <row r="71">
          <cell r="F71" t="str">
            <v xml:space="preserve">Where supervision is NOT placed in the seperate P&amp;G schedule (ie. Time related costs). </v>
          </cell>
        </row>
        <row r="72">
          <cell r="F72" t="str">
            <v xml:space="preserve"> N " IS TO BE PLACED IN THE RED BLOCK</v>
          </cell>
        </row>
        <row r="73">
          <cell r="F73" t="str">
            <v>Special Note must be taken to include for any overtime required where Supervision</v>
          </cell>
        </row>
        <row r="74">
          <cell r="F74" t="str">
            <v>is costed under Time Related Costs.</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3 Unit Base (2)"/>
      <sheetName val="Summary 3 Unit Base"/>
      <sheetName val="Turbine Tender 3 Unit base"/>
      <sheetName val="Turbine Tender 3 Unit base (2)"/>
      <sheetName val="Turbine Tender 6 Unit base"/>
      <sheetName val="Turbine Clarif 6 48mths base"/>
      <sheetName val="CPA Formulae"/>
      <sheetName val="CPA Formulae (1)"/>
      <sheetName val="CPA breakdown (2)"/>
      <sheetName val="CPA Formulae (4)"/>
      <sheetName val="CPA breakdown"/>
      <sheetName val="Sheet1"/>
      <sheetName val="Turbine Tender 3 Unit CPA integ"/>
      <sheetName val="Turbine Tender 3 Unit base (4)"/>
      <sheetName val="Allocation breakdown"/>
      <sheetName val="Allocation breakdown summary"/>
      <sheetName val="Allocation breakdown detail"/>
      <sheetName val="Allocation breakdown detail (2)"/>
      <sheetName val="FRP Allocation"/>
      <sheetName val="AIRCON"/>
      <sheetName val="Turbine Tender 3 Unit base _2_"/>
      <sheetName val="IS 2007"/>
      <sheetName val="SUMREP"/>
      <sheetName val="C"/>
      <sheetName val="14B (2)"/>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Total Cost"/>
      <sheetName val="ODC"/>
      <sheetName val="Tx"/>
      <sheetName val="Econ(yearly)"/>
      <sheetName val="Econ(monthly)"/>
      <sheetName val="Input Sheet"/>
      <sheetName val="PROCUREMENT DATA"/>
      <sheetName val="IM Project n"/>
      <sheetName val="CP1"/>
      <sheetName val="CP2"/>
      <sheetName val="CP3"/>
      <sheetName val="CP4"/>
      <sheetName val="CP5"/>
      <sheetName val="CP6"/>
      <sheetName val="Package Totals"/>
      <sheetName val="Index Analysis"/>
      <sheetName val="Package Phasing"/>
      <sheetName val="Progress Tables"/>
      <sheetName val="Progress Curve"/>
      <sheetName val="CP3 C_I"/>
      <sheetName val="CP4 Coal _ Ash"/>
      <sheetName val="Econ_yearly_"/>
      <sheetName val="Econ_monthly_"/>
      <sheetName val="Net Cash Table"/>
      <sheetName val="Cash Out Table"/>
      <sheetName val="VALIDATION LIST DATA"/>
      <sheetName val="MySheet"/>
      <sheetName val="14B _2_"/>
      <sheetName val="BA-BU LIST"/>
      <sheetName val="IS"/>
      <sheetName val="Turb"/>
      <sheetName val="CPA "/>
      <sheetName val="Summary_3_Unit_Base_(2)"/>
      <sheetName val="Summary_3_Unit_Base"/>
      <sheetName val="Turbine_Tender_3_Unit_base"/>
      <sheetName val="Turbine_Tender_3_Unit_base_(2)"/>
      <sheetName val="Turbine_Tender_6_Unit_base"/>
      <sheetName val="Turbine_Clarif_6_48mths_base"/>
      <sheetName val="CPA_Formulae"/>
      <sheetName val="CPA_Formulae_(1)"/>
      <sheetName val="CPA_breakdown_(2)"/>
      <sheetName val="CPA_Formulae_(4)"/>
      <sheetName val="CPA_breakdown"/>
      <sheetName val="Turbine_Tender_3_Unit_CPA_integ"/>
      <sheetName val="Turbine_Tender_3_Unit_base_(4)"/>
      <sheetName val="Allocation_breakdown"/>
      <sheetName val="Allocation_breakdown_summary"/>
      <sheetName val="Allocation_breakdown_detail"/>
      <sheetName val="Allocation_breakdown_detail_(2)"/>
      <sheetName val="FRP_Allocation"/>
      <sheetName val="Turbine_Tender_3_Unit_base__2_"/>
      <sheetName val="IS_2007"/>
      <sheetName val="14B_(2)"/>
      <sheetName val="CP1_Civil"/>
      <sheetName val="CP2_Elec"/>
      <sheetName val="CP3_C&amp;I"/>
      <sheetName val="CP4_Coal_&amp;_Ash"/>
      <sheetName val="CP5_LPS"/>
      <sheetName val="CP6_Housing"/>
      <sheetName val="Total_Cost"/>
      <sheetName val="Input_Sheet"/>
      <sheetName val="PROCUREMENT_DATA"/>
      <sheetName val="IM_Project_n"/>
      <sheetName val="Package_Totals"/>
      <sheetName val="Index_Analysis"/>
      <sheetName val="Package_Phasing"/>
      <sheetName val="Progress_Tables"/>
      <sheetName val="Progress_Curve"/>
      <sheetName val="CP3_C_I"/>
      <sheetName val="CP4_Coal___Ash"/>
      <sheetName val="Net_Cash_Table"/>
      <sheetName val="Cash_Out_Table"/>
      <sheetName val="VALIDATION_LIST_DATA"/>
      <sheetName val="14B__2_"/>
    </sheetNames>
    <sheetDataSet>
      <sheetData sheetId="0" refreshError="1"/>
      <sheetData sheetId="1" refreshError="1"/>
      <sheetData sheetId="2" refreshError="1"/>
      <sheetData sheetId="3" refreshError="1">
        <row r="7">
          <cell r="A7" t="str">
            <v>Ref</v>
          </cell>
          <cell r="B7" t="str">
            <v>Main / Alt</v>
          </cell>
          <cell r="C7" t="str">
            <v>Unit</v>
          </cell>
          <cell r="D7" t="str">
            <v>Activity ID</v>
          </cell>
          <cell r="E7" t="str">
            <v>Activity Heading</v>
          </cell>
          <cell r="F7" t="str">
            <v>Description</v>
          </cell>
          <cell r="G7" t="str">
            <v>Item per Price Schedule  PS5 (1)</v>
          </cell>
          <cell r="H7" t="str">
            <v>Local / Foreign</v>
          </cell>
          <cell r="I7" t="str">
            <v>Currency Code</v>
          </cell>
          <cell r="J7" t="str">
            <v>CPA formula or other reference</v>
          </cell>
          <cell r="K7" t="str">
            <v>Totals</v>
          </cell>
          <cell r="L7" t="str">
            <v>Ref</v>
          </cell>
          <cell r="M7" t="str">
            <v>Formula No</v>
          </cell>
          <cell r="N7" t="str">
            <v>Description</v>
          </cell>
          <cell r="O7" t="str">
            <v>Country and Currency</v>
          </cell>
          <cell r="P7" t="str">
            <v>Item no</v>
          </cell>
          <cell r="Q7" t="str">
            <v>Coefficient/Weight</v>
          </cell>
          <cell r="R7" t="str">
            <v>Scope of Index (eg Labour)</v>
          </cell>
          <cell r="S7" t="str">
            <v>Title/Definition</v>
          </cell>
          <cell r="T7" t="str">
            <v>Source of Index</v>
          </cell>
          <cell r="U7" t="str">
            <v>Base date</v>
          </cell>
          <cell r="V7" t="str">
            <v>Base value in foreign currency</v>
          </cell>
          <cell r="W7" t="str">
            <v>Exchange rate</v>
          </cell>
          <cell r="X7" t="str">
            <v>Base month for CPA</v>
          </cell>
          <cell r="Y7" t="str">
            <v>Base Index</v>
          </cell>
          <cell r="Z7" t="str">
            <v>Total Formula Value</v>
          </cell>
          <cell r="AA7" t="str">
            <v>Weighting value</v>
          </cell>
        </row>
        <row r="8">
          <cell r="A8">
            <v>49</v>
          </cell>
          <cell r="B8" t="str">
            <v>Base</v>
          </cell>
          <cell r="C8">
            <v>1</v>
          </cell>
          <cell r="D8">
            <v>900</v>
          </cell>
          <cell r="E8" t="str">
            <v>Pipes, Fittings and Vessels, Section 10</v>
          </cell>
          <cell r="F8" t="str">
            <v>Procure/ Manufacture</v>
          </cell>
          <cell r="G8">
            <v>1</v>
          </cell>
          <cell r="H8" t="str">
            <v>Foreign</v>
          </cell>
          <cell r="I8" t="str">
            <v>USD</v>
          </cell>
          <cell r="J8" t="str">
            <v xml:space="preserve"> Fixed</v>
          </cell>
          <cell r="K8">
            <v>497409.33333333331</v>
          </cell>
        </row>
        <row r="9">
          <cell r="A9">
            <v>58</v>
          </cell>
          <cell r="B9" t="str">
            <v>Base</v>
          </cell>
          <cell r="C9">
            <v>1</v>
          </cell>
          <cell r="D9">
            <v>1200</v>
          </cell>
          <cell r="E9" t="str">
            <v xml:space="preserve">Air Cooled Condenser, Section 16 </v>
          </cell>
          <cell r="F9" t="str">
            <v>Services and Engineering (EURO)</v>
          </cell>
          <cell r="G9">
            <v>18</v>
          </cell>
          <cell r="H9" t="str">
            <v>Foreign</v>
          </cell>
          <cell r="I9" t="str">
            <v>EUR</v>
          </cell>
          <cell r="J9" t="str">
            <v xml:space="preserve"> Fixed</v>
          </cell>
          <cell r="K9">
            <v>20472033.333333317</v>
          </cell>
        </row>
        <row r="10">
          <cell r="A10">
            <v>61</v>
          </cell>
          <cell r="B10" t="str">
            <v>Base</v>
          </cell>
          <cell r="C10">
            <v>1</v>
          </cell>
          <cell r="D10">
            <v>1200</v>
          </cell>
          <cell r="E10" t="str">
            <v xml:space="preserve">Air Cooled Condenser, Section 16 </v>
          </cell>
          <cell r="F10" t="str">
            <v xml:space="preserve"> c) Procure/ Manufacture (EURO)</v>
          </cell>
          <cell r="G10">
            <v>18</v>
          </cell>
          <cell r="H10" t="str">
            <v>Foreign</v>
          </cell>
          <cell r="I10" t="str">
            <v>EUR</v>
          </cell>
          <cell r="J10" t="str">
            <v xml:space="preserve"> Fixed</v>
          </cell>
          <cell r="K10">
            <v>17060027.66666666</v>
          </cell>
        </row>
        <row r="11">
          <cell r="A11">
            <v>1</v>
          </cell>
          <cell r="B11" t="str">
            <v>Base</v>
          </cell>
          <cell r="C11">
            <v>1</v>
          </cell>
          <cell r="D11">
            <v>100</v>
          </cell>
          <cell r="E11" t="str">
            <v>Common Plant and Services, Section 1 &amp; 2</v>
          </cell>
          <cell r="F11" t="str">
            <v>Procure/ Manufacture</v>
          </cell>
          <cell r="G11" t="str">
            <v>1 &amp; 19</v>
          </cell>
          <cell r="H11" t="str">
            <v>Foreign</v>
          </cell>
          <cell r="I11" t="str">
            <v>EUR</v>
          </cell>
          <cell r="J11" t="str">
            <v>A</v>
          </cell>
          <cell r="K11">
            <v>13801148.666666666</v>
          </cell>
        </row>
        <row r="12">
          <cell r="A12">
            <v>53</v>
          </cell>
          <cell r="B12" t="str">
            <v>Base</v>
          </cell>
          <cell r="C12">
            <v>1</v>
          </cell>
          <cell r="D12">
            <v>1100</v>
          </cell>
          <cell r="E12" t="str">
            <v>Civil &amp; Structural, Section 14</v>
          </cell>
          <cell r="F12" t="str">
            <v>Procure/ Manufacture</v>
          </cell>
          <cell r="G12">
            <v>19</v>
          </cell>
          <cell r="H12" t="str">
            <v>Foreign</v>
          </cell>
          <cell r="I12" t="str">
            <v>EUR</v>
          </cell>
          <cell r="J12" t="str">
            <v>A</v>
          </cell>
          <cell r="K12">
            <v>8290638</v>
          </cell>
        </row>
        <row r="13">
          <cell r="A13">
            <v>65</v>
          </cell>
          <cell r="J13" t="str">
            <v>A</v>
          </cell>
          <cell r="L13">
            <v>1</v>
          </cell>
          <cell r="M13" t="str">
            <v>A</v>
          </cell>
          <cell r="N13" t="str">
            <v>Common Plant and Services, Section 1 &amp; 2,</v>
          </cell>
          <cell r="O13" t="str">
            <v>Eur</v>
          </cell>
          <cell r="P13" t="str">
            <v>A1</v>
          </cell>
          <cell r="Q13">
            <v>0.15</v>
          </cell>
          <cell r="R13" t="str">
            <v>Fixed</v>
          </cell>
          <cell r="S13" t="str">
            <v>Fixed Portion</v>
          </cell>
          <cell r="T13" t="str">
            <v>Fixed</v>
          </cell>
          <cell r="X13">
            <v>38991</v>
          </cell>
        </row>
        <row r="14">
          <cell r="A14">
            <v>66</v>
          </cell>
          <cell r="J14" t="str">
            <v>A</v>
          </cell>
          <cell r="L14">
            <v>2</v>
          </cell>
          <cell r="M14" t="str">
            <v>A</v>
          </cell>
          <cell r="N14" t="str">
            <v>Common Plant and Services, Section 1 &amp; 2,</v>
          </cell>
          <cell r="O14" t="str">
            <v>Eur</v>
          </cell>
          <cell r="P14" t="str">
            <v>A2</v>
          </cell>
          <cell r="Q14">
            <v>3.9E-2</v>
          </cell>
          <cell r="R14" t="str">
            <v>Structural Sections</v>
          </cell>
          <cell r="S14" t="str">
            <v>World Carbon Steel Product Price Index -  Structural Sections &amp; Beams</v>
          </cell>
          <cell r="T14" t="str">
            <v>Meps(www.meps.co.uk)</v>
          </cell>
          <cell r="U14">
            <v>38992</v>
          </cell>
          <cell r="W14" t="str">
            <v>1.2693 USD/EUR</v>
          </cell>
          <cell r="X14">
            <v>38991</v>
          </cell>
        </row>
        <row r="15">
          <cell r="A15">
            <v>67</v>
          </cell>
          <cell r="J15" t="str">
            <v>A</v>
          </cell>
          <cell r="L15">
            <v>3</v>
          </cell>
          <cell r="M15" t="str">
            <v>A</v>
          </cell>
          <cell r="N15" t="str">
            <v>Common Plant and Services, Section 1 &amp; 2,</v>
          </cell>
          <cell r="O15" t="str">
            <v>Eur</v>
          </cell>
          <cell r="P15" t="str">
            <v>A3</v>
          </cell>
          <cell r="Q15">
            <v>9.8000000000000004E-2</v>
          </cell>
          <cell r="R15" t="str">
            <v>HR Plate</v>
          </cell>
          <cell r="S15" t="str">
            <v>World Carbon Steel Product Price Index - USD/tonne for HR Plate</v>
          </cell>
          <cell r="T15" t="str">
            <v>Meps(www.meps.co.uk)</v>
          </cell>
          <cell r="U15">
            <v>38992</v>
          </cell>
          <cell r="W15" t="str">
            <v>1.2693 USD/EUR</v>
          </cell>
          <cell r="X15">
            <v>38991</v>
          </cell>
        </row>
        <row r="16">
          <cell r="A16">
            <v>68</v>
          </cell>
          <cell r="J16" t="str">
            <v>A</v>
          </cell>
          <cell r="L16">
            <v>4</v>
          </cell>
          <cell r="M16" t="str">
            <v>A</v>
          </cell>
          <cell r="N16" t="str">
            <v>Common Plant and Services, Section 1 &amp; 2,</v>
          </cell>
          <cell r="O16" t="str">
            <v>Eur</v>
          </cell>
          <cell r="P16" t="str">
            <v>A4</v>
          </cell>
          <cell r="Q16">
            <v>0.254</v>
          </cell>
          <cell r="R16" t="str">
            <v>Prefabricated Materials</v>
          </cell>
          <cell r="S16" t="str">
            <v>Reihe 273, Fachserie 17, der Erzeugerpreise gewerblicher Produkte fur Metalle und Halbzeuge"</v>
          </cell>
          <cell r="T16" t="str">
            <v>des Statistischen Bundesamte Deutschlands</v>
          </cell>
          <cell r="U16">
            <v>38992</v>
          </cell>
          <cell r="W16" t="str">
            <v>Base Cost Index(No Currency)</v>
          </cell>
          <cell r="X16">
            <v>38991</v>
          </cell>
        </row>
        <row r="17">
          <cell r="A17">
            <v>69</v>
          </cell>
          <cell r="J17" t="str">
            <v>A</v>
          </cell>
          <cell r="L17">
            <v>5</v>
          </cell>
          <cell r="M17" t="str">
            <v>A</v>
          </cell>
          <cell r="N17" t="str">
            <v>Common Plant and Services, Section 1 &amp; 2,</v>
          </cell>
          <cell r="O17" t="str">
            <v>Eur</v>
          </cell>
          <cell r="P17" t="str">
            <v>A5</v>
          </cell>
          <cell r="Q17">
            <v>0.45900000000000002</v>
          </cell>
          <cell r="R17" t="str">
            <v>Labour Manufacturing</v>
          </cell>
          <cell r="S17" t="str">
            <v>Labour Cost Index – EU25 for Manufacturing Labour, Nominal Value  – Seasonally adjusted - Labour Cost Index quoted quarterly for the labour indices for European labour</v>
          </cell>
          <cell r="T17" t="str">
            <v>EUROSTAT</v>
          </cell>
          <cell r="U17" t="str">
            <v>2nd Quarter 2006</v>
          </cell>
          <cell r="W17" t="str">
            <v>Base Cost Index(No Currency)</v>
          </cell>
          <cell r="X17">
            <v>38899</v>
          </cell>
        </row>
        <row r="18">
          <cell r="A18">
            <v>60</v>
          </cell>
          <cell r="B18" t="str">
            <v>Base</v>
          </cell>
          <cell r="C18">
            <v>1</v>
          </cell>
          <cell r="D18">
            <v>1200</v>
          </cell>
          <cell r="E18" t="str">
            <v xml:space="preserve">Air Cooled Condenser, Section 16 </v>
          </cell>
          <cell r="F18" t="str">
            <v xml:space="preserve"> b) Structural steel, Ducts, Piping &amp; other mech. Equipment</v>
          </cell>
          <cell r="G18">
            <v>18</v>
          </cell>
          <cell r="H18" t="str">
            <v>Local</v>
          </cell>
          <cell r="I18" t="str">
            <v>ZAR</v>
          </cell>
          <cell r="J18" t="str">
            <v>AA</v>
          </cell>
          <cell r="K18">
            <v>227888273.99999985</v>
          </cell>
        </row>
        <row r="19">
          <cell r="A19">
            <v>70</v>
          </cell>
          <cell r="J19" t="str">
            <v>AA</v>
          </cell>
          <cell r="L19">
            <v>259</v>
          </cell>
          <cell r="M19" t="str">
            <v>AA</v>
          </cell>
          <cell r="N19" t="str">
            <v>1200 ACC - Supply of Structural Steel, DUCTS, PIPING &amp; OTHER MECHANICAL EQUIPMENT, GEARBOXES, &amp; MOTORS</v>
          </cell>
          <cell r="O19" t="str">
            <v>ZAR</v>
          </cell>
          <cell r="P19" t="str">
            <v>AA1</v>
          </cell>
          <cell r="Q19">
            <v>0.05</v>
          </cell>
          <cell r="R19" t="str">
            <v>Fixed</v>
          </cell>
          <cell r="S19" t="str">
            <v>Fixed Portion</v>
          </cell>
          <cell r="T19" t="str">
            <v>Fixed</v>
          </cell>
          <cell r="X19">
            <v>38899</v>
          </cell>
        </row>
        <row r="20">
          <cell r="A20">
            <v>71</v>
          </cell>
          <cell r="J20" t="str">
            <v>AA</v>
          </cell>
          <cell r="L20">
            <v>260</v>
          </cell>
          <cell r="M20" t="str">
            <v>AA</v>
          </cell>
          <cell r="N20" t="str">
            <v>1200 ACC - Supply of Structural Steel, DUCTS, PIPING &amp; OTHER MECHANICAL EQUIPMENT, GEARBOXES, &amp; MOTORS</v>
          </cell>
          <cell r="O20" t="str">
            <v>ZAR</v>
          </cell>
          <cell r="P20" t="str">
            <v>AA2</v>
          </cell>
          <cell r="Q20">
            <v>0.35</v>
          </cell>
          <cell r="R20" t="str">
            <v>Labour</v>
          </cell>
          <cell r="S20" t="str">
            <v>C-3: All hourly paid Employees</v>
          </cell>
          <cell r="T20" t="str">
            <v>SEIFSA</v>
          </cell>
          <cell r="U20">
            <v>38899</v>
          </cell>
          <cell r="V20" t="str">
            <v>Not Applicable</v>
          </cell>
          <cell r="X20">
            <v>38899</v>
          </cell>
        </row>
        <row r="21">
          <cell r="A21">
            <v>72</v>
          </cell>
          <cell r="J21" t="str">
            <v>AA</v>
          </cell>
          <cell r="L21">
            <v>261</v>
          </cell>
          <cell r="M21" t="str">
            <v>AA</v>
          </cell>
          <cell r="N21" t="str">
            <v>1200 ACC - Supply of Structural Steel, DUCTS, PIPING &amp; OTHER MECHANICAL EQUIPMENT, GEARBOXES, &amp; MOTORS</v>
          </cell>
          <cell r="O21" t="str">
            <v>ZAR</v>
          </cell>
          <cell r="P21" t="str">
            <v>AA3</v>
          </cell>
          <cell r="Q21">
            <v>0.5</v>
          </cell>
          <cell r="R21" t="str">
            <v>Material</v>
          </cell>
          <cell r="S21" t="str">
            <v>E-1: Production prices all types</v>
          </cell>
          <cell r="T21" t="str">
            <v>SEIFSA</v>
          </cell>
          <cell r="U21">
            <v>38899</v>
          </cell>
          <cell r="V21" t="str">
            <v>Not Applicable</v>
          </cell>
          <cell r="X21">
            <v>38899</v>
          </cell>
        </row>
        <row r="22">
          <cell r="A22">
            <v>73</v>
          </cell>
          <cell r="J22" t="str">
            <v>AA</v>
          </cell>
          <cell r="L22">
            <v>262</v>
          </cell>
          <cell r="M22" t="str">
            <v>AA</v>
          </cell>
          <cell r="N22" t="str">
            <v>1200 ACC - Supply of Structural Steel, DUCTS, PIPING &amp; OTHER MECHANICAL EQUIPMENT, GEARBOXES, &amp; MOTORS</v>
          </cell>
          <cell r="O22" t="str">
            <v>ZAR</v>
          </cell>
          <cell r="P22" t="str">
            <v>AA4</v>
          </cell>
          <cell r="Q22">
            <v>0.1</v>
          </cell>
          <cell r="R22" t="str">
            <v>Production Price index</v>
          </cell>
          <cell r="S22" t="str">
            <v>G: Mechanical Engineering Materials</v>
          </cell>
          <cell r="T22" t="str">
            <v>SEIFSA</v>
          </cell>
          <cell r="U22">
            <v>38899</v>
          </cell>
          <cell r="V22" t="str">
            <v>Not Applicable</v>
          </cell>
          <cell r="X22">
            <v>38899</v>
          </cell>
        </row>
        <row r="23">
          <cell r="A23">
            <v>57</v>
          </cell>
          <cell r="B23" t="str">
            <v>Base</v>
          </cell>
          <cell r="C23">
            <v>1</v>
          </cell>
          <cell r="D23">
            <v>1200</v>
          </cell>
          <cell r="E23" t="str">
            <v xml:space="preserve">Air Cooled Condenser, Section 16 </v>
          </cell>
          <cell r="F23" t="str">
            <v>General (ZAR) - Supervision of erection</v>
          </cell>
          <cell r="G23">
            <v>18</v>
          </cell>
          <cell r="H23" t="str">
            <v>Local</v>
          </cell>
          <cell r="I23" t="str">
            <v>ZAR</v>
          </cell>
          <cell r="J23" t="str">
            <v>AB</v>
          </cell>
          <cell r="K23">
            <v>1677569.3333333328</v>
          </cell>
        </row>
        <row r="24">
          <cell r="A24">
            <v>63</v>
          </cell>
          <cell r="B24" t="str">
            <v>Base</v>
          </cell>
          <cell r="C24">
            <v>1</v>
          </cell>
          <cell r="D24">
            <v>1200</v>
          </cell>
          <cell r="E24" t="str">
            <v xml:space="preserve">Air Cooled Condenser, Section 16 </v>
          </cell>
          <cell r="F24" t="str">
            <v>Construct/ Erect/ Install</v>
          </cell>
          <cell r="G24">
            <v>18</v>
          </cell>
          <cell r="H24" t="str">
            <v>Local</v>
          </cell>
          <cell r="I24" t="str">
            <v>ZAR</v>
          </cell>
          <cell r="J24" t="str">
            <v>AB</v>
          </cell>
          <cell r="K24">
            <v>79636209.666666612</v>
          </cell>
        </row>
        <row r="25">
          <cell r="A25">
            <v>64</v>
          </cell>
          <cell r="B25" t="str">
            <v>Base</v>
          </cell>
          <cell r="C25">
            <v>1</v>
          </cell>
          <cell r="D25">
            <v>1200</v>
          </cell>
          <cell r="E25" t="str">
            <v xml:space="preserve">Air Cooled Condenser, Section 16 </v>
          </cell>
          <cell r="F25" t="str">
            <v>Commission - Supervision</v>
          </cell>
          <cell r="G25">
            <v>18</v>
          </cell>
          <cell r="H25" t="str">
            <v>Local</v>
          </cell>
          <cell r="I25" t="str">
            <v>ZAR</v>
          </cell>
          <cell r="J25" t="str">
            <v>AB</v>
          </cell>
          <cell r="K25">
            <v>457208.66666666645</v>
          </cell>
        </row>
        <row r="26">
          <cell r="A26">
            <v>74</v>
          </cell>
          <cell r="J26" t="str">
            <v>AB</v>
          </cell>
          <cell r="L26">
            <v>269</v>
          </cell>
          <cell r="M26" t="str">
            <v>AB</v>
          </cell>
          <cell r="N26" t="str">
            <v>1200 ACC - Erection, All Steel &amp; Mechanical Equipment</v>
          </cell>
          <cell r="O26" t="str">
            <v>ZAR</v>
          </cell>
          <cell r="P26" t="str">
            <v>AB1</v>
          </cell>
          <cell r="Q26">
            <v>0.05</v>
          </cell>
          <cell r="R26" t="str">
            <v>Fixed</v>
          </cell>
          <cell r="S26" t="str">
            <v>Fixed Portion</v>
          </cell>
          <cell r="T26" t="str">
            <v>Fixed</v>
          </cell>
          <cell r="X26">
            <v>38899</v>
          </cell>
        </row>
        <row r="27">
          <cell r="A27">
            <v>75</v>
          </cell>
          <cell r="J27" t="str">
            <v>AB</v>
          </cell>
          <cell r="L27">
            <v>270</v>
          </cell>
          <cell r="M27" t="str">
            <v>AB</v>
          </cell>
          <cell r="N27" t="str">
            <v>1200 ACC - Erection, All Steel &amp; Mechanical Equipment</v>
          </cell>
          <cell r="O27" t="str">
            <v>ZAR</v>
          </cell>
          <cell r="P27" t="str">
            <v>AB2</v>
          </cell>
          <cell r="Q27">
            <v>0.55000000000000004</v>
          </cell>
          <cell r="R27" t="str">
            <v>Labour</v>
          </cell>
          <cell r="S27" t="str">
            <v>C-3: All hourly paid Employees</v>
          </cell>
          <cell r="T27" t="str">
            <v>SEIFSA</v>
          </cell>
          <cell r="U27">
            <v>38899</v>
          </cell>
          <cell r="V27" t="str">
            <v>Not Applicable</v>
          </cell>
          <cell r="X27">
            <v>38899</v>
          </cell>
        </row>
        <row r="28">
          <cell r="A28">
            <v>76</v>
          </cell>
          <cell r="J28" t="str">
            <v>AB</v>
          </cell>
          <cell r="L28">
            <v>271</v>
          </cell>
          <cell r="M28" t="str">
            <v>AB</v>
          </cell>
          <cell r="N28" t="str">
            <v>1200 ACC - Erection, All Steel &amp; Mechanical Equipment</v>
          </cell>
          <cell r="O28" t="str">
            <v>ZAR</v>
          </cell>
          <cell r="P28" t="str">
            <v>AB3</v>
          </cell>
          <cell r="Q28">
            <v>0.4</v>
          </cell>
          <cell r="R28" t="str">
            <v>Production Price index</v>
          </cell>
          <cell r="S28" t="str">
            <v>G: Mechanical Engineering Materials</v>
          </cell>
          <cell r="T28" t="str">
            <v>SEIFSA</v>
          </cell>
          <cell r="U28">
            <v>38899</v>
          </cell>
          <cell r="V28" t="str">
            <v>Not Applicable</v>
          </cell>
          <cell r="X28">
            <v>38899</v>
          </cell>
        </row>
        <row r="29">
          <cell r="A29">
            <v>62</v>
          </cell>
          <cell r="B29" t="str">
            <v>Base</v>
          </cell>
          <cell r="C29">
            <v>1</v>
          </cell>
          <cell r="D29">
            <v>1200</v>
          </cell>
          <cell r="E29" t="str">
            <v xml:space="preserve">Air Cooled Condenser, Section 16 </v>
          </cell>
          <cell r="F29" t="str">
            <v xml:space="preserve">Packing/Freight </v>
          </cell>
          <cell r="G29">
            <v>18</v>
          </cell>
          <cell r="H29" t="str">
            <v>Local</v>
          </cell>
          <cell r="I29" t="str">
            <v>ZAR</v>
          </cell>
          <cell r="J29" t="str">
            <v>AC</v>
          </cell>
          <cell r="K29">
            <v>17480841.66666666</v>
          </cell>
        </row>
        <row r="30">
          <cell r="A30">
            <v>77</v>
          </cell>
          <cell r="J30" t="str">
            <v>AC</v>
          </cell>
          <cell r="L30">
            <v>278</v>
          </cell>
          <cell r="M30" t="str">
            <v>AC</v>
          </cell>
          <cell r="N30" t="str">
            <v>1200 ACC - Transport</v>
          </cell>
          <cell r="O30" t="str">
            <v>ZAR</v>
          </cell>
          <cell r="P30" t="str">
            <v>AC1</v>
          </cell>
          <cell r="Q30">
            <v>0</v>
          </cell>
          <cell r="R30" t="str">
            <v>Fixed</v>
          </cell>
          <cell r="S30" t="str">
            <v>Fixed Portion</v>
          </cell>
          <cell r="T30" t="str">
            <v>Fixed</v>
          </cell>
          <cell r="X30">
            <v>38899</v>
          </cell>
        </row>
        <row r="31">
          <cell r="A31">
            <v>78</v>
          </cell>
          <cell r="J31" t="str">
            <v>AC</v>
          </cell>
          <cell r="L31">
            <v>279</v>
          </cell>
          <cell r="M31" t="str">
            <v>AC</v>
          </cell>
          <cell r="N31" t="str">
            <v>1200 ACC - Transport</v>
          </cell>
          <cell r="O31" t="str">
            <v>ZAR</v>
          </cell>
          <cell r="P31" t="str">
            <v>AC2</v>
          </cell>
          <cell r="Q31">
            <v>1</v>
          </cell>
          <cell r="R31" t="str">
            <v>Transport</v>
          </cell>
          <cell r="S31" t="str">
            <v>L-2:</v>
          </cell>
          <cell r="T31" t="str">
            <v>SEIFSA</v>
          </cell>
          <cell r="U31">
            <v>38899</v>
          </cell>
          <cell r="V31" t="str">
            <v>Not Applicable</v>
          </cell>
          <cell r="X31">
            <v>38899</v>
          </cell>
        </row>
        <row r="32">
          <cell r="A32">
            <v>56</v>
          </cell>
          <cell r="B32" t="str">
            <v>Base</v>
          </cell>
          <cell r="C32">
            <v>1</v>
          </cell>
          <cell r="D32">
            <v>1100</v>
          </cell>
          <cell r="E32" t="str">
            <v>Civil &amp; Structural, Section 14</v>
          </cell>
          <cell r="F32" t="str">
            <v>Construct/ Erect/ Install</v>
          </cell>
          <cell r="G32">
            <v>25</v>
          </cell>
          <cell r="H32" t="str">
            <v>Local</v>
          </cell>
          <cell r="I32" t="str">
            <v>ZAR</v>
          </cell>
          <cell r="J32" t="str">
            <v>AE</v>
          </cell>
          <cell r="K32">
            <v>73760872.666666672</v>
          </cell>
        </row>
        <row r="33">
          <cell r="A33">
            <v>79</v>
          </cell>
          <cell r="J33" t="str">
            <v>AE</v>
          </cell>
          <cell r="L33">
            <v>286</v>
          </cell>
          <cell r="M33" t="str">
            <v>AE</v>
          </cell>
          <cell r="N33" t="str">
            <v>Local Erection, All Steel &amp; Mechanical Equipment</v>
          </cell>
          <cell r="O33" t="str">
            <v>ZAR</v>
          </cell>
          <cell r="P33" t="str">
            <v>AE1</v>
          </cell>
          <cell r="Q33">
            <v>0.05</v>
          </cell>
          <cell r="R33" t="str">
            <v>Fixed</v>
          </cell>
          <cell r="S33" t="str">
            <v>Fixed Portion</v>
          </cell>
          <cell r="T33" t="str">
            <v>Fixed</v>
          </cell>
          <cell r="X33">
            <v>38961</v>
          </cell>
        </row>
        <row r="34">
          <cell r="A34">
            <v>80</v>
          </cell>
          <cell r="J34" t="str">
            <v>AE</v>
          </cell>
          <cell r="L34">
            <v>287</v>
          </cell>
          <cell r="M34" t="str">
            <v>AE</v>
          </cell>
          <cell r="N34" t="str">
            <v>Local Erection, All Steel &amp; Mechanical Equipment</v>
          </cell>
          <cell r="O34" t="str">
            <v>ZAR</v>
          </cell>
          <cell r="P34" t="str">
            <v>AE2</v>
          </cell>
          <cell r="Q34">
            <v>0.55000000000000004</v>
          </cell>
          <cell r="R34" t="str">
            <v>Labour</v>
          </cell>
          <cell r="S34" t="str">
            <v>C-3: All hourly paid Employees</v>
          </cell>
          <cell r="T34" t="str">
            <v>SEIFSA</v>
          </cell>
          <cell r="U34">
            <v>38961</v>
          </cell>
          <cell r="V34" t="str">
            <v>Not Applicable</v>
          </cell>
          <cell r="X34">
            <v>38961</v>
          </cell>
        </row>
        <row r="35">
          <cell r="A35">
            <v>81</v>
          </cell>
          <cell r="J35" t="str">
            <v>AE</v>
          </cell>
          <cell r="L35">
            <v>288</v>
          </cell>
          <cell r="M35" t="str">
            <v>AE</v>
          </cell>
          <cell r="N35" t="str">
            <v>Local Erection, All Steel &amp; Mechanical Equipment</v>
          </cell>
          <cell r="O35" t="str">
            <v>ZAR</v>
          </cell>
          <cell r="P35" t="str">
            <v>AE3</v>
          </cell>
          <cell r="Q35">
            <v>0.4</v>
          </cell>
          <cell r="R35" t="str">
            <v>Production Price index</v>
          </cell>
          <cell r="S35" t="str">
            <v>G: Mechanical Engineering Materials</v>
          </cell>
          <cell r="T35" t="str">
            <v>SEIFSA</v>
          </cell>
          <cell r="U35">
            <v>38961</v>
          </cell>
          <cell r="V35" t="str">
            <v>Not Applicable</v>
          </cell>
          <cell r="X35">
            <v>38961</v>
          </cell>
        </row>
        <row r="36">
          <cell r="A36">
            <v>2</v>
          </cell>
          <cell r="B36" t="str">
            <v>Base</v>
          </cell>
          <cell r="C36">
            <v>1</v>
          </cell>
          <cell r="D36">
            <v>200</v>
          </cell>
          <cell r="E36" t="str">
            <v>Main Steam Turbine, Section 3</v>
          </cell>
          <cell r="F36" t="str">
            <v>Procure/ Manufacture</v>
          </cell>
          <cell r="G36">
            <v>1</v>
          </cell>
          <cell r="H36" t="str">
            <v>Foreign</v>
          </cell>
          <cell r="I36" t="str">
            <v>EUR</v>
          </cell>
          <cell r="J36" t="str">
            <v>B1</v>
          </cell>
          <cell r="K36">
            <v>355417159.80000001</v>
          </cell>
        </row>
        <row r="37">
          <cell r="A37">
            <v>82</v>
          </cell>
          <cell r="J37" t="str">
            <v>B1</v>
          </cell>
          <cell r="L37">
            <v>12</v>
          </cell>
          <cell r="M37" t="str">
            <v>B1</v>
          </cell>
          <cell r="N37" t="str">
            <v xml:space="preserve">200 &amp; 300 Main Steam Turbine &amp; Generator, Section 3,4 &amp; 6, Europe </v>
          </cell>
          <cell r="O37" t="str">
            <v>Eur</v>
          </cell>
          <cell r="P37" t="str">
            <v>B11</v>
          </cell>
          <cell r="Q37">
            <v>0.15</v>
          </cell>
          <cell r="R37" t="str">
            <v>Fixed</v>
          </cell>
          <cell r="S37" t="str">
            <v>Fixed Portion</v>
          </cell>
          <cell r="T37" t="str">
            <v>Fixed</v>
          </cell>
          <cell r="X37">
            <v>38991</v>
          </cell>
        </row>
        <row r="38">
          <cell r="A38">
            <v>83</v>
          </cell>
          <cell r="J38" t="str">
            <v>B1</v>
          </cell>
          <cell r="L38">
            <v>13</v>
          </cell>
          <cell r="M38" t="str">
            <v>B1</v>
          </cell>
          <cell r="N38" t="str">
            <v xml:space="preserve">200 &amp; 300 Main Steam Turbine &amp; Generator, Section 3,4 &amp; 6, Europe </v>
          </cell>
          <cell r="O38" t="str">
            <v>Eur</v>
          </cell>
          <cell r="P38" t="str">
            <v>B12</v>
          </cell>
          <cell r="Q38">
            <v>0.11</v>
          </cell>
          <cell r="R38" t="str">
            <v>Castings</v>
          </cell>
          <cell r="S38" t="str">
            <v xml:space="preserve">Index 316 fur Gussteile, Fachserie 17, </v>
          </cell>
          <cell r="T38" t="str">
            <v>des Statistischen Bundesamte Deutschlands</v>
          </cell>
          <cell r="U38">
            <v>38992</v>
          </cell>
          <cell r="X38">
            <v>38991</v>
          </cell>
        </row>
        <row r="39">
          <cell r="A39">
            <v>84</v>
          </cell>
          <cell r="J39" t="str">
            <v>B1</v>
          </cell>
          <cell r="L39">
            <v>14</v>
          </cell>
          <cell r="M39" t="str">
            <v>B1</v>
          </cell>
          <cell r="N39" t="str">
            <v xml:space="preserve">200 &amp; 300 Main Steam Turbine &amp; Generator, Section 3,4 &amp; 6, Europe </v>
          </cell>
          <cell r="O39" t="str">
            <v>Eur</v>
          </cell>
          <cell r="P39" t="str">
            <v>B13</v>
          </cell>
          <cell r="Q39">
            <v>0.14000000000000001</v>
          </cell>
          <cell r="R39" t="str">
            <v>Forgings</v>
          </cell>
          <cell r="S39" t="str">
            <v>Internal  ALSTOM Index</v>
          </cell>
          <cell r="T39" t="str">
            <v>ALSTOM</v>
          </cell>
          <cell r="U39">
            <v>38992</v>
          </cell>
          <cell r="X39">
            <v>38991</v>
          </cell>
        </row>
        <row r="40">
          <cell r="A40">
            <v>85</v>
          </cell>
          <cell r="J40" t="str">
            <v>B1</v>
          </cell>
          <cell r="L40">
            <v>15</v>
          </cell>
          <cell r="M40" t="str">
            <v>B1</v>
          </cell>
          <cell r="N40" t="str">
            <v xml:space="preserve">200 &amp; 300 Main Steam Turbine &amp; Generator, Section 3,4 &amp; 6, Europe </v>
          </cell>
          <cell r="O40" t="str">
            <v>Eur</v>
          </cell>
          <cell r="P40" t="str">
            <v>B14</v>
          </cell>
          <cell r="Q40">
            <v>0.1</v>
          </cell>
          <cell r="R40" t="str">
            <v>Prefabricated Materials</v>
          </cell>
          <cell r="S40" t="str">
            <v>Reihe 273, Fachserie 17, der Erzeugerpreise gewerblicher Produkte fur Metalle und Halbzeuge"</v>
          </cell>
          <cell r="T40" t="str">
            <v>des Statistischen Bundesamte Deutschlands</v>
          </cell>
          <cell r="U40">
            <v>38992</v>
          </cell>
          <cell r="X40">
            <v>38991</v>
          </cell>
        </row>
        <row r="41">
          <cell r="A41">
            <v>86</v>
          </cell>
          <cell r="J41" t="str">
            <v>B1</v>
          </cell>
          <cell r="L41">
            <v>16</v>
          </cell>
          <cell r="M41" t="str">
            <v>B1</v>
          </cell>
          <cell r="N41" t="str">
            <v xml:space="preserve">200 &amp; 300 Main Steam Turbine &amp; Generator, Section 3,4 &amp; 6, Europe </v>
          </cell>
          <cell r="O41" t="str">
            <v>Eur</v>
          </cell>
          <cell r="P41" t="str">
            <v>B15</v>
          </cell>
          <cell r="Q41">
            <v>0.5</v>
          </cell>
          <cell r="R41" t="str">
            <v>Labour Manufacturing</v>
          </cell>
          <cell r="S41" t="str">
            <v>Tarifindex fur das Lohnkostenniveau eines Zeitlohnarbeiters über 21 Jahre, Lohngruppe 7, Tarifgebiet Nor-Württemberg, Nord-Baden</v>
          </cell>
          <cell r="T41" t="str">
            <v>Südwestmetall Verband der Metall- und Elektroindustrie Baden-Würtemberg e.V., Germany
http://www.destatis.de/themen/d/thm_loehne.php</v>
          </cell>
          <cell r="U41">
            <v>38992</v>
          </cell>
          <cell r="X41">
            <v>38991</v>
          </cell>
        </row>
        <row r="42">
          <cell r="A42">
            <v>3</v>
          </cell>
          <cell r="B42" t="str">
            <v>Base</v>
          </cell>
          <cell r="C42">
            <v>1</v>
          </cell>
          <cell r="D42">
            <v>200</v>
          </cell>
          <cell r="E42" t="str">
            <v>Main Steam Turbine, Section 3</v>
          </cell>
          <cell r="F42" t="str">
            <v>Construct/ Erect/ Install</v>
          </cell>
          <cell r="H42" t="str">
            <v>Foreign</v>
          </cell>
          <cell r="I42" t="str">
            <v>EUR</v>
          </cell>
          <cell r="J42" t="str">
            <v>B16</v>
          </cell>
          <cell r="K42">
            <v>39490795.533333331</v>
          </cell>
        </row>
        <row r="43">
          <cell r="A43">
            <v>87</v>
          </cell>
          <cell r="J43" t="str">
            <v>B16</v>
          </cell>
          <cell r="L43">
            <v>23</v>
          </cell>
          <cell r="M43" t="str">
            <v>B16</v>
          </cell>
          <cell r="N43" t="str">
            <v xml:space="preserve">200 &amp; 300 Main Steam Turbine &amp; Generator, Section 3,4 &amp; 6, Europe - </v>
          </cell>
          <cell r="O43" t="str">
            <v>Eur</v>
          </cell>
          <cell r="P43" t="str">
            <v>B161</v>
          </cell>
          <cell r="Q43">
            <v>0.15</v>
          </cell>
          <cell r="R43" t="str">
            <v>Fixed</v>
          </cell>
          <cell r="S43" t="str">
            <v>Fixed Portion</v>
          </cell>
          <cell r="T43" t="str">
            <v>Fixed</v>
          </cell>
          <cell r="X43">
            <v>38991</v>
          </cell>
        </row>
        <row r="44">
          <cell r="A44">
            <v>88</v>
          </cell>
          <cell r="J44" t="str">
            <v>B16</v>
          </cell>
          <cell r="L44">
            <v>24</v>
          </cell>
          <cell r="M44" t="str">
            <v>B16</v>
          </cell>
          <cell r="N44" t="str">
            <v xml:space="preserve">200 &amp; 300 Main Steam Turbine &amp; Generator, Section 3,4 &amp; 6, Europe - </v>
          </cell>
          <cell r="O44" t="str">
            <v>Eur</v>
          </cell>
          <cell r="P44" t="str">
            <v>B162</v>
          </cell>
          <cell r="Q44">
            <v>0.85</v>
          </cell>
          <cell r="R44" t="str">
            <v xml:space="preserve">Labour </v>
          </cell>
          <cell r="S44" t="str">
            <v>Tarifindex fur das Lohnkostenniveau eines Zeitlohnarbeiters über 21 Jahre, Lohngruppe 7, Tarifgebiet Nor-Württemberg, Nord-Baden</v>
          </cell>
          <cell r="T44" t="str">
            <v>Südwestmetall Verband der Metall- und Elektroindustrie Baden-Würtemberg e.V., Germany
http://www.destatis.de/themen/d/thm_loehne.php</v>
          </cell>
          <cell r="U44">
            <v>38992</v>
          </cell>
          <cell r="X44">
            <v>38991</v>
          </cell>
        </row>
        <row r="45">
          <cell r="A45">
            <v>4</v>
          </cell>
          <cell r="B45" t="str">
            <v>Base</v>
          </cell>
          <cell r="C45">
            <v>1</v>
          </cell>
          <cell r="D45">
            <v>400</v>
          </cell>
          <cell r="E45" t="str">
            <v>Unitized Electrical Plant, Section 5 &amp; 6</v>
          </cell>
          <cell r="F45" t="str">
            <v>Procure/ Manufacture</v>
          </cell>
          <cell r="G45" t="str">
            <v>1 &amp; 19</v>
          </cell>
          <cell r="H45" t="str">
            <v>Foreign</v>
          </cell>
          <cell r="I45" t="str">
            <v>EUR</v>
          </cell>
          <cell r="J45" t="str">
            <v>C1</v>
          </cell>
          <cell r="K45">
            <v>49097158</v>
          </cell>
        </row>
        <row r="46">
          <cell r="A46">
            <v>89</v>
          </cell>
          <cell r="J46" t="str">
            <v>C1</v>
          </cell>
          <cell r="L46">
            <v>31</v>
          </cell>
          <cell r="M46" t="str">
            <v>C1</v>
          </cell>
          <cell r="N46" t="str">
            <v>400 Unitized Electrical Plant, Section 5&amp;6</v>
          </cell>
          <cell r="O46" t="str">
            <v>Eur</v>
          </cell>
          <cell r="P46" t="str">
            <v>C11</v>
          </cell>
          <cell r="Q46">
            <v>0.1</v>
          </cell>
          <cell r="R46" t="str">
            <v>Fixed</v>
          </cell>
          <cell r="S46" t="str">
            <v>Fixed Portion</v>
          </cell>
          <cell r="T46" t="str">
            <v>Fixed</v>
          </cell>
          <cell r="X46">
            <v>38991</v>
          </cell>
        </row>
        <row r="47">
          <cell r="A47">
            <v>90</v>
          </cell>
          <cell r="J47" t="str">
            <v>C1</v>
          </cell>
          <cell r="L47">
            <v>32</v>
          </cell>
          <cell r="M47" t="str">
            <v>C1</v>
          </cell>
          <cell r="N47" t="str">
            <v>400 Unitized Electrical Plant, Section 5&amp;6</v>
          </cell>
          <cell r="O47" t="str">
            <v>Eur</v>
          </cell>
          <cell r="P47" t="str">
            <v>C12</v>
          </cell>
          <cell r="Q47">
            <v>0.15</v>
          </cell>
          <cell r="R47" t="str">
            <v>Aluminium</v>
          </cell>
          <cell r="S47" t="str">
            <v>Price Index for Aluminium</v>
          </cell>
          <cell r="T47" t="str">
            <v>LME</v>
          </cell>
          <cell r="U47">
            <v>38992</v>
          </cell>
          <cell r="X47">
            <v>38991</v>
          </cell>
        </row>
        <row r="48">
          <cell r="A48">
            <v>91</v>
          </cell>
          <cell r="J48" t="str">
            <v>C1</v>
          </cell>
          <cell r="L48">
            <v>33</v>
          </cell>
          <cell r="M48" t="str">
            <v>C1</v>
          </cell>
          <cell r="N48" t="str">
            <v>400 Unitized Electrical Plant, Section 5&amp;6</v>
          </cell>
          <cell r="O48" t="str">
            <v>Eur</v>
          </cell>
          <cell r="P48" t="str">
            <v>C13</v>
          </cell>
          <cell r="Q48">
            <v>0.05</v>
          </cell>
          <cell r="R48" t="str">
            <v>Copper</v>
          </cell>
          <cell r="S48" t="str">
            <v>Price Index for Copper</v>
          </cell>
          <cell r="T48" t="str">
            <v>LME</v>
          </cell>
          <cell r="U48">
            <v>38992</v>
          </cell>
          <cell r="X48">
            <v>38991</v>
          </cell>
        </row>
        <row r="49">
          <cell r="A49">
            <v>92</v>
          </cell>
          <cell r="J49" t="str">
            <v>C1</v>
          </cell>
          <cell r="L49">
            <v>34</v>
          </cell>
          <cell r="M49" t="str">
            <v>C1</v>
          </cell>
          <cell r="N49" t="str">
            <v>400 Unitized Electrical Plant, Section 5&amp;6</v>
          </cell>
          <cell r="O49" t="str">
            <v>Eur</v>
          </cell>
          <cell r="P49" t="str">
            <v>C14</v>
          </cell>
          <cell r="Q49">
            <v>0.05</v>
          </cell>
          <cell r="R49" t="str">
            <v>HR Plate Steel</v>
          </cell>
          <cell r="S49" t="str">
            <v>World Carbon Steel Product Price Index - USD/tonne for HR Plate</v>
          </cell>
          <cell r="T49" t="str">
            <v>Meps(www.meps.co.uk)</v>
          </cell>
          <cell r="U49">
            <v>38992</v>
          </cell>
          <cell r="X49">
            <v>38991</v>
          </cell>
        </row>
        <row r="50">
          <cell r="A50">
            <v>93</v>
          </cell>
          <cell r="J50" t="str">
            <v>C1</v>
          </cell>
          <cell r="L50">
            <v>35</v>
          </cell>
          <cell r="M50" t="str">
            <v>C1</v>
          </cell>
          <cell r="N50" t="str">
            <v>400 Unitized Electrical Plant, Section 5&amp;6</v>
          </cell>
          <cell r="O50" t="str">
            <v>Eur</v>
          </cell>
          <cell r="P50" t="str">
            <v>C15</v>
          </cell>
          <cell r="Q50">
            <v>0.65</v>
          </cell>
          <cell r="R50" t="str">
            <v>Labour Manufacturing</v>
          </cell>
          <cell r="S50" t="str">
            <v>Labour Cost Index – EU25 for Manufacturing Labour, Nominal Value  – Seasonally adjusted - Labour Cost Index quoted quarterly for the labour indices for European labour</v>
          </cell>
          <cell r="T50" t="str">
            <v>EUROSTAT</v>
          </cell>
          <cell r="U50" t="str">
            <v>2nd Quarter 2006</v>
          </cell>
          <cell r="X50">
            <v>38899</v>
          </cell>
        </row>
        <row r="51">
          <cell r="A51">
            <v>6</v>
          </cell>
          <cell r="B51" t="str">
            <v>Base</v>
          </cell>
          <cell r="C51">
            <v>1</v>
          </cell>
          <cell r="D51">
            <v>500</v>
          </cell>
          <cell r="E51" t="str">
            <v>Station Common Electrical/Unitized Electrical Plant, Section 7</v>
          </cell>
          <cell r="F51" t="str">
            <v>Procure/ Manufacture</v>
          </cell>
          <cell r="G51" t="str">
            <v>1 &amp; 19</v>
          </cell>
          <cell r="H51" t="str">
            <v>Foreign</v>
          </cell>
          <cell r="I51" t="str">
            <v>EUR</v>
          </cell>
          <cell r="J51" t="str">
            <v>D1</v>
          </cell>
          <cell r="K51">
            <v>14359385</v>
          </cell>
        </row>
        <row r="52">
          <cell r="A52">
            <v>94</v>
          </cell>
          <cell r="J52" t="str">
            <v>D1</v>
          </cell>
          <cell r="L52">
            <v>42</v>
          </cell>
          <cell r="M52" t="str">
            <v>D1</v>
          </cell>
          <cell r="N52" t="str">
            <v>500 Station Common Electrical, Section 7</v>
          </cell>
          <cell r="O52" t="str">
            <v>Eur</v>
          </cell>
          <cell r="P52" t="str">
            <v>D11</v>
          </cell>
          <cell r="Q52">
            <v>0.15</v>
          </cell>
          <cell r="R52" t="str">
            <v>Fixed</v>
          </cell>
          <cell r="S52" t="str">
            <v>Fixed Portion</v>
          </cell>
          <cell r="T52" t="str">
            <v>Fixed</v>
          </cell>
          <cell r="X52">
            <v>38991</v>
          </cell>
        </row>
        <row r="53">
          <cell r="A53">
            <v>95</v>
          </cell>
          <cell r="J53" t="str">
            <v>D1</v>
          </cell>
          <cell r="L53">
            <v>43</v>
          </cell>
          <cell r="M53" t="str">
            <v>D1</v>
          </cell>
          <cell r="N53" t="str">
            <v>500 Station Common Electrical, Section 7</v>
          </cell>
          <cell r="O53" t="str">
            <v>Eur</v>
          </cell>
          <cell r="P53" t="str">
            <v>D12</v>
          </cell>
          <cell r="Q53">
            <v>3.1E-2</v>
          </cell>
          <cell r="R53" t="str">
            <v>HR Plate</v>
          </cell>
          <cell r="S53" t="str">
            <v>World Carbon Steel Product Price Index - USD/tonne for HR Plate</v>
          </cell>
          <cell r="T53" t="str">
            <v>Meps(www.meps.co.uk)</v>
          </cell>
          <cell r="U53">
            <v>38992</v>
          </cell>
          <cell r="W53" t="str">
            <v>See Above</v>
          </cell>
          <cell r="X53">
            <v>38991</v>
          </cell>
        </row>
        <row r="54">
          <cell r="A54">
            <v>96</v>
          </cell>
          <cell r="J54" t="str">
            <v>D1</v>
          </cell>
          <cell r="L54">
            <v>44</v>
          </cell>
          <cell r="M54" t="str">
            <v>D1</v>
          </cell>
          <cell r="N54" t="str">
            <v>500 Station Common Electrical, Section 7</v>
          </cell>
          <cell r="O54" t="str">
            <v>Eur</v>
          </cell>
          <cell r="P54" t="str">
            <v>D13</v>
          </cell>
          <cell r="Q54">
            <v>7.9000000000000001E-2</v>
          </cell>
          <cell r="R54" t="str">
            <v>Nickel</v>
          </cell>
          <cell r="S54" t="str">
            <v>Price Index for Nickel</v>
          </cell>
          <cell r="T54" t="str">
            <v>LME</v>
          </cell>
          <cell r="U54">
            <v>38992</v>
          </cell>
          <cell r="W54" t="str">
            <v>1.2693 USD/EUR</v>
          </cell>
          <cell r="X54">
            <v>38991</v>
          </cell>
        </row>
        <row r="55">
          <cell r="A55">
            <v>97</v>
          </cell>
          <cell r="J55" t="str">
            <v>D1</v>
          </cell>
          <cell r="L55">
            <v>45</v>
          </cell>
          <cell r="M55" t="str">
            <v>D1</v>
          </cell>
          <cell r="N55" t="str">
            <v>500 Station Common Electrical, Section 7</v>
          </cell>
          <cell r="O55" t="str">
            <v>Eur</v>
          </cell>
          <cell r="P55" t="str">
            <v>D14</v>
          </cell>
          <cell r="Q55">
            <v>9.4E-2</v>
          </cell>
          <cell r="R55" t="str">
            <v>Copper</v>
          </cell>
          <cell r="S55" t="str">
            <v>Price Index for Copper</v>
          </cell>
          <cell r="T55" t="str">
            <v>LME</v>
          </cell>
          <cell r="U55">
            <v>38992</v>
          </cell>
          <cell r="W55" t="str">
            <v>1.2693 USD/EUR</v>
          </cell>
          <cell r="X55">
            <v>38991</v>
          </cell>
        </row>
        <row r="56">
          <cell r="A56">
            <v>98</v>
          </cell>
          <cell r="J56" t="str">
            <v>D1</v>
          </cell>
          <cell r="L56">
            <v>46</v>
          </cell>
          <cell r="M56" t="str">
            <v>D1</v>
          </cell>
          <cell r="N56" t="str">
            <v>500 Station Common Electrical, Section 7</v>
          </cell>
          <cell r="O56" t="str">
            <v>Eur</v>
          </cell>
          <cell r="P56" t="str">
            <v>D15</v>
          </cell>
          <cell r="Q56">
            <v>0.191</v>
          </cell>
          <cell r="R56" t="str">
            <v>Prefabricated Materials</v>
          </cell>
          <cell r="S56" t="str">
            <v>Reihe 273, Fachserie 17, der Erzeugerpreise gewerblicher Produkte fur Metalle und Halbzeuge"</v>
          </cell>
          <cell r="T56" t="str">
            <v>des Statistischen Bundesamte Deutschlands</v>
          </cell>
          <cell r="U56">
            <v>38992</v>
          </cell>
          <cell r="W56" t="str">
            <v>See Above</v>
          </cell>
          <cell r="X56">
            <v>38991</v>
          </cell>
        </row>
        <row r="57">
          <cell r="A57">
            <v>99</v>
          </cell>
          <cell r="J57" t="str">
            <v>D1</v>
          </cell>
          <cell r="L57">
            <v>47</v>
          </cell>
          <cell r="M57" t="str">
            <v>D1</v>
          </cell>
          <cell r="N57" t="str">
            <v>500 Station Common Electrical, Section 7</v>
          </cell>
          <cell r="O57" t="str">
            <v>Eur</v>
          </cell>
          <cell r="P57" t="str">
            <v>D16</v>
          </cell>
          <cell r="Q57">
            <v>0.45500000000000002</v>
          </cell>
          <cell r="R57" t="str">
            <v>Labour Manufacturing</v>
          </cell>
          <cell r="S57" t="str">
            <v>Labour Cost Index – EU25 for Manufacturing Labour, Nominal Value  – Seasonally adjusted - Labour Cost Index quoted quarterly for the labour indices for European labour</v>
          </cell>
          <cell r="T57" t="str">
            <v>EUROSTAT</v>
          </cell>
          <cell r="U57" t="str">
            <v>2nd Quarter 2006</v>
          </cell>
          <cell r="W57" t="str">
            <v>See Above</v>
          </cell>
          <cell r="X57">
            <v>38899</v>
          </cell>
        </row>
        <row r="58">
          <cell r="A58">
            <v>5</v>
          </cell>
          <cell r="B58" t="str">
            <v>Base</v>
          </cell>
          <cell r="C58">
            <v>1</v>
          </cell>
          <cell r="D58">
            <v>400</v>
          </cell>
          <cell r="E58" t="str">
            <v>Unitized Electrical Plant, Section 5 &amp; 6</v>
          </cell>
          <cell r="F58" t="str">
            <v>Procure/ Manufacture</v>
          </cell>
          <cell r="G58">
            <v>18</v>
          </cell>
          <cell r="H58" t="str">
            <v>Local</v>
          </cell>
          <cell r="I58" t="str">
            <v>ZAR</v>
          </cell>
          <cell r="J58" t="str">
            <v>D2</v>
          </cell>
          <cell r="K58">
            <v>4386125.666666667</v>
          </cell>
        </row>
        <row r="59">
          <cell r="A59">
            <v>7</v>
          </cell>
          <cell r="B59" t="str">
            <v>Base</v>
          </cell>
          <cell r="C59">
            <v>1</v>
          </cell>
          <cell r="D59">
            <v>500</v>
          </cell>
          <cell r="E59" t="str">
            <v>Station Common Electrical/Unitized Electrical Plant, Section 7</v>
          </cell>
          <cell r="F59" t="str">
            <v>Procure/ Manufacture</v>
          </cell>
          <cell r="G59">
            <v>18</v>
          </cell>
          <cell r="H59" t="str">
            <v>Local</v>
          </cell>
          <cell r="I59" t="str">
            <v>ZAR</v>
          </cell>
          <cell r="J59" t="str">
            <v>D2</v>
          </cell>
          <cell r="K59">
            <v>309602.33333333331</v>
          </cell>
        </row>
        <row r="60">
          <cell r="A60">
            <v>100</v>
          </cell>
          <cell r="J60" t="str">
            <v>D2</v>
          </cell>
          <cell r="L60">
            <v>53</v>
          </cell>
          <cell r="M60" t="str">
            <v>D2</v>
          </cell>
          <cell r="N60" t="str">
            <v>500 Station Common Electrical, Section 7</v>
          </cell>
          <cell r="O60" t="str">
            <v>ZAR</v>
          </cell>
          <cell r="P60" t="str">
            <v>D21</v>
          </cell>
          <cell r="Q60">
            <v>0.15</v>
          </cell>
          <cell r="R60" t="str">
            <v>Fixed</v>
          </cell>
          <cell r="S60" t="str">
            <v>Fixed Portion</v>
          </cell>
          <cell r="T60" t="str">
            <v>Fixed</v>
          </cell>
          <cell r="X60">
            <v>38961</v>
          </cell>
        </row>
        <row r="61">
          <cell r="A61">
            <v>101</v>
          </cell>
          <cell r="J61" t="str">
            <v>D2</v>
          </cell>
          <cell r="L61">
            <v>54</v>
          </cell>
          <cell r="M61" t="str">
            <v>D2</v>
          </cell>
          <cell r="N61" t="str">
            <v>500 Station Common Electrical, Section 7</v>
          </cell>
          <cell r="O61" t="str">
            <v>ZAR</v>
          </cell>
          <cell r="P61" t="str">
            <v>D22</v>
          </cell>
          <cell r="Q61">
            <v>4.2999999999999997E-2</v>
          </cell>
          <cell r="R61" t="str">
            <v>E-A Light Sections</v>
          </cell>
          <cell r="S61" t="str">
            <v>E-A Light Sections</v>
          </cell>
          <cell r="T61" t="str">
            <v>SEIFSA</v>
          </cell>
          <cell r="U61">
            <v>38961</v>
          </cell>
          <cell r="X61">
            <v>38961</v>
          </cell>
        </row>
        <row r="62">
          <cell r="A62">
            <v>102</v>
          </cell>
          <cell r="J62" t="str">
            <v>D2</v>
          </cell>
          <cell r="L62">
            <v>55</v>
          </cell>
          <cell r="M62" t="str">
            <v>D2</v>
          </cell>
          <cell r="N62" t="str">
            <v>500 Station Common Electrical, Section 7</v>
          </cell>
          <cell r="O62" t="str">
            <v>ZAR</v>
          </cell>
          <cell r="P62" t="str">
            <v>D23</v>
          </cell>
          <cell r="Q62">
            <v>0.19700000000000001</v>
          </cell>
          <cell r="R62" t="str">
            <v>F - Copper</v>
          </cell>
          <cell r="S62" t="str">
            <v>Table F</v>
          </cell>
          <cell r="T62" t="str">
            <v>SEIFSA</v>
          </cell>
          <cell r="U62">
            <v>38961</v>
          </cell>
          <cell r="X62">
            <v>38961</v>
          </cell>
        </row>
        <row r="63">
          <cell r="A63">
            <v>103</v>
          </cell>
          <cell r="J63" t="str">
            <v>D2</v>
          </cell>
          <cell r="L63">
            <v>56</v>
          </cell>
          <cell r="M63" t="str">
            <v>D2</v>
          </cell>
          <cell r="N63" t="str">
            <v>500 Station Common Electrical, Section 7</v>
          </cell>
          <cell r="O63" t="str">
            <v>ZAR</v>
          </cell>
          <cell r="P63" t="str">
            <v>D24</v>
          </cell>
          <cell r="Q63">
            <v>0.14499999999999999</v>
          </cell>
          <cell r="R63" t="str">
            <v>O - Metal Products</v>
          </cell>
          <cell r="S63" t="str">
            <v>O - Metal Products</v>
          </cell>
          <cell r="T63" t="str">
            <v>SEIFSA</v>
          </cell>
          <cell r="U63">
            <v>38961</v>
          </cell>
          <cell r="X63">
            <v>38961</v>
          </cell>
        </row>
        <row r="64">
          <cell r="A64">
            <v>104</v>
          </cell>
          <cell r="J64" t="str">
            <v>D2</v>
          </cell>
          <cell r="L64">
            <v>57</v>
          </cell>
          <cell r="M64" t="str">
            <v>D2</v>
          </cell>
          <cell r="N64" t="str">
            <v>500 Station Common Electrical, Section 7</v>
          </cell>
          <cell r="O64" t="str">
            <v>ZAR</v>
          </cell>
          <cell r="P64" t="str">
            <v>D25</v>
          </cell>
          <cell r="Q64">
            <v>0.46500000000000002</v>
          </cell>
          <cell r="R64" t="str">
            <v>Labour</v>
          </cell>
          <cell r="S64" t="str">
            <v>Labour Local</v>
          </cell>
          <cell r="T64" t="str">
            <v>SEIFSA</v>
          </cell>
          <cell r="U64">
            <v>38961</v>
          </cell>
          <cell r="X64">
            <v>38961</v>
          </cell>
        </row>
        <row r="65">
          <cell r="A65">
            <v>8</v>
          </cell>
          <cell r="B65" t="str">
            <v>Base</v>
          </cell>
          <cell r="C65">
            <v>1</v>
          </cell>
          <cell r="D65">
            <v>600</v>
          </cell>
          <cell r="E65" t="str">
            <v>Condensate &amp; Feedheating Plant, Section 8</v>
          </cell>
          <cell r="F65" t="str">
            <v>General</v>
          </cell>
          <cell r="G65">
            <v>26</v>
          </cell>
          <cell r="H65" t="str">
            <v>Foreign</v>
          </cell>
          <cell r="I65" t="str">
            <v>EUR</v>
          </cell>
          <cell r="J65" t="str">
            <v>E</v>
          </cell>
          <cell r="K65">
            <v>37838471.499999993</v>
          </cell>
        </row>
        <row r="66">
          <cell r="A66">
            <v>10</v>
          </cell>
          <cell r="B66" t="str">
            <v>Base</v>
          </cell>
          <cell r="C66">
            <v>1</v>
          </cell>
          <cell r="D66">
            <v>600</v>
          </cell>
          <cell r="E66" t="str">
            <v>Condensate &amp; Feedheating Plant, Section 8</v>
          </cell>
          <cell r="F66" t="str">
            <v>Design</v>
          </cell>
          <cell r="G66">
            <v>28</v>
          </cell>
          <cell r="H66" t="str">
            <v>Foreign</v>
          </cell>
          <cell r="I66" t="str">
            <v>EUR</v>
          </cell>
          <cell r="J66" t="str">
            <v>E</v>
          </cell>
          <cell r="K66">
            <v>57863125.833333328</v>
          </cell>
        </row>
        <row r="67">
          <cell r="A67">
            <v>15</v>
          </cell>
          <cell r="B67" t="str">
            <v>Base</v>
          </cell>
          <cell r="C67">
            <v>1</v>
          </cell>
          <cell r="D67">
            <v>600</v>
          </cell>
          <cell r="E67" t="str">
            <v>Condensate &amp; Feedheating Plant, Section 8</v>
          </cell>
          <cell r="F67" t="str">
            <v>Construct/ Erect/ Install</v>
          </cell>
          <cell r="G67">
            <v>26</v>
          </cell>
          <cell r="H67" t="str">
            <v>Foreign</v>
          </cell>
          <cell r="I67" t="str">
            <v>EUR</v>
          </cell>
          <cell r="J67" t="str">
            <v>E</v>
          </cell>
          <cell r="K67">
            <v>22552939</v>
          </cell>
        </row>
        <row r="68">
          <cell r="A68">
            <v>51</v>
          </cell>
          <cell r="B68" t="str">
            <v>Base</v>
          </cell>
          <cell r="C68">
            <v>1</v>
          </cell>
          <cell r="D68">
            <v>1100</v>
          </cell>
          <cell r="E68" t="str">
            <v>Civil &amp; Structural, Section 14</v>
          </cell>
          <cell r="F68" t="str">
            <v>Design</v>
          </cell>
          <cell r="G68">
            <v>28</v>
          </cell>
          <cell r="H68" t="str">
            <v>Foreign</v>
          </cell>
          <cell r="I68" t="str">
            <v>EUR</v>
          </cell>
          <cell r="J68" t="str">
            <v>E</v>
          </cell>
          <cell r="K68">
            <v>12706784.333333334</v>
          </cell>
        </row>
        <row r="69">
          <cell r="A69">
            <v>55</v>
          </cell>
          <cell r="B69" t="str">
            <v>Base</v>
          </cell>
          <cell r="C69">
            <v>1</v>
          </cell>
          <cell r="D69">
            <v>1100</v>
          </cell>
          <cell r="E69" t="str">
            <v>Civil &amp; Structural, Section 14</v>
          </cell>
          <cell r="F69" t="str">
            <v>Construct/ Erect/ Install</v>
          </cell>
          <cell r="G69">
            <v>26</v>
          </cell>
          <cell r="H69" t="str">
            <v>Foreign</v>
          </cell>
          <cell r="I69" t="str">
            <v>EUR</v>
          </cell>
          <cell r="J69" t="str">
            <v>E</v>
          </cell>
          <cell r="K69">
            <v>6085328.333333333</v>
          </cell>
        </row>
        <row r="70">
          <cell r="A70">
            <v>105</v>
          </cell>
          <cell r="J70" t="str">
            <v>E</v>
          </cell>
          <cell r="L70">
            <v>64</v>
          </cell>
          <cell r="M70" t="str">
            <v>E</v>
          </cell>
          <cell r="N70" t="str">
            <v>General Management Work</v>
          </cell>
          <cell r="O70" t="str">
            <v>Eur</v>
          </cell>
          <cell r="P70" t="str">
            <v>E1</v>
          </cell>
          <cell r="Q70">
            <v>0.15</v>
          </cell>
          <cell r="R70" t="str">
            <v>Fixed</v>
          </cell>
          <cell r="S70" t="str">
            <v>Fixed Portion</v>
          </cell>
          <cell r="T70" t="str">
            <v>Fixed</v>
          </cell>
          <cell r="X70">
            <v>38899</v>
          </cell>
        </row>
        <row r="71">
          <cell r="A71">
            <v>106</v>
          </cell>
          <cell r="J71" t="str">
            <v>E</v>
          </cell>
          <cell r="L71">
            <v>65</v>
          </cell>
          <cell r="M71" t="str">
            <v>E</v>
          </cell>
          <cell r="N71" t="str">
            <v>General Management Work</v>
          </cell>
          <cell r="O71" t="str">
            <v>Eur</v>
          </cell>
          <cell r="P71" t="str">
            <v>E2</v>
          </cell>
          <cell r="Q71">
            <v>0.85</v>
          </cell>
          <cell r="R71" t="str">
            <v>Labour Manufacturing</v>
          </cell>
          <cell r="S71" t="str">
            <v>Labour Cost Index – EU25 for Manufacturing Labour, Nominal Value  – Seasonally adjusted - Labour Cost Index quoted quarterly for the labour indices for European labour</v>
          </cell>
          <cell r="T71" t="str">
            <v>EUROSTAT</v>
          </cell>
          <cell r="U71" t="str">
            <v>2nd Quarter 2006</v>
          </cell>
          <cell r="W71" t="str">
            <v>See Above</v>
          </cell>
          <cell r="X71">
            <v>38899</v>
          </cell>
        </row>
        <row r="72">
          <cell r="A72">
            <v>12</v>
          </cell>
          <cell r="B72" t="str">
            <v>Base</v>
          </cell>
          <cell r="C72">
            <v>1</v>
          </cell>
          <cell r="D72">
            <v>600</v>
          </cell>
          <cell r="E72" t="str">
            <v>Condensate &amp; Feedheating Plant, Section 8</v>
          </cell>
          <cell r="F72" t="str">
            <v>Transport</v>
          </cell>
          <cell r="G72" t="str">
            <v>2 &amp; 4 &amp; 15</v>
          </cell>
          <cell r="H72" t="str">
            <v>Foreign</v>
          </cell>
          <cell r="I72" t="str">
            <v>EUR</v>
          </cell>
          <cell r="J72" t="str">
            <v>F</v>
          </cell>
          <cell r="K72">
            <v>46840601</v>
          </cell>
        </row>
        <row r="73">
          <cell r="A73">
            <v>107</v>
          </cell>
          <cell r="J73" t="str">
            <v>F</v>
          </cell>
          <cell r="L73">
            <v>72</v>
          </cell>
          <cell r="M73" t="str">
            <v>F</v>
          </cell>
          <cell r="N73" t="str">
            <v>Transport, EURO</v>
          </cell>
          <cell r="O73" t="str">
            <v>Eur</v>
          </cell>
          <cell r="P73" t="str">
            <v>F1</v>
          </cell>
          <cell r="Q73">
            <v>0.15</v>
          </cell>
          <cell r="R73" t="str">
            <v>Fixed</v>
          </cell>
          <cell r="S73" t="str">
            <v>Fixed Portion</v>
          </cell>
          <cell r="T73" t="str">
            <v>Fixed</v>
          </cell>
          <cell r="X73">
            <v>38961</v>
          </cell>
        </row>
        <row r="74">
          <cell r="A74">
            <v>108</v>
          </cell>
          <cell r="J74" t="str">
            <v>F</v>
          </cell>
          <cell r="L74">
            <v>73</v>
          </cell>
          <cell r="M74" t="str">
            <v>F</v>
          </cell>
          <cell r="N74" t="str">
            <v>Transport, EURO</v>
          </cell>
          <cell r="O74" t="str">
            <v>Eur</v>
          </cell>
          <cell r="P74" t="str">
            <v>F2</v>
          </cell>
          <cell r="Q74">
            <v>0.85</v>
          </cell>
          <cell r="R74" t="str">
            <v>Transport</v>
          </cell>
          <cell r="S74" t="str">
            <v>CPI for EU25 - Harmonized consumer price index, 2005=100</v>
          </cell>
          <cell r="T74" t="str">
            <v>EUROSTAT</v>
          </cell>
          <cell r="U74">
            <v>38962</v>
          </cell>
          <cell r="W74" t="str">
            <v>Base Cost Index(No Currency)</v>
          </cell>
          <cell r="X74">
            <v>38961</v>
          </cell>
        </row>
        <row r="75">
          <cell r="A75">
            <v>11</v>
          </cell>
          <cell r="B75" t="str">
            <v>Base</v>
          </cell>
          <cell r="C75">
            <v>1</v>
          </cell>
          <cell r="D75">
            <v>600</v>
          </cell>
          <cell r="E75" t="str">
            <v>Condensate &amp; Feedheating Plant, Section 8</v>
          </cell>
          <cell r="F75" t="str">
            <v>Procure/ Manufacture</v>
          </cell>
          <cell r="G75" t="str">
            <v>1 &amp; 19</v>
          </cell>
          <cell r="H75" t="str">
            <v>Foreign</v>
          </cell>
          <cell r="I75" t="str">
            <v>EUR</v>
          </cell>
          <cell r="J75" t="str">
            <v>G</v>
          </cell>
          <cell r="K75">
            <v>106556806.33333333</v>
          </cell>
        </row>
        <row r="76">
          <cell r="A76">
            <v>109</v>
          </cell>
          <cell r="J76" t="str">
            <v>G</v>
          </cell>
          <cell r="L76">
            <v>80</v>
          </cell>
          <cell r="M76" t="str">
            <v>G</v>
          </cell>
          <cell r="N76" t="str">
            <v>600 Condensate and Feedheating Plant, Section 8, Procure &amp; Manufacture</v>
          </cell>
          <cell r="O76" t="str">
            <v>Eur</v>
          </cell>
          <cell r="P76" t="str">
            <v>G1</v>
          </cell>
          <cell r="Q76">
            <v>0.15</v>
          </cell>
          <cell r="R76" t="str">
            <v>Fixed</v>
          </cell>
          <cell r="S76" t="str">
            <v>Fixed Portion</v>
          </cell>
          <cell r="T76" t="str">
            <v>Fixed</v>
          </cell>
          <cell r="X76">
            <v>38991</v>
          </cell>
        </row>
        <row r="77">
          <cell r="A77">
            <v>110</v>
          </cell>
          <cell r="J77" t="str">
            <v>G</v>
          </cell>
          <cell r="L77">
            <v>81</v>
          </cell>
          <cell r="M77" t="str">
            <v>G</v>
          </cell>
          <cell r="N77" t="str">
            <v>600 Condensate and Feedheating Plant, Section 8, Procure &amp; Manufacture</v>
          </cell>
          <cell r="O77" t="str">
            <v>Eur</v>
          </cell>
          <cell r="P77" t="str">
            <v>G2</v>
          </cell>
          <cell r="Q77">
            <v>0.09</v>
          </cell>
          <cell r="R77" t="str">
            <v>Structural Sections</v>
          </cell>
          <cell r="S77" t="str">
            <v>World Carbon Steel Product Price Index -  Structural Sections &amp; Beams</v>
          </cell>
          <cell r="T77" t="str">
            <v>Meps(www.meps.co.uk)</v>
          </cell>
          <cell r="U77">
            <v>38992</v>
          </cell>
          <cell r="W77" t="str">
            <v>see above</v>
          </cell>
          <cell r="X77">
            <v>38991</v>
          </cell>
        </row>
        <row r="78">
          <cell r="A78">
            <v>111</v>
          </cell>
          <cell r="J78" t="str">
            <v>G</v>
          </cell>
          <cell r="L78">
            <v>82</v>
          </cell>
          <cell r="M78" t="str">
            <v>G</v>
          </cell>
          <cell r="N78" t="str">
            <v>600 Condensate and Feedheating Plant, Section 8, Procure &amp; Manufacture</v>
          </cell>
          <cell r="O78" t="str">
            <v>Eur</v>
          </cell>
          <cell r="P78" t="str">
            <v>G3</v>
          </cell>
          <cell r="Q78">
            <v>0.27300000000000002</v>
          </cell>
          <cell r="R78" t="str">
            <v>HR Plate</v>
          </cell>
          <cell r="S78" t="str">
            <v>World Carbon Steel Product Price Index - USD/tonne for HR Plate</v>
          </cell>
          <cell r="T78" t="str">
            <v>Meps(www.meps.co.uk)</v>
          </cell>
          <cell r="U78">
            <v>38992</v>
          </cell>
          <cell r="W78" t="str">
            <v>see above</v>
          </cell>
          <cell r="X78">
            <v>38991</v>
          </cell>
        </row>
        <row r="79">
          <cell r="A79">
            <v>112</v>
          </cell>
          <cell r="J79" t="str">
            <v>G</v>
          </cell>
          <cell r="L79">
            <v>83</v>
          </cell>
          <cell r="M79" t="str">
            <v>G</v>
          </cell>
          <cell r="N79" t="str">
            <v>600 Condensate and Feedheating Plant, Section 8, Procure &amp; Manufacture</v>
          </cell>
          <cell r="O79" t="str">
            <v>Eur</v>
          </cell>
          <cell r="P79" t="str">
            <v>G4</v>
          </cell>
          <cell r="Q79">
            <v>4.5999999999999999E-2</v>
          </cell>
          <cell r="R79" t="str">
            <v>Nickel</v>
          </cell>
          <cell r="S79" t="str">
            <v>Price Index for Nickel</v>
          </cell>
          <cell r="T79" t="str">
            <v>LME</v>
          </cell>
          <cell r="U79">
            <v>38992</v>
          </cell>
          <cell r="W79" t="str">
            <v>see above</v>
          </cell>
          <cell r="X79">
            <v>38991</v>
          </cell>
        </row>
        <row r="80">
          <cell r="A80">
            <v>113</v>
          </cell>
          <cell r="J80" t="str">
            <v>G</v>
          </cell>
          <cell r="L80">
            <v>84</v>
          </cell>
          <cell r="M80" t="str">
            <v>G</v>
          </cell>
          <cell r="N80" t="str">
            <v>600 Condensate and Feedheating Plant, Section 8, Procure &amp; Manufacture</v>
          </cell>
          <cell r="O80" t="str">
            <v>Eur</v>
          </cell>
          <cell r="P80" t="str">
            <v>G5</v>
          </cell>
          <cell r="Q80">
            <v>0.09</v>
          </cell>
          <cell r="R80" t="str">
            <v>Prefabricated Materials</v>
          </cell>
          <cell r="S80" t="str">
            <v>Reihe 273, Fachserie 17, der Erzeugerpreise gewerblicher Produkte fur Metalle und Halbzeuge"</v>
          </cell>
          <cell r="T80" t="str">
            <v>des Statistischen Bundesamte Deutschlands</v>
          </cell>
          <cell r="U80">
            <v>38992</v>
          </cell>
          <cell r="W80" t="str">
            <v>see above</v>
          </cell>
          <cell r="X80">
            <v>38991</v>
          </cell>
        </row>
        <row r="81">
          <cell r="A81">
            <v>114</v>
          </cell>
          <cell r="J81" t="str">
            <v>G</v>
          </cell>
          <cell r="L81">
            <v>85</v>
          </cell>
          <cell r="M81" t="str">
            <v>G</v>
          </cell>
          <cell r="N81" t="str">
            <v>600 Condensate and Feedheating Plant, Section 8, Procure &amp; Manufacture</v>
          </cell>
          <cell r="O81" t="str">
            <v>Eur</v>
          </cell>
          <cell r="P81" t="str">
            <v>G6</v>
          </cell>
          <cell r="Q81">
            <v>0.35099999999999998</v>
          </cell>
          <cell r="R81" t="str">
            <v>Labour Manufacturing</v>
          </cell>
          <cell r="S81" t="str">
            <v>Labour Cost Index – EU25 for Manufacturing Labour, Nominal Value  – Seasonally adjusted - Labour Cost Index quoted quarterly for the labour indices for European labour</v>
          </cell>
          <cell r="T81" t="str">
            <v>EUROSTAT</v>
          </cell>
          <cell r="U81" t="str">
            <v>2nd Quarter 2006</v>
          </cell>
          <cell r="W81" t="str">
            <v>see above</v>
          </cell>
          <cell r="X81">
            <v>38899</v>
          </cell>
        </row>
        <row r="82">
          <cell r="A82">
            <v>14</v>
          </cell>
          <cell r="B82" t="str">
            <v>Base</v>
          </cell>
          <cell r="C82">
            <v>1</v>
          </cell>
          <cell r="D82">
            <v>600</v>
          </cell>
          <cell r="E82" t="str">
            <v>Condensate &amp; Feedheating Plant, Section 8</v>
          </cell>
          <cell r="F82" t="str">
            <v>Transport</v>
          </cell>
          <cell r="G82" t="str">
            <v>15 &amp; 22</v>
          </cell>
          <cell r="H82" t="str">
            <v>Local</v>
          </cell>
          <cell r="I82" t="str">
            <v>ZAR</v>
          </cell>
          <cell r="J82" t="str">
            <v>H</v>
          </cell>
          <cell r="K82">
            <v>18097809.666666668</v>
          </cell>
        </row>
        <row r="83">
          <cell r="A83">
            <v>115</v>
          </cell>
          <cell r="J83" t="str">
            <v>H</v>
          </cell>
          <cell r="L83">
            <v>91</v>
          </cell>
          <cell r="M83" t="str">
            <v>H</v>
          </cell>
          <cell r="N83" t="str">
            <v>600 Transport</v>
          </cell>
          <cell r="O83" t="str">
            <v>ZAR</v>
          </cell>
          <cell r="P83" t="str">
            <v>H1</v>
          </cell>
          <cell r="Q83">
            <v>0</v>
          </cell>
          <cell r="R83" t="str">
            <v>Fixed</v>
          </cell>
          <cell r="S83" t="str">
            <v>Fixed Portion</v>
          </cell>
          <cell r="T83" t="str">
            <v>Fixed</v>
          </cell>
          <cell r="X83">
            <v>38961</v>
          </cell>
        </row>
        <row r="84">
          <cell r="A84">
            <v>116</v>
          </cell>
          <cell r="J84" t="str">
            <v>H</v>
          </cell>
          <cell r="L84">
            <v>92</v>
          </cell>
          <cell r="M84" t="str">
            <v>H</v>
          </cell>
          <cell r="N84" t="str">
            <v>600 Transport</v>
          </cell>
          <cell r="O84" t="str">
            <v>ZAR</v>
          </cell>
          <cell r="P84" t="str">
            <v>H2</v>
          </cell>
          <cell r="Q84">
            <v>1</v>
          </cell>
          <cell r="R84" t="str">
            <v>Transport</v>
          </cell>
          <cell r="S84" t="str">
            <v>L-2:</v>
          </cell>
          <cell r="T84" t="str">
            <v>SEIFSA</v>
          </cell>
          <cell r="U84">
            <v>38961</v>
          </cell>
          <cell r="V84" t="str">
            <v>Not Applicable</v>
          </cell>
          <cell r="X84">
            <v>38961</v>
          </cell>
        </row>
        <row r="85">
          <cell r="A85">
            <v>16</v>
          </cell>
          <cell r="B85" t="str">
            <v>Base</v>
          </cell>
          <cell r="C85">
            <v>1</v>
          </cell>
          <cell r="D85">
            <v>600</v>
          </cell>
          <cell r="E85" t="str">
            <v>Condensate &amp; Feedheating Plant, Section 8</v>
          </cell>
          <cell r="F85" t="str">
            <v>Construct/ Erect/ Install</v>
          </cell>
          <cell r="G85">
            <v>25</v>
          </cell>
          <cell r="H85" t="str">
            <v>Local</v>
          </cell>
          <cell r="I85" t="str">
            <v>ZAR</v>
          </cell>
          <cell r="J85" t="str">
            <v>I</v>
          </cell>
          <cell r="K85">
            <v>270086714.83333331</v>
          </cell>
        </row>
        <row r="86">
          <cell r="A86">
            <v>117</v>
          </cell>
          <cell r="J86" t="str">
            <v>I</v>
          </cell>
          <cell r="L86">
            <v>99</v>
          </cell>
          <cell r="M86" t="str">
            <v>I</v>
          </cell>
          <cell r="N86" t="str">
            <v>600 Condensate and Feedheating Plant, Section 8, Erection</v>
          </cell>
          <cell r="O86" t="str">
            <v>ZAR</v>
          </cell>
          <cell r="P86" t="str">
            <v>I1</v>
          </cell>
          <cell r="Q86">
            <v>0.15</v>
          </cell>
          <cell r="R86" t="str">
            <v>Fixed</v>
          </cell>
          <cell r="S86" t="str">
            <v>Fixed Portion</v>
          </cell>
          <cell r="T86" t="str">
            <v>Fixed</v>
          </cell>
          <cell r="X86">
            <v>38899</v>
          </cell>
        </row>
        <row r="87">
          <cell r="A87">
            <v>118</v>
          </cell>
          <cell r="J87" t="str">
            <v>I</v>
          </cell>
          <cell r="L87">
            <v>100</v>
          </cell>
          <cell r="M87" t="str">
            <v>I</v>
          </cell>
          <cell r="N87" t="str">
            <v>600 Condensate and Feedheating Plant, Section 8, Erection</v>
          </cell>
          <cell r="O87" t="str">
            <v>ZAR</v>
          </cell>
          <cell r="P87" t="str">
            <v>I2</v>
          </cell>
          <cell r="Q87">
            <v>0.05</v>
          </cell>
          <cell r="R87" t="str">
            <v>Paint</v>
          </cell>
          <cell r="S87" t="str">
            <v>Table T</v>
          </cell>
          <cell r="T87" t="str">
            <v>SEIFSA</v>
          </cell>
          <cell r="U87">
            <v>38899</v>
          </cell>
          <cell r="X87">
            <v>38899</v>
          </cell>
        </row>
        <row r="88">
          <cell r="A88">
            <v>119</v>
          </cell>
          <cell r="J88" t="str">
            <v>I</v>
          </cell>
          <cell r="L88">
            <v>101</v>
          </cell>
          <cell r="M88" t="str">
            <v>I</v>
          </cell>
          <cell r="N88" t="str">
            <v>600 Condensate and Feedheating Plant, Section 8, Erection</v>
          </cell>
          <cell r="O88" t="str">
            <v>ZAR</v>
          </cell>
          <cell r="P88" t="str">
            <v>I3</v>
          </cell>
          <cell r="Q88">
            <v>0.1</v>
          </cell>
          <cell r="R88" t="str">
            <v>Plant &amp; Machinery</v>
          </cell>
          <cell r="S88" t="str">
            <v>Table P</v>
          </cell>
          <cell r="T88" t="str">
            <v>SEIFSA</v>
          </cell>
          <cell r="U88">
            <v>38899</v>
          </cell>
          <cell r="X88">
            <v>38899</v>
          </cell>
        </row>
        <row r="89">
          <cell r="A89">
            <v>120</v>
          </cell>
          <cell r="J89" t="str">
            <v>I</v>
          </cell>
          <cell r="L89">
            <v>102</v>
          </cell>
          <cell r="M89" t="str">
            <v>I</v>
          </cell>
          <cell r="N89" t="str">
            <v>600 Condensate and Feedheating Plant, Section 8, Erection</v>
          </cell>
          <cell r="O89" t="str">
            <v>ZAR</v>
          </cell>
          <cell r="P89" t="str">
            <v>I4</v>
          </cell>
          <cell r="Q89">
            <v>0.05</v>
          </cell>
          <cell r="R89" t="str">
            <v>Fuel</v>
          </cell>
          <cell r="S89" t="str">
            <v>Table L2</v>
          </cell>
          <cell r="T89" t="str">
            <v>SEIFSA</v>
          </cell>
          <cell r="U89">
            <v>38899</v>
          </cell>
          <cell r="X89">
            <v>38899</v>
          </cell>
        </row>
        <row r="90">
          <cell r="A90">
            <v>121</v>
          </cell>
          <cell r="J90" t="str">
            <v>I</v>
          </cell>
          <cell r="L90">
            <v>103</v>
          </cell>
          <cell r="M90" t="str">
            <v>I</v>
          </cell>
          <cell r="N90" t="str">
            <v>600 Condensate and Feedheating Plant, Section 8, Erection</v>
          </cell>
          <cell r="O90" t="str">
            <v>ZAR</v>
          </cell>
          <cell r="P90" t="str">
            <v>I5</v>
          </cell>
          <cell r="Q90">
            <v>0.65</v>
          </cell>
          <cell r="R90" t="str">
            <v>Labour</v>
          </cell>
          <cell r="S90" t="str">
            <v>Table C3, All hourly paid employees.</v>
          </cell>
          <cell r="T90" t="str">
            <v>SEIFSA</v>
          </cell>
          <cell r="U90">
            <v>38899</v>
          </cell>
          <cell r="X90">
            <v>38899</v>
          </cell>
        </row>
        <row r="91">
          <cell r="A91">
            <v>13</v>
          </cell>
          <cell r="B91" t="str">
            <v>Base</v>
          </cell>
          <cell r="C91">
            <v>1</v>
          </cell>
          <cell r="D91">
            <v>600</v>
          </cell>
          <cell r="E91" t="str">
            <v>Condensate &amp; Feedheating Plant, Section 8</v>
          </cell>
          <cell r="F91" t="str">
            <v>Transport</v>
          </cell>
          <cell r="G91">
            <v>4</v>
          </cell>
          <cell r="H91" t="str">
            <v>Foreign</v>
          </cell>
          <cell r="I91" t="str">
            <v>USD</v>
          </cell>
          <cell r="J91" t="str">
            <v>J</v>
          </cell>
          <cell r="K91">
            <v>10368219</v>
          </cell>
        </row>
        <row r="92">
          <cell r="A92">
            <v>122</v>
          </cell>
          <cell r="J92" t="str">
            <v>J</v>
          </cell>
          <cell r="L92">
            <v>110</v>
          </cell>
          <cell r="M92" t="str">
            <v>J</v>
          </cell>
          <cell r="N92" t="str">
            <v>600 Transport USD</v>
          </cell>
          <cell r="O92" t="str">
            <v>USD</v>
          </cell>
          <cell r="P92" t="str">
            <v>J1</v>
          </cell>
          <cell r="Q92">
            <v>0</v>
          </cell>
          <cell r="R92" t="str">
            <v>Fixed</v>
          </cell>
          <cell r="S92" t="str">
            <v>Fixed Portion</v>
          </cell>
          <cell r="T92" t="str">
            <v>Fixed</v>
          </cell>
          <cell r="X92">
            <v>38991</v>
          </cell>
        </row>
        <row r="93">
          <cell r="A93">
            <v>123</v>
          </cell>
          <cell r="J93" t="str">
            <v>J</v>
          </cell>
          <cell r="L93">
            <v>111</v>
          </cell>
          <cell r="M93" t="str">
            <v>J</v>
          </cell>
          <cell r="N93" t="str">
            <v>600 Transport USD</v>
          </cell>
          <cell r="O93" t="str">
            <v>USD</v>
          </cell>
          <cell r="P93" t="str">
            <v>J2</v>
          </cell>
          <cell r="Q93">
            <v>1</v>
          </cell>
          <cell r="R93" t="str">
            <v>General</v>
          </cell>
          <cell r="S93" t="str">
            <v>Consumer Price Index - All items, United States</v>
          </cell>
          <cell r="T93" t="str">
            <v>OECD.org</v>
          </cell>
          <cell r="U93">
            <v>38992</v>
          </cell>
          <cell r="X93">
            <v>38991</v>
          </cell>
        </row>
        <row r="94">
          <cell r="A94">
            <v>19</v>
          </cell>
          <cell r="B94" t="str">
            <v>Base</v>
          </cell>
          <cell r="C94">
            <v>1</v>
          </cell>
          <cell r="D94">
            <v>700</v>
          </cell>
          <cell r="E94" t="str">
            <v xml:space="preserve">Condensate Extraction Pumps, Section 8 </v>
          </cell>
          <cell r="G94">
            <v>18</v>
          </cell>
          <cell r="H94" t="str">
            <v>Local</v>
          </cell>
          <cell r="I94" t="str">
            <v>ZAR</v>
          </cell>
          <cell r="J94" t="str">
            <v>L</v>
          </cell>
          <cell r="K94">
            <v>4124588.8306666664</v>
          </cell>
        </row>
        <row r="95">
          <cell r="A95">
            <v>32</v>
          </cell>
          <cell r="B95" t="str">
            <v>Base</v>
          </cell>
          <cell r="C95">
            <v>1</v>
          </cell>
          <cell r="D95">
            <v>800</v>
          </cell>
          <cell r="E95" t="str">
            <v xml:space="preserve">Boiler Feed Pumps, Section 9 </v>
          </cell>
          <cell r="F95" t="str">
            <v>Procure/ Manufacture</v>
          </cell>
          <cell r="G95">
            <v>18</v>
          </cell>
          <cell r="H95" t="str">
            <v>Local</v>
          </cell>
          <cell r="I95" t="str">
            <v>ZAR</v>
          </cell>
          <cell r="J95" t="str">
            <v>L</v>
          </cell>
          <cell r="K95">
            <v>20590946.753500003</v>
          </cell>
        </row>
        <row r="96">
          <cell r="A96">
            <v>124</v>
          </cell>
          <cell r="J96" t="str">
            <v>L</v>
          </cell>
          <cell r="L96">
            <v>118</v>
          </cell>
          <cell r="M96" t="str">
            <v>L</v>
          </cell>
          <cell r="N96" t="str">
            <v>COST OF MANUFACTURE IN SOUTH AFRICA - MECHANICAL (700&amp;800)</v>
          </cell>
          <cell r="O96" t="str">
            <v>ZAR</v>
          </cell>
          <cell r="P96" t="str">
            <v>L1</v>
          </cell>
          <cell r="Q96">
            <v>0.15</v>
          </cell>
          <cell r="R96" t="str">
            <v>Fixed</v>
          </cell>
          <cell r="S96" t="str">
            <v>Fixed Portion</v>
          </cell>
          <cell r="T96" t="str">
            <v>Fixed</v>
          </cell>
          <cell r="X96">
            <v>38899</v>
          </cell>
        </row>
        <row r="97">
          <cell r="A97">
            <v>125</v>
          </cell>
          <cell r="J97" t="str">
            <v>L</v>
          </cell>
          <cell r="L97">
            <v>119</v>
          </cell>
          <cell r="M97" t="str">
            <v>L</v>
          </cell>
          <cell r="N97" t="str">
            <v>COST OF MANUFACTURE IN SOUTH AFRICA - MECHANICAL (700&amp;800)</v>
          </cell>
          <cell r="O97" t="str">
            <v>ZAR</v>
          </cell>
          <cell r="P97" t="str">
            <v>L2</v>
          </cell>
          <cell r="Q97">
            <v>0.4</v>
          </cell>
          <cell r="R97" t="str">
            <v>Cost of Labour</v>
          </cell>
          <cell r="S97" t="str">
            <v>Table C3 all hourly paid employees</v>
          </cell>
          <cell r="T97" t="str">
            <v>SEIFSA</v>
          </cell>
          <cell r="U97">
            <v>38929</v>
          </cell>
          <cell r="X97">
            <v>38899</v>
          </cell>
        </row>
        <row r="98">
          <cell r="A98">
            <v>126</v>
          </cell>
          <cell r="J98" t="str">
            <v>L</v>
          </cell>
          <cell r="L98">
            <v>120</v>
          </cell>
          <cell r="M98" t="str">
            <v>L</v>
          </cell>
          <cell r="N98" t="str">
            <v>COST OF MANUFACTURE IN SOUTH AFRICA - MECHANICAL (700&amp;800)</v>
          </cell>
          <cell r="O98" t="str">
            <v>ZAR</v>
          </cell>
          <cell r="P98" t="str">
            <v>L3</v>
          </cell>
          <cell r="Q98">
            <v>0.45</v>
          </cell>
          <cell r="R98" t="str">
            <v>Cost of Material</v>
          </cell>
          <cell r="S98" t="str">
            <v>Table G SADS Index Mech Eng Materials</v>
          </cell>
          <cell r="T98" t="str">
            <v>SEIFSA</v>
          </cell>
          <cell r="U98">
            <v>38929</v>
          </cell>
          <cell r="X98">
            <v>38899</v>
          </cell>
        </row>
        <row r="99">
          <cell r="A99">
            <v>127</v>
          </cell>
          <cell r="J99" t="str">
            <v>M</v>
          </cell>
          <cell r="L99">
            <v>127</v>
          </cell>
          <cell r="M99" t="str">
            <v>M</v>
          </cell>
          <cell r="N99" t="str">
            <v>COST OF MANUFACTURE IN SOUTH AFRICA - ELECTRICAL (700&amp;800)</v>
          </cell>
          <cell r="O99" t="str">
            <v>ZAR</v>
          </cell>
          <cell r="P99" t="str">
            <v>M1</v>
          </cell>
          <cell r="Q99">
            <v>0.15</v>
          </cell>
          <cell r="R99" t="str">
            <v>Fixed</v>
          </cell>
          <cell r="S99" t="str">
            <v>Fixed Portion</v>
          </cell>
          <cell r="T99" t="str">
            <v>Fixed</v>
          </cell>
          <cell r="X99">
            <v>38899</v>
          </cell>
        </row>
        <row r="100">
          <cell r="A100">
            <v>128</v>
          </cell>
          <cell r="J100" t="str">
            <v>M</v>
          </cell>
          <cell r="L100">
            <v>128</v>
          </cell>
          <cell r="M100" t="str">
            <v>M</v>
          </cell>
          <cell r="N100" t="str">
            <v>COST OF MANUFACTURE IN SOUTH AFRICA - ELECTRICAL (700&amp;800)</v>
          </cell>
          <cell r="O100" t="str">
            <v>ZAR</v>
          </cell>
          <cell r="P100" t="str">
            <v>M2</v>
          </cell>
          <cell r="Q100">
            <v>0.34</v>
          </cell>
          <cell r="R100" t="str">
            <v>Cost of Labour</v>
          </cell>
          <cell r="S100" t="str">
            <v>Table C3 All Hourly paid employees</v>
          </cell>
          <cell r="T100" t="str">
            <v>SEIFSA</v>
          </cell>
          <cell r="U100">
            <v>38929</v>
          </cell>
          <cell r="X100">
            <v>38899</v>
          </cell>
        </row>
        <row r="101">
          <cell r="A101">
            <v>129</v>
          </cell>
          <cell r="J101" t="str">
            <v>M</v>
          </cell>
          <cell r="L101">
            <v>129</v>
          </cell>
          <cell r="M101" t="str">
            <v>M</v>
          </cell>
          <cell r="N101" t="str">
            <v>COST OF MANUFACTURE IN SOUTH AFRICA - ELECTRICAL (700&amp;800)</v>
          </cell>
          <cell r="O101" t="str">
            <v>ZAR</v>
          </cell>
          <cell r="P101" t="str">
            <v>M3</v>
          </cell>
          <cell r="Q101">
            <v>0.36</v>
          </cell>
          <cell r="R101" t="str">
            <v>Cost of Electrical Eng Materials</v>
          </cell>
          <cell r="S101" t="str">
            <v>CSS Index Table G</v>
          </cell>
          <cell r="T101" t="str">
            <v>SEIFSA</v>
          </cell>
          <cell r="U101">
            <v>38929</v>
          </cell>
          <cell r="X101">
            <v>38899</v>
          </cell>
        </row>
        <row r="102">
          <cell r="A102">
            <v>130</v>
          </cell>
          <cell r="J102" t="str">
            <v>M</v>
          </cell>
          <cell r="L102">
            <v>130</v>
          </cell>
          <cell r="M102" t="str">
            <v>M</v>
          </cell>
          <cell r="N102" t="str">
            <v>COST OF MANUFACTURE IN SOUTH AFRICA - ELECTRICAL (700&amp;800)</v>
          </cell>
          <cell r="O102" t="str">
            <v>ZAR</v>
          </cell>
          <cell r="P102" t="str">
            <v>M4</v>
          </cell>
          <cell r="Q102">
            <v>0.15</v>
          </cell>
          <cell r="R102" t="str">
            <v>Metal Price Copper Republic</v>
          </cell>
          <cell r="S102" t="str">
            <v>Metal Price Table 'F'                             SEIFSA</v>
          </cell>
          <cell r="T102" t="str">
            <v>SEIFSA</v>
          </cell>
          <cell r="U102">
            <v>38929</v>
          </cell>
          <cell r="X102">
            <v>38899</v>
          </cell>
        </row>
        <row r="103">
          <cell r="A103">
            <v>27</v>
          </cell>
          <cell r="B103" t="str">
            <v>Base</v>
          </cell>
          <cell r="C103">
            <v>1</v>
          </cell>
          <cell r="D103">
            <v>700</v>
          </cell>
          <cell r="E103" t="str">
            <v xml:space="preserve">Condensate Extraction Pumps, Section 8 </v>
          </cell>
          <cell r="F103" t="str">
            <v>Transport</v>
          </cell>
          <cell r="G103">
            <v>18</v>
          </cell>
          <cell r="H103" t="str">
            <v>Local</v>
          </cell>
          <cell r="I103" t="str">
            <v>ZAR</v>
          </cell>
          <cell r="J103" t="str">
            <v>N</v>
          </cell>
          <cell r="K103">
            <v>55756.69</v>
          </cell>
        </row>
        <row r="104">
          <cell r="A104">
            <v>43</v>
          </cell>
          <cell r="B104" t="str">
            <v>Base</v>
          </cell>
          <cell r="C104">
            <v>1</v>
          </cell>
          <cell r="D104">
            <v>800</v>
          </cell>
          <cell r="E104" t="str">
            <v xml:space="preserve">Boiler Feed Pumps, Section 9 </v>
          </cell>
          <cell r="F104" t="str">
            <v>Transport Including Shipping</v>
          </cell>
          <cell r="G104">
            <v>18</v>
          </cell>
          <cell r="H104" t="str">
            <v>Local</v>
          </cell>
          <cell r="I104" t="str">
            <v>ZAR</v>
          </cell>
          <cell r="J104" t="str">
            <v>N</v>
          </cell>
          <cell r="K104">
            <v>2792970.3435</v>
          </cell>
        </row>
        <row r="105">
          <cell r="A105">
            <v>131</v>
          </cell>
          <cell r="J105" t="str">
            <v>N</v>
          </cell>
          <cell r="L105">
            <v>137</v>
          </cell>
          <cell r="M105" t="str">
            <v>N</v>
          </cell>
          <cell r="N105" t="str">
            <v xml:space="preserve"> COST OF TRANSPORT IN SOUTH AFRICA (700&amp;800)</v>
          </cell>
          <cell r="O105" t="str">
            <v>ZAR</v>
          </cell>
          <cell r="P105" t="str">
            <v>N1</v>
          </cell>
          <cell r="Q105">
            <v>0.15</v>
          </cell>
          <cell r="R105" t="str">
            <v>Fixed</v>
          </cell>
          <cell r="S105" t="str">
            <v>Fixed Portion</v>
          </cell>
          <cell r="T105" t="str">
            <v>Fixed</v>
          </cell>
          <cell r="X105">
            <v>38899</v>
          </cell>
        </row>
        <row r="106">
          <cell r="A106">
            <v>132</v>
          </cell>
          <cell r="J106" t="str">
            <v>N</v>
          </cell>
          <cell r="L106">
            <v>138</v>
          </cell>
          <cell r="M106" t="str">
            <v>N</v>
          </cell>
          <cell r="N106" t="str">
            <v xml:space="preserve"> COST OF TRANSPORT IN SOUTH AFRICA (700&amp;800)</v>
          </cell>
          <cell r="O106" t="str">
            <v>ZAR</v>
          </cell>
          <cell r="P106" t="str">
            <v>N2</v>
          </cell>
          <cell r="Q106">
            <v>0.85</v>
          </cell>
          <cell r="R106" t="str">
            <v>Local Transport</v>
          </cell>
          <cell r="S106" t="str">
            <v xml:space="preserve">Table L-2 Index Of Road Freight Costs </v>
          </cell>
          <cell r="T106" t="str">
            <v>SEIFSA</v>
          </cell>
          <cell r="U106">
            <v>38929</v>
          </cell>
          <cell r="X106">
            <v>38899</v>
          </cell>
        </row>
        <row r="107">
          <cell r="A107">
            <v>133</v>
          </cell>
          <cell r="J107" t="str">
            <v>N</v>
          </cell>
          <cell r="L107">
            <v>139</v>
          </cell>
          <cell r="M107" t="str">
            <v>N</v>
          </cell>
          <cell r="N107" t="str">
            <v xml:space="preserve"> COST OF TRANSPORT IN SOUTH AFRICA (700&amp;800)</v>
          </cell>
          <cell r="O107" t="str">
            <v>ZAR</v>
          </cell>
          <cell r="P107" t="str">
            <v>N3</v>
          </cell>
          <cell r="Q107">
            <v>0</v>
          </cell>
          <cell r="R107" t="str">
            <v>Fixed</v>
          </cell>
          <cell r="S107" t="str">
            <v>SA Transport</v>
          </cell>
          <cell r="T107" t="str">
            <v>Fixed Inflation</v>
          </cell>
          <cell r="X107">
            <v>38899</v>
          </cell>
        </row>
        <row r="108">
          <cell r="A108">
            <v>20</v>
          </cell>
          <cell r="B108" t="str">
            <v>Base</v>
          </cell>
          <cell r="C108">
            <v>1</v>
          </cell>
          <cell r="D108">
            <v>700</v>
          </cell>
          <cell r="E108" t="str">
            <v xml:space="preserve">Condensate Extraction Pumps, Section 8 </v>
          </cell>
          <cell r="G108">
            <v>18</v>
          </cell>
          <cell r="H108" t="str">
            <v>Local</v>
          </cell>
          <cell r="I108" t="str">
            <v>ZAR</v>
          </cell>
          <cell r="J108" t="str">
            <v>O</v>
          </cell>
          <cell r="K108">
            <v>15454.127</v>
          </cell>
        </row>
        <row r="109">
          <cell r="A109">
            <v>28</v>
          </cell>
          <cell r="B109" t="str">
            <v>Base</v>
          </cell>
          <cell r="C109">
            <v>1</v>
          </cell>
          <cell r="D109">
            <v>700</v>
          </cell>
          <cell r="E109" t="str">
            <v xml:space="preserve">Condensate Extraction Pumps, Section 8 </v>
          </cell>
          <cell r="F109" t="str">
            <v>Construct/ Erect/ Install</v>
          </cell>
          <cell r="G109">
            <v>18</v>
          </cell>
          <cell r="H109" t="str">
            <v>Local</v>
          </cell>
          <cell r="I109" t="str">
            <v>ZAR</v>
          </cell>
          <cell r="J109" t="str">
            <v>O</v>
          </cell>
          <cell r="K109">
            <v>293273.44616666669</v>
          </cell>
        </row>
        <row r="110">
          <cell r="A110">
            <v>33</v>
          </cell>
          <cell r="B110" t="str">
            <v>Base</v>
          </cell>
          <cell r="C110">
            <v>1</v>
          </cell>
          <cell r="D110">
            <v>800</v>
          </cell>
          <cell r="E110" t="str">
            <v xml:space="preserve">Boiler Feed Pumps, Section 9 </v>
          </cell>
          <cell r="F110" t="str">
            <v>Procure/ Manufacture</v>
          </cell>
          <cell r="G110">
            <v>18</v>
          </cell>
          <cell r="H110" t="str">
            <v>Local</v>
          </cell>
          <cell r="I110" t="str">
            <v>ZAR</v>
          </cell>
          <cell r="J110" t="str">
            <v>O</v>
          </cell>
          <cell r="K110">
            <v>13372.816666666666</v>
          </cell>
        </row>
        <row r="111">
          <cell r="A111">
            <v>44</v>
          </cell>
          <cell r="B111" t="str">
            <v>Base</v>
          </cell>
          <cell r="C111">
            <v>1</v>
          </cell>
          <cell r="D111">
            <v>800</v>
          </cell>
          <cell r="E111" t="str">
            <v xml:space="preserve">Boiler Feed Pumps, Section 9 </v>
          </cell>
          <cell r="F111" t="str">
            <v>Construct/ Erect/ Install</v>
          </cell>
          <cell r="G111">
            <v>18</v>
          </cell>
          <cell r="H111" t="str">
            <v>Local</v>
          </cell>
          <cell r="I111" t="str">
            <v>ZAR</v>
          </cell>
          <cell r="J111" t="str">
            <v>O</v>
          </cell>
          <cell r="K111">
            <v>3286514.0313333329</v>
          </cell>
        </row>
        <row r="112">
          <cell r="A112">
            <v>45</v>
          </cell>
          <cell r="B112" t="str">
            <v>Base</v>
          </cell>
          <cell r="C112">
            <v>1</v>
          </cell>
          <cell r="D112">
            <v>800</v>
          </cell>
          <cell r="E112" t="str">
            <v xml:space="preserve">Boiler Feed Pumps, Section 9 </v>
          </cell>
          <cell r="F112" t="str">
            <v>Commission</v>
          </cell>
          <cell r="G112">
            <v>18</v>
          </cell>
          <cell r="H112" t="str">
            <v>Local</v>
          </cell>
          <cell r="I112" t="str">
            <v>ZAR</v>
          </cell>
          <cell r="J112" t="str">
            <v>O</v>
          </cell>
          <cell r="K112">
            <v>438802.65</v>
          </cell>
        </row>
        <row r="113">
          <cell r="A113">
            <v>134</v>
          </cell>
          <cell r="J113" t="str">
            <v>O</v>
          </cell>
          <cell r="L113">
            <v>145</v>
          </cell>
          <cell r="M113" t="str">
            <v>O</v>
          </cell>
          <cell r="N113" t="str">
            <v xml:space="preserve"> COST OF INSTALLATION AND COMMISSIONING (700&amp;800)</v>
          </cell>
          <cell r="O113" t="str">
            <v>ZAR</v>
          </cell>
          <cell r="P113" t="str">
            <v>O1</v>
          </cell>
          <cell r="Q113">
            <v>0.15</v>
          </cell>
          <cell r="R113" t="str">
            <v>Fixed</v>
          </cell>
          <cell r="S113" t="str">
            <v>Fixed Portion</v>
          </cell>
          <cell r="T113" t="str">
            <v>Fixed</v>
          </cell>
          <cell r="X113">
            <v>38899</v>
          </cell>
        </row>
        <row r="114">
          <cell r="A114">
            <v>135</v>
          </cell>
          <cell r="J114" t="str">
            <v>O</v>
          </cell>
          <cell r="L114">
            <v>146</v>
          </cell>
          <cell r="M114" t="str">
            <v>O</v>
          </cell>
          <cell r="N114" t="str">
            <v xml:space="preserve"> COST OF INSTALLATION AND COMMISSIONING (700&amp;800)</v>
          </cell>
          <cell r="O114" t="str">
            <v>ZAR</v>
          </cell>
          <cell r="P114" t="str">
            <v>O2</v>
          </cell>
          <cell r="Q114">
            <v>0.85</v>
          </cell>
          <cell r="R114" t="str">
            <v>Cost of Labour</v>
          </cell>
          <cell r="S114" t="str">
            <v>Table C3 (a) All Hourly Paid</v>
          </cell>
          <cell r="T114" t="str">
            <v>SEIFSA</v>
          </cell>
          <cell r="U114">
            <v>38929</v>
          </cell>
          <cell r="X114">
            <v>38899</v>
          </cell>
        </row>
        <row r="115">
          <cell r="A115">
            <v>17</v>
          </cell>
          <cell r="B115" t="str">
            <v>Base</v>
          </cell>
          <cell r="C115">
            <v>1</v>
          </cell>
          <cell r="D115">
            <v>700</v>
          </cell>
          <cell r="E115" t="str">
            <v xml:space="preserve">Condensate Extraction Pumps, Section 8 </v>
          </cell>
          <cell r="F115" t="str">
            <v>General</v>
          </cell>
          <cell r="G115">
            <v>18</v>
          </cell>
          <cell r="H115" t="str">
            <v>Local</v>
          </cell>
          <cell r="I115" t="str">
            <v>ZAR</v>
          </cell>
          <cell r="J115" t="str">
            <v>P</v>
          </cell>
          <cell r="K115">
            <v>253621.71883333335</v>
          </cell>
        </row>
        <row r="116">
          <cell r="A116">
            <v>18</v>
          </cell>
          <cell r="B116" t="str">
            <v>Base</v>
          </cell>
          <cell r="C116">
            <v>1</v>
          </cell>
          <cell r="D116">
            <v>700</v>
          </cell>
          <cell r="E116" t="str">
            <v xml:space="preserve">Condensate Extraction Pumps, Section 8 </v>
          </cell>
          <cell r="F116" t="str">
            <v>Design</v>
          </cell>
          <cell r="G116">
            <v>18</v>
          </cell>
          <cell r="H116" t="str">
            <v>Local</v>
          </cell>
          <cell r="I116" t="str">
            <v>ZAR</v>
          </cell>
          <cell r="J116" t="str">
            <v>P</v>
          </cell>
          <cell r="K116">
            <v>102182.71500000001</v>
          </cell>
        </row>
        <row r="117">
          <cell r="A117">
            <v>22</v>
          </cell>
          <cell r="B117" t="str">
            <v>Base</v>
          </cell>
          <cell r="C117">
            <v>1</v>
          </cell>
          <cell r="D117">
            <v>700</v>
          </cell>
          <cell r="E117" t="str">
            <v xml:space="preserve">Condensate Extraction Pumps, Section 8 </v>
          </cell>
          <cell r="G117">
            <v>18</v>
          </cell>
          <cell r="H117" t="str">
            <v>Local</v>
          </cell>
          <cell r="I117" t="str">
            <v>ZAR</v>
          </cell>
          <cell r="J117" t="str">
            <v>P</v>
          </cell>
          <cell r="K117">
            <v>24138.502333333334</v>
          </cell>
        </row>
        <row r="118">
          <cell r="A118">
            <v>24</v>
          </cell>
          <cell r="B118" t="str">
            <v>Base</v>
          </cell>
          <cell r="C118">
            <v>1</v>
          </cell>
          <cell r="D118">
            <v>700</v>
          </cell>
          <cell r="E118" t="str">
            <v xml:space="preserve">Condensate Extraction Pumps, Section 8 </v>
          </cell>
          <cell r="G118">
            <v>18</v>
          </cell>
          <cell r="H118" t="str">
            <v>Local</v>
          </cell>
          <cell r="I118" t="str">
            <v>ZAR</v>
          </cell>
          <cell r="J118" t="str">
            <v>P</v>
          </cell>
          <cell r="K118">
            <v>1265914.7703333334</v>
          </cell>
        </row>
        <row r="119">
          <cell r="A119">
            <v>29</v>
          </cell>
          <cell r="B119" t="str">
            <v>Base</v>
          </cell>
          <cell r="C119">
            <v>1</v>
          </cell>
          <cell r="D119">
            <v>700</v>
          </cell>
          <cell r="E119" t="str">
            <v xml:space="preserve">Condensate Extraction Pumps, Section 8 </v>
          </cell>
          <cell r="F119" t="str">
            <v>Testing</v>
          </cell>
          <cell r="G119">
            <v>18</v>
          </cell>
          <cell r="H119" t="str">
            <v>Local</v>
          </cell>
          <cell r="I119" t="str">
            <v>ZAR</v>
          </cell>
          <cell r="J119" t="str">
            <v>P</v>
          </cell>
          <cell r="K119">
            <v>72188.585833333331</v>
          </cell>
        </row>
        <row r="120">
          <cell r="A120">
            <v>30</v>
          </cell>
          <cell r="B120" t="str">
            <v>Base</v>
          </cell>
          <cell r="C120">
            <v>1</v>
          </cell>
          <cell r="D120">
            <v>800</v>
          </cell>
          <cell r="E120" t="str">
            <v xml:space="preserve">Boiler Feed Pumps, Section 9 </v>
          </cell>
          <cell r="F120" t="str">
            <v>General</v>
          </cell>
          <cell r="G120">
            <v>18</v>
          </cell>
          <cell r="H120" t="str">
            <v>Local</v>
          </cell>
          <cell r="I120" t="str">
            <v>ZAR</v>
          </cell>
          <cell r="J120" t="str">
            <v>P</v>
          </cell>
          <cell r="K120">
            <v>2530904.8085000007</v>
          </cell>
        </row>
        <row r="121">
          <cell r="A121">
            <v>31</v>
          </cell>
          <cell r="B121" t="str">
            <v>Base</v>
          </cell>
          <cell r="C121">
            <v>1</v>
          </cell>
          <cell r="D121">
            <v>800</v>
          </cell>
          <cell r="E121" t="str">
            <v xml:space="preserve">Boiler Feed Pumps, Section 9 </v>
          </cell>
          <cell r="F121" t="str">
            <v>Design</v>
          </cell>
          <cell r="G121">
            <v>18</v>
          </cell>
          <cell r="H121" t="str">
            <v>Local</v>
          </cell>
          <cell r="I121" t="str">
            <v>ZAR</v>
          </cell>
          <cell r="J121" t="str">
            <v>P</v>
          </cell>
          <cell r="K121">
            <v>685073.10799999989</v>
          </cell>
        </row>
        <row r="122">
          <cell r="A122">
            <v>34</v>
          </cell>
          <cell r="B122" t="str">
            <v>Base</v>
          </cell>
          <cell r="C122">
            <v>1</v>
          </cell>
          <cell r="D122">
            <v>800</v>
          </cell>
          <cell r="E122" t="str">
            <v xml:space="preserve">Boiler Feed Pumps, Section 9 </v>
          </cell>
          <cell r="F122" t="str">
            <v>Procure/ Manufacture</v>
          </cell>
          <cell r="G122">
            <v>18</v>
          </cell>
          <cell r="H122" t="str">
            <v>Local</v>
          </cell>
          <cell r="I122" t="str">
            <v>ZAR</v>
          </cell>
          <cell r="J122" t="str">
            <v>P</v>
          </cell>
          <cell r="K122">
            <v>2217077.0021666666</v>
          </cell>
        </row>
        <row r="123">
          <cell r="A123">
            <v>35</v>
          </cell>
          <cell r="B123" t="str">
            <v>Base</v>
          </cell>
          <cell r="C123">
            <v>1</v>
          </cell>
          <cell r="D123">
            <v>800</v>
          </cell>
          <cell r="E123" t="str">
            <v xml:space="preserve">Boiler Feed Pumps, Section 9 </v>
          </cell>
          <cell r="F123" t="str">
            <v>Procure/ Manufacture</v>
          </cell>
          <cell r="G123">
            <v>18</v>
          </cell>
          <cell r="H123" t="str">
            <v>Local</v>
          </cell>
          <cell r="I123" t="str">
            <v>ZAR</v>
          </cell>
          <cell r="J123" t="str">
            <v>P</v>
          </cell>
          <cell r="K123">
            <v>1049893.3963333333</v>
          </cell>
        </row>
        <row r="124">
          <cell r="A124">
            <v>47</v>
          </cell>
          <cell r="B124" t="str">
            <v>Base</v>
          </cell>
          <cell r="C124">
            <v>1</v>
          </cell>
          <cell r="D124">
            <v>800</v>
          </cell>
          <cell r="E124" t="str">
            <v xml:space="preserve">Boiler Feed Pumps, Section 9 </v>
          </cell>
          <cell r="F124" t="str">
            <v>Testing</v>
          </cell>
          <cell r="G124">
            <v>18</v>
          </cell>
          <cell r="H124" t="str">
            <v>Local</v>
          </cell>
          <cell r="I124" t="str">
            <v>ZAR</v>
          </cell>
          <cell r="J124" t="str">
            <v>P</v>
          </cell>
          <cell r="K124">
            <v>207024.46116666665</v>
          </cell>
        </row>
        <row r="125">
          <cell r="A125">
            <v>136</v>
          </cell>
          <cell r="J125" t="str">
            <v>P</v>
          </cell>
          <cell r="L125">
            <v>153</v>
          </cell>
          <cell r="M125" t="str">
            <v>P</v>
          </cell>
          <cell r="N125" t="str">
            <v xml:space="preserve"> LOCAL ENGINEERING (700&amp;800)</v>
          </cell>
          <cell r="O125" t="str">
            <v>ZAR</v>
          </cell>
          <cell r="P125" t="str">
            <v>P1</v>
          </cell>
          <cell r="Q125">
            <v>0.15</v>
          </cell>
          <cell r="R125" t="str">
            <v>Fixed</v>
          </cell>
          <cell r="S125" t="str">
            <v>Fixed Portion</v>
          </cell>
          <cell r="T125" t="str">
            <v>Fixed</v>
          </cell>
          <cell r="X125">
            <v>38899</v>
          </cell>
        </row>
        <row r="126">
          <cell r="A126">
            <v>137</v>
          </cell>
          <cell r="J126" t="str">
            <v>P</v>
          </cell>
          <cell r="L126">
            <v>154</v>
          </cell>
          <cell r="M126" t="str">
            <v>P</v>
          </cell>
          <cell r="N126" t="str">
            <v xml:space="preserve"> LOCAL ENGINEERING (700&amp;800)</v>
          </cell>
          <cell r="O126" t="str">
            <v>ZAR</v>
          </cell>
          <cell r="P126" t="str">
            <v>P2</v>
          </cell>
          <cell r="Q126">
            <v>0.85</v>
          </cell>
          <cell r="R126" t="str">
            <v>Cost of Labour</v>
          </cell>
          <cell r="S126" t="str">
            <v>Table C3 All Hourly Paid</v>
          </cell>
          <cell r="T126" t="str">
            <v>SEIFSA</v>
          </cell>
          <cell r="U126">
            <v>38929</v>
          </cell>
          <cell r="X126">
            <v>38899</v>
          </cell>
        </row>
        <row r="127">
          <cell r="A127">
            <v>21</v>
          </cell>
          <cell r="B127" t="str">
            <v>Base</v>
          </cell>
          <cell r="C127">
            <v>1</v>
          </cell>
          <cell r="D127">
            <v>700</v>
          </cell>
          <cell r="E127" t="str">
            <v xml:space="preserve">Condensate Extraction Pumps, Section 8 </v>
          </cell>
          <cell r="G127">
            <v>19</v>
          </cell>
          <cell r="H127" t="str">
            <v>Foreign</v>
          </cell>
          <cell r="I127" t="str">
            <v>GBP</v>
          </cell>
          <cell r="J127" t="str">
            <v>Q</v>
          </cell>
          <cell r="K127">
            <v>21316.194</v>
          </cell>
        </row>
        <row r="128">
          <cell r="A128">
            <v>36</v>
          </cell>
          <cell r="B128" t="str">
            <v>Base</v>
          </cell>
          <cell r="C128">
            <v>1</v>
          </cell>
          <cell r="D128">
            <v>800</v>
          </cell>
          <cell r="E128" t="str">
            <v xml:space="preserve">Boiler Feed Pumps, Section 9 </v>
          </cell>
          <cell r="F128" t="str">
            <v>Procure/ Manufacture</v>
          </cell>
          <cell r="G128">
            <v>19</v>
          </cell>
          <cell r="H128" t="str">
            <v>Foreign</v>
          </cell>
          <cell r="I128" t="str">
            <v>GBP</v>
          </cell>
          <cell r="J128" t="str">
            <v>Q</v>
          </cell>
          <cell r="K128">
            <v>3946243.9470000002</v>
          </cell>
        </row>
        <row r="129">
          <cell r="A129">
            <v>38</v>
          </cell>
          <cell r="B129" t="str">
            <v>Base</v>
          </cell>
          <cell r="C129">
            <v>1</v>
          </cell>
          <cell r="D129">
            <v>800</v>
          </cell>
          <cell r="E129" t="str">
            <v xml:space="preserve">Boiler Feed Pumps, Section 9 </v>
          </cell>
          <cell r="F129" t="str">
            <v>Procure/ Manufacture</v>
          </cell>
          <cell r="G129">
            <v>19</v>
          </cell>
          <cell r="H129" t="str">
            <v>Foreign</v>
          </cell>
          <cell r="I129" t="str">
            <v>GBP</v>
          </cell>
          <cell r="J129" t="str">
            <v>Q</v>
          </cell>
          <cell r="K129">
            <v>18401.071500000002</v>
          </cell>
        </row>
        <row r="130">
          <cell r="A130">
            <v>138</v>
          </cell>
          <cell r="J130" t="str">
            <v>Q</v>
          </cell>
          <cell r="L130">
            <v>161</v>
          </cell>
          <cell r="M130" t="str">
            <v>Q</v>
          </cell>
          <cell r="N130" t="str">
            <v xml:space="preserve"> COST OF MANUFACTURE IN UK - MECHANICAL (700&amp;800)</v>
          </cell>
          <cell r="O130" t="str">
            <v>GBP</v>
          </cell>
          <cell r="P130" t="str">
            <v>Q1</v>
          </cell>
          <cell r="Q130">
            <v>0.15</v>
          </cell>
          <cell r="R130" t="str">
            <v>Fixed</v>
          </cell>
          <cell r="S130" t="str">
            <v>Fixed Portion</v>
          </cell>
          <cell r="T130" t="str">
            <v>Fixed</v>
          </cell>
          <cell r="X130">
            <v>38961</v>
          </cell>
        </row>
        <row r="131">
          <cell r="A131">
            <v>139</v>
          </cell>
          <cell r="J131" t="str">
            <v>Q</v>
          </cell>
          <cell r="L131">
            <v>162</v>
          </cell>
          <cell r="M131" t="str">
            <v>Q</v>
          </cell>
          <cell r="N131" t="str">
            <v xml:space="preserve"> COST OF MANUFACTURE IN UK - MECHANICAL (700&amp;800)</v>
          </cell>
          <cell r="O131" t="str">
            <v>GBP</v>
          </cell>
          <cell r="P131" t="str">
            <v>Q2</v>
          </cell>
          <cell r="Q131">
            <v>0.4</v>
          </cell>
          <cell r="R131" t="str">
            <v>Cost of Labour</v>
          </cell>
          <cell r="S131" t="str">
            <v>Mech Engineering</v>
          </cell>
          <cell r="T131" t="str">
            <v>BEAMA</v>
          </cell>
          <cell r="U131">
            <v>38990</v>
          </cell>
          <cell r="V131" t="str">
            <v>GBP  822,413.00</v>
          </cell>
          <cell r="W131" t="str">
            <v>GBP 1.0 = ZAR 14.54</v>
          </cell>
          <cell r="X131">
            <v>38961</v>
          </cell>
        </row>
        <row r="132">
          <cell r="A132">
            <v>140</v>
          </cell>
          <cell r="J132" t="str">
            <v>Q</v>
          </cell>
          <cell r="L132">
            <v>163</v>
          </cell>
          <cell r="M132" t="str">
            <v>Q</v>
          </cell>
          <cell r="N132" t="str">
            <v xml:space="preserve"> COST OF MANUFACTURE IN UK - MECHANICAL (700&amp;800)</v>
          </cell>
          <cell r="O132" t="str">
            <v>GBP</v>
          </cell>
          <cell r="P132" t="str">
            <v>Q3</v>
          </cell>
          <cell r="Q132">
            <v>0.45</v>
          </cell>
          <cell r="R132" t="str">
            <v>Cost of Materials</v>
          </cell>
          <cell r="S132" t="str">
            <v>Mech Engineering</v>
          </cell>
          <cell r="T132" t="str">
            <v>BEAMA</v>
          </cell>
          <cell r="X132">
            <v>38961</v>
          </cell>
        </row>
        <row r="133">
          <cell r="A133">
            <v>46</v>
          </cell>
          <cell r="B133" t="str">
            <v>Base</v>
          </cell>
          <cell r="C133">
            <v>1</v>
          </cell>
          <cell r="D133">
            <v>800</v>
          </cell>
          <cell r="E133" t="str">
            <v xml:space="preserve">Boiler Feed Pumps, Section 9 </v>
          </cell>
          <cell r="F133" t="str">
            <v>Testing</v>
          </cell>
          <cell r="G133">
            <v>19</v>
          </cell>
          <cell r="H133" t="str">
            <v>Foreign</v>
          </cell>
          <cell r="I133" t="str">
            <v>GBP</v>
          </cell>
          <cell r="J133" t="str">
            <v>R</v>
          </cell>
          <cell r="K133">
            <v>281821.6933333333</v>
          </cell>
        </row>
        <row r="134">
          <cell r="A134">
            <v>141</v>
          </cell>
          <cell r="J134" t="str">
            <v>R</v>
          </cell>
          <cell r="L134">
            <v>170</v>
          </cell>
          <cell r="M134" t="str">
            <v>R</v>
          </cell>
          <cell r="N134" t="str">
            <v xml:space="preserve"> ENGINEERING (700&amp;800)</v>
          </cell>
          <cell r="O134" t="str">
            <v>GBP</v>
          </cell>
          <cell r="P134" t="str">
            <v>R1</v>
          </cell>
          <cell r="Q134">
            <v>0.15</v>
          </cell>
          <cell r="R134" t="str">
            <v>Fixed</v>
          </cell>
          <cell r="S134" t="str">
            <v>Fixed Portion</v>
          </cell>
          <cell r="T134" t="str">
            <v>Fixed</v>
          </cell>
          <cell r="X134">
            <v>38961</v>
          </cell>
        </row>
        <row r="135">
          <cell r="A135">
            <v>142</v>
          </cell>
          <cell r="J135" t="str">
            <v>R</v>
          </cell>
          <cell r="L135">
            <v>171</v>
          </cell>
          <cell r="M135" t="str">
            <v>R</v>
          </cell>
          <cell r="N135" t="str">
            <v xml:space="preserve"> ENGINEERING (700&amp;800)</v>
          </cell>
          <cell r="O135" t="str">
            <v>GBP</v>
          </cell>
          <cell r="P135" t="str">
            <v>R2</v>
          </cell>
          <cell r="Q135">
            <v>0.85</v>
          </cell>
          <cell r="R135" t="str">
            <v>Cost of Labour</v>
          </cell>
          <cell r="S135" t="str">
            <v>Mech Engineering</v>
          </cell>
          <cell r="T135" t="str">
            <v>BEAMA</v>
          </cell>
          <cell r="U135">
            <v>38990</v>
          </cell>
          <cell r="V135" t="str">
            <v>GBP 58,148.00</v>
          </cell>
          <cell r="W135" t="str">
            <v>GBP 1.0 = 14.54</v>
          </cell>
          <cell r="X135">
            <v>38961</v>
          </cell>
        </row>
        <row r="136">
          <cell r="A136">
            <v>37</v>
          </cell>
          <cell r="B136" t="str">
            <v>Base</v>
          </cell>
          <cell r="C136">
            <v>1</v>
          </cell>
          <cell r="D136">
            <v>800</v>
          </cell>
          <cell r="E136" t="str">
            <v xml:space="preserve">Boiler Feed Pumps, Section 9 </v>
          </cell>
          <cell r="F136" t="str">
            <v>Procure/ Manufacture</v>
          </cell>
          <cell r="G136">
            <v>18</v>
          </cell>
          <cell r="H136" t="str">
            <v>Local</v>
          </cell>
          <cell r="I136" t="str">
            <v>ZAR</v>
          </cell>
          <cell r="J136" t="str">
            <v>S</v>
          </cell>
          <cell r="K136">
            <v>4538259.2985000005</v>
          </cell>
        </row>
        <row r="137">
          <cell r="A137">
            <v>143</v>
          </cell>
          <cell r="J137" t="str">
            <v>S</v>
          </cell>
          <cell r="L137">
            <v>178</v>
          </cell>
          <cell r="M137" t="str">
            <v>S</v>
          </cell>
          <cell r="N137" t="str">
            <v xml:space="preserve"> CONTRACT MANAGEMENT / MATERIAL SUPPLY - PIPEWORK (700&amp;800)</v>
          </cell>
          <cell r="O137" t="str">
            <v>ZAR</v>
          </cell>
          <cell r="P137" t="str">
            <v>S1</v>
          </cell>
          <cell r="Q137">
            <v>0.15</v>
          </cell>
          <cell r="R137" t="str">
            <v>Fixed</v>
          </cell>
          <cell r="S137" t="str">
            <v>Fixed Portion</v>
          </cell>
          <cell r="T137" t="str">
            <v>Fixed</v>
          </cell>
          <cell r="X137">
            <v>38899</v>
          </cell>
        </row>
        <row r="138">
          <cell r="A138">
            <v>144</v>
          </cell>
          <cell r="J138" t="str">
            <v>S</v>
          </cell>
          <cell r="L138">
            <v>179</v>
          </cell>
          <cell r="M138" t="str">
            <v>S</v>
          </cell>
          <cell r="N138" t="str">
            <v xml:space="preserve"> CONTRACT MANAGEMENT / MATERIAL SUPPLY - PIPEWORK (700&amp;800)</v>
          </cell>
          <cell r="O138" t="str">
            <v>ZAR</v>
          </cell>
          <cell r="P138" t="str">
            <v>S2</v>
          </cell>
          <cell r="Q138">
            <v>0.85</v>
          </cell>
          <cell r="R138" t="str">
            <v>Material / Contract Management</v>
          </cell>
          <cell r="S138" t="str">
            <v>Table E-8</v>
          </cell>
          <cell r="T138" t="str">
            <v>SEIFSA</v>
          </cell>
          <cell r="U138">
            <v>38929</v>
          </cell>
          <cell r="X138">
            <v>38899</v>
          </cell>
        </row>
        <row r="139">
          <cell r="A139">
            <v>23</v>
          </cell>
          <cell r="B139" t="str">
            <v>Base</v>
          </cell>
          <cell r="C139">
            <v>1</v>
          </cell>
          <cell r="D139">
            <v>700</v>
          </cell>
          <cell r="E139" t="str">
            <v xml:space="preserve">Condensate Extraction Pumps, Section 8 </v>
          </cell>
          <cell r="G139">
            <v>18</v>
          </cell>
          <cell r="H139" t="str">
            <v>Local</v>
          </cell>
          <cell r="I139" t="str">
            <v>ZAR</v>
          </cell>
          <cell r="J139" t="str">
            <v>T</v>
          </cell>
          <cell r="K139">
            <v>57184.133999999998</v>
          </cell>
        </row>
        <row r="140">
          <cell r="A140">
            <v>39</v>
          </cell>
          <cell r="B140" t="str">
            <v>Base</v>
          </cell>
          <cell r="C140">
            <v>1</v>
          </cell>
          <cell r="D140">
            <v>800</v>
          </cell>
          <cell r="E140" t="str">
            <v xml:space="preserve">Boiler Feed Pumps, Section 9 </v>
          </cell>
          <cell r="F140" t="str">
            <v>Procure/ Manufacture</v>
          </cell>
          <cell r="G140">
            <v>18</v>
          </cell>
          <cell r="H140" t="str">
            <v>Local</v>
          </cell>
          <cell r="I140" t="str">
            <v>ZAR</v>
          </cell>
          <cell r="J140" t="str">
            <v>T</v>
          </cell>
          <cell r="K140">
            <v>64528.575833333343</v>
          </cell>
        </row>
        <row r="141">
          <cell r="A141">
            <v>145</v>
          </cell>
          <cell r="J141" t="str">
            <v>T</v>
          </cell>
          <cell r="L141">
            <v>186</v>
          </cell>
          <cell r="M141" t="str">
            <v>T</v>
          </cell>
          <cell r="N141" t="str">
            <v xml:space="preserve"> COST OF MANUFACTURING IN SOUTH AFRICA - MECHANICAL (700&amp;800)</v>
          </cell>
          <cell r="O141" t="str">
            <v>ZAR</v>
          </cell>
          <cell r="P141" t="str">
            <v>T1</v>
          </cell>
          <cell r="Q141">
            <v>0.15</v>
          </cell>
          <cell r="R141" t="str">
            <v>Fixed</v>
          </cell>
          <cell r="S141" t="str">
            <v>Fixed Portion</v>
          </cell>
          <cell r="T141" t="str">
            <v>Fixed</v>
          </cell>
          <cell r="X141">
            <v>38899</v>
          </cell>
        </row>
        <row r="142">
          <cell r="A142">
            <v>146</v>
          </cell>
          <cell r="J142" t="str">
            <v>T</v>
          </cell>
          <cell r="L142">
            <v>187</v>
          </cell>
          <cell r="M142" t="str">
            <v>T</v>
          </cell>
          <cell r="N142" t="str">
            <v xml:space="preserve"> COST OF MANUFACTURING IN SOUTH AFRICA - MECHANICAL (700&amp;800)</v>
          </cell>
          <cell r="O142" t="str">
            <v>ZAR</v>
          </cell>
          <cell r="P142" t="str">
            <v>T2</v>
          </cell>
          <cell r="Q142">
            <v>0.45</v>
          </cell>
          <cell r="R142" t="str">
            <v>Cost of Labour</v>
          </cell>
          <cell r="S142" t="str">
            <v>Table C3 All Hourly Paid Employees</v>
          </cell>
          <cell r="T142" t="str">
            <v>SEIFSA</v>
          </cell>
          <cell r="U142">
            <v>38929</v>
          </cell>
          <cell r="X142">
            <v>38899</v>
          </cell>
        </row>
        <row r="143">
          <cell r="A143">
            <v>147</v>
          </cell>
          <cell r="J143" t="str">
            <v>T</v>
          </cell>
          <cell r="L143">
            <v>188</v>
          </cell>
          <cell r="M143" t="str">
            <v>T</v>
          </cell>
          <cell r="N143" t="str">
            <v xml:space="preserve"> COST OF MANUFACTURING IN SOUTH AFRICA - MECHANICAL (700&amp;800)</v>
          </cell>
          <cell r="O143" t="str">
            <v>ZAR</v>
          </cell>
          <cell r="P143" t="str">
            <v>T3</v>
          </cell>
          <cell r="Q143">
            <v>0.4</v>
          </cell>
          <cell r="R143" t="str">
            <v>Cost of Materials</v>
          </cell>
          <cell r="S143" t="str">
            <v>Table E-5 Round Bar</v>
          </cell>
          <cell r="T143" t="str">
            <v>SEIFSA</v>
          </cell>
          <cell r="U143">
            <v>38929</v>
          </cell>
          <cell r="X143">
            <v>38899</v>
          </cell>
        </row>
        <row r="144">
          <cell r="A144">
            <v>25</v>
          </cell>
          <cell r="B144" t="str">
            <v>Base</v>
          </cell>
          <cell r="C144">
            <v>1</v>
          </cell>
          <cell r="D144">
            <v>700</v>
          </cell>
          <cell r="E144" t="str">
            <v xml:space="preserve">Condensate Extraction Pumps, Section 8 </v>
          </cell>
          <cell r="G144">
            <v>19</v>
          </cell>
          <cell r="H144" t="str">
            <v>Foreign</v>
          </cell>
          <cell r="I144" t="str">
            <v>EUR</v>
          </cell>
          <cell r="J144" t="str">
            <v>U</v>
          </cell>
          <cell r="K144">
            <v>133051.50308481263</v>
          </cell>
        </row>
        <row r="145">
          <cell r="A145">
            <v>26</v>
          </cell>
          <cell r="B145" t="str">
            <v>Base</v>
          </cell>
          <cell r="C145">
            <v>1</v>
          </cell>
          <cell r="D145">
            <v>700</v>
          </cell>
          <cell r="E145" t="str">
            <v xml:space="preserve">Condensate Extraction Pumps, Section 8 </v>
          </cell>
          <cell r="G145">
            <v>19</v>
          </cell>
          <cell r="H145" t="str">
            <v>Foreign</v>
          </cell>
          <cell r="I145" t="str">
            <v>EUR</v>
          </cell>
          <cell r="J145" t="str">
            <v>U</v>
          </cell>
          <cell r="K145">
            <v>5158729.7855621306</v>
          </cell>
        </row>
        <row r="146">
          <cell r="A146">
            <v>40</v>
          </cell>
          <cell r="B146" t="str">
            <v>Base</v>
          </cell>
          <cell r="C146">
            <v>1</v>
          </cell>
          <cell r="D146">
            <v>800</v>
          </cell>
          <cell r="E146" t="str">
            <v xml:space="preserve">Boiler Feed Pumps, Section 9 </v>
          </cell>
          <cell r="F146" t="str">
            <v>Procure/ Manufacture</v>
          </cell>
          <cell r="G146">
            <v>19</v>
          </cell>
          <cell r="H146" t="str">
            <v>Foreign</v>
          </cell>
          <cell r="I146" t="str">
            <v>EUR</v>
          </cell>
          <cell r="J146" t="str">
            <v>U</v>
          </cell>
          <cell r="K146">
            <v>134498812.33369625</v>
          </cell>
        </row>
        <row r="147">
          <cell r="A147">
            <v>41</v>
          </cell>
          <cell r="B147" t="str">
            <v>Base</v>
          </cell>
          <cell r="C147">
            <v>1</v>
          </cell>
          <cell r="D147">
            <v>800</v>
          </cell>
          <cell r="E147" t="str">
            <v xml:space="preserve">Boiler Feed Pumps, Section 9 </v>
          </cell>
          <cell r="F147" t="str">
            <v>Procure/ Manufacture</v>
          </cell>
          <cell r="G147">
            <v>19</v>
          </cell>
          <cell r="H147" t="str">
            <v>Foreign</v>
          </cell>
          <cell r="I147" t="str">
            <v>EUR</v>
          </cell>
          <cell r="J147" t="str">
            <v>U</v>
          </cell>
          <cell r="K147">
            <v>3730246.3924260363</v>
          </cell>
        </row>
        <row r="148">
          <cell r="A148">
            <v>42</v>
          </cell>
          <cell r="B148" t="str">
            <v>Base</v>
          </cell>
          <cell r="C148">
            <v>1</v>
          </cell>
          <cell r="D148">
            <v>800</v>
          </cell>
          <cell r="E148" t="str">
            <v xml:space="preserve">Boiler Feed Pumps, Section 9 </v>
          </cell>
          <cell r="F148" t="str">
            <v>Procure/ Manufacture</v>
          </cell>
          <cell r="G148">
            <v>19</v>
          </cell>
          <cell r="H148" t="str">
            <v>Foreign</v>
          </cell>
          <cell r="I148" t="str">
            <v>EUR</v>
          </cell>
          <cell r="J148" t="str">
            <v>U</v>
          </cell>
          <cell r="K148">
            <v>468914.50218540442</v>
          </cell>
        </row>
        <row r="149">
          <cell r="A149">
            <v>148</v>
          </cell>
          <cell r="J149" t="str">
            <v>U</v>
          </cell>
          <cell r="L149">
            <v>195</v>
          </cell>
          <cell r="M149" t="str">
            <v>U</v>
          </cell>
          <cell r="N149" t="str">
            <v xml:space="preserve"> COST OF GOODS MANUFACTURED IN GERMANY (700&amp;800)</v>
          </cell>
          <cell r="O149" t="str">
            <v>Eur</v>
          </cell>
          <cell r="P149" t="str">
            <v>U1</v>
          </cell>
          <cell r="Q149">
            <v>0.15</v>
          </cell>
          <cell r="R149" t="str">
            <v>Fixed</v>
          </cell>
          <cell r="S149" t="str">
            <v>Fixed Portion</v>
          </cell>
          <cell r="T149" t="str">
            <v>Fixed</v>
          </cell>
          <cell r="X149">
            <v>38991</v>
          </cell>
        </row>
        <row r="150">
          <cell r="A150">
            <v>149</v>
          </cell>
          <cell r="J150" t="str">
            <v>U</v>
          </cell>
          <cell r="L150">
            <v>196</v>
          </cell>
          <cell r="M150" t="str">
            <v>U</v>
          </cell>
          <cell r="N150" t="str">
            <v xml:space="preserve"> COST OF GOODS MANUFACTURED IN GERMANY (700&amp;800)</v>
          </cell>
          <cell r="O150" t="str">
            <v>Eur</v>
          </cell>
          <cell r="P150" t="str">
            <v>U2</v>
          </cell>
          <cell r="Q150">
            <v>0.85</v>
          </cell>
          <cell r="R150" t="str">
            <v>6%  Per Annum</v>
          </cell>
          <cell r="S150" t="str">
            <v>German manufatured goods</v>
          </cell>
          <cell r="T150" t="str">
            <v>Inflation fixed %</v>
          </cell>
          <cell r="U150">
            <v>2006</v>
          </cell>
          <cell r="X150">
            <v>38991</v>
          </cell>
        </row>
        <row r="151">
          <cell r="A151">
            <v>48</v>
          </cell>
          <cell r="B151" t="str">
            <v>Base</v>
          </cell>
          <cell r="C151">
            <v>1</v>
          </cell>
          <cell r="D151">
            <v>900</v>
          </cell>
          <cell r="E151" t="str">
            <v>Pipes, Fittings and Vessels, Section 10</v>
          </cell>
          <cell r="F151" t="str">
            <v>Procure/ Manufacture</v>
          </cell>
          <cell r="G151" t="str">
            <v>1 &amp; 19</v>
          </cell>
          <cell r="H151" t="str">
            <v>Foreign</v>
          </cell>
          <cell r="I151" t="str">
            <v>EUR</v>
          </cell>
          <cell r="J151" t="str">
            <v>V</v>
          </cell>
          <cell r="K151">
            <v>146418193.33333334</v>
          </cell>
        </row>
        <row r="152">
          <cell r="A152">
            <v>150</v>
          </cell>
          <cell r="J152" t="str">
            <v>V</v>
          </cell>
          <cell r="L152">
            <v>203</v>
          </cell>
          <cell r="M152" t="str">
            <v>V</v>
          </cell>
          <cell r="N152" t="str">
            <v>900 Pipes, Fittings and Vessels, Section 10</v>
          </cell>
          <cell r="O152" t="str">
            <v>Eur</v>
          </cell>
          <cell r="P152" t="str">
            <v>V1</v>
          </cell>
          <cell r="Q152">
            <v>0.15</v>
          </cell>
          <cell r="R152" t="str">
            <v>Fixed</v>
          </cell>
          <cell r="S152" t="str">
            <v>Fixed Portion</v>
          </cell>
          <cell r="T152" t="str">
            <v>Fixed</v>
          </cell>
          <cell r="X152">
            <v>38991</v>
          </cell>
        </row>
        <row r="153">
          <cell r="A153">
            <v>151</v>
          </cell>
          <cell r="J153" t="str">
            <v>V</v>
          </cell>
          <cell r="L153">
            <v>204</v>
          </cell>
          <cell r="M153" t="str">
            <v>V</v>
          </cell>
          <cell r="N153" t="str">
            <v>900 Pipes, Fittings and Vessels, Section 10</v>
          </cell>
          <cell r="O153" t="str">
            <v>Eur</v>
          </cell>
          <cell r="P153" t="str">
            <v>V2</v>
          </cell>
          <cell r="Q153">
            <v>0.10100000000000001</v>
          </cell>
          <cell r="R153" t="str">
            <v>Structural Sections</v>
          </cell>
          <cell r="S153" t="str">
            <v>World Carbon Steel Product Price Index -  Structural Sections &amp; Beams</v>
          </cell>
          <cell r="T153" t="str">
            <v>Meps(www.meps.co.uk)</v>
          </cell>
          <cell r="U153">
            <v>38992</v>
          </cell>
          <cell r="W153" t="str">
            <v>see above</v>
          </cell>
          <cell r="X153">
            <v>38991</v>
          </cell>
        </row>
        <row r="154">
          <cell r="A154">
            <v>152</v>
          </cell>
          <cell r="J154" t="str">
            <v>V</v>
          </cell>
          <cell r="L154">
            <v>205</v>
          </cell>
          <cell r="M154" t="str">
            <v>V</v>
          </cell>
          <cell r="N154" t="str">
            <v>900 Pipes, Fittings and Vessels, Section 10</v>
          </cell>
          <cell r="O154" t="str">
            <v>Eur</v>
          </cell>
          <cell r="P154" t="str">
            <v>V3</v>
          </cell>
          <cell r="Q154">
            <v>0.27</v>
          </cell>
          <cell r="R154" t="str">
            <v>HR Plate</v>
          </cell>
          <cell r="S154" t="str">
            <v>World Carbon Steel Product Price Index - USD/tonne for HR Plate</v>
          </cell>
          <cell r="T154" t="str">
            <v>Meps(www.meps.co.uk)</v>
          </cell>
          <cell r="U154">
            <v>38992</v>
          </cell>
          <cell r="W154" t="str">
            <v>see above</v>
          </cell>
          <cell r="X154">
            <v>38991</v>
          </cell>
        </row>
        <row r="155">
          <cell r="A155">
            <v>153</v>
          </cell>
          <cell r="J155" t="str">
            <v>V</v>
          </cell>
          <cell r="L155">
            <v>206</v>
          </cell>
          <cell r="M155" t="str">
            <v>V</v>
          </cell>
          <cell r="N155" t="str">
            <v>900 Pipes, Fittings and Vessels, Section 10</v>
          </cell>
          <cell r="O155" t="str">
            <v>Eur</v>
          </cell>
          <cell r="P155" t="str">
            <v>V4</v>
          </cell>
          <cell r="Q155">
            <v>0.25700000000000001</v>
          </cell>
          <cell r="R155" t="str">
            <v>Prefab</v>
          </cell>
          <cell r="S155" t="str">
            <v>Reihe 273, Fachserie 17, der Erzeugerpreise gewerblicher Produkte fur Metalle und Halbzeuge"</v>
          </cell>
          <cell r="T155" t="str">
            <v>des Statistischen Bundesamte Deutschlands</v>
          </cell>
          <cell r="U155">
            <v>38992</v>
          </cell>
          <cell r="W155" t="str">
            <v>see above</v>
          </cell>
          <cell r="X155">
            <v>38991</v>
          </cell>
        </row>
        <row r="156">
          <cell r="A156">
            <v>154</v>
          </cell>
          <cell r="J156" t="str">
            <v>V</v>
          </cell>
          <cell r="L156">
            <v>207</v>
          </cell>
          <cell r="M156" t="str">
            <v>V</v>
          </cell>
          <cell r="N156" t="str">
            <v>900 Pipes, Fittings and Vessels, Section 10</v>
          </cell>
          <cell r="O156" t="str">
            <v>Eur</v>
          </cell>
          <cell r="P156" t="str">
            <v>V5</v>
          </cell>
          <cell r="Q156">
            <v>0.222</v>
          </cell>
          <cell r="R156" t="str">
            <v>Labour Manufacturing</v>
          </cell>
          <cell r="S156" t="str">
            <v>Labour Cost Index – EU25 for Manufacturing Labour, Nominal Value  – Seasonally adjusted - Labour Cost Index quoted quarterly for the labour indices for European labour</v>
          </cell>
          <cell r="T156" t="str">
            <v>EUROSTAT</v>
          </cell>
          <cell r="U156" t="str">
            <v>2nd Quarter 2006</v>
          </cell>
          <cell r="W156" t="str">
            <v>see above</v>
          </cell>
          <cell r="X156">
            <v>38899</v>
          </cell>
        </row>
        <row r="157">
          <cell r="A157">
            <v>50</v>
          </cell>
          <cell r="B157" t="str">
            <v>Base</v>
          </cell>
          <cell r="C157">
            <v>1</v>
          </cell>
          <cell r="D157">
            <v>1000</v>
          </cell>
          <cell r="E157" t="str">
            <v>Unitized Control &amp; Instrumentation, Section 3 &amp; 11</v>
          </cell>
          <cell r="F157" t="str">
            <v>Procure/ Manufacture</v>
          </cell>
          <cell r="G157" t="str">
            <v xml:space="preserve">1 &amp; 19 </v>
          </cell>
          <cell r="H157" t="str">
            <v>Foreign</v>
          </cell>
          <cell r="I157" t="str">
            <v>EUR</v>
          </cell>
          <cell r="J157" t="str">
            <v>W</v>
          </cell>
          <cell r="K157">
            <v>19936220.666666668</v>
          </cell>
        </row>
        <row r="158">
          <cell r="A158">
            <v>155</v>
          </cell>
          <cell r="J158" t="str">
            <v>W</v>
          </cell>
          <cell r="L158">
            <v>214</v>
          </cell>
          <cell r="M158" t="str">
            <v>W</v>
          </cell>
          <cell r="N158" t="str">
            <v>1000 Unitized Control &amp; Instrumentation, Section 3&amp;11</v>
          </cell>
          <cell r="O158" t="str">
            <v>Eur</v>
          </cell>
          <cell r="P158" t="str">
            <v>W1</v>
          </cell>
          <cell r="Q158">
            <v>0.15</v>
          </cell>
          <cell r="R158" t="str">
            <v>Fixed</v>
          </cell>
          <cell r="S158" t="str">
            <v>Fixed Portion</v>
          </cell>
          <cell r="T158" t="str">
            <v>Fixed</v>
          </cell>
          <cell r="X158">
            <v>38991</v>
          </cell>
        </row>
        <row r="159">
          <cell r="A159">
            <v>156</v>
          </cell>
          <cell r="J159" t="str">
            <v>W</v>
          </cell>
          <cell r="L159">
            <v>215</v>
          </cell>
          <cell r="M159" t="str">
            <v>W</v>
          </cell>
          <cell r="N159" t="str">
            <v>1000 Unitized Control &amp; Instrumentation, Section 3&amp;11</v>
          </cell>
          <cell r="O159" t="str">
            <v>Eur</v>
          </cell>
          <cell r="P159" t="str">
            <v>W2</v>
          </cell>
          <cell r="Q159">
            <v>7.9000000000000001E-2</v>
          </cell>
          <cell r="R159" t="str">
            <v>HR Plate</v>
          </cell>
          <cell r="S159" t="str">
            <v>World Carbon Steel Product Price Index - USD/tonne for HR Plate</v>
          </cell>
          <cell r="T159" t="str">
            <v>Meps(www.meps.co.uk)</v>
          </cell>
          <cell r="U159">
            <v>38992</v>
          </cell>
          <cell r="W159" t="str">
            <v>see above</v>
          </cell>
          <cell r="X159">
            <v>38991</v>
          </cell>
        </row>
        <row r="160">
          <cell r="A160">
            <v>157</v>
          </cell>
          <cell r="J160" t="str">
            <v>W</v>
          </cell>
          <cell r="L160">
            <v>216</v>
          </cell>
          <cell r="M160" t="str">
            <v>W</v>
          </cell>
          <cell r="N160" t="str">
            <v>1000 Unitized Control &amp; Instrumentation, Section 3&amp;11</v>
          </cell>
          <cell r="O160" t="str">
            <v>Eur</v>
          </cell>
          <cell r="P160" t="str">
            <v>W3</v>
          </cell>
          <cell r="Q160">
            <v>0.77100000000000002</v>
          </cell>
          <cell r="R160" t="str">
            <v>Labour Manufacturing</v>
          </cell>
          <cell r="S160" t="str">
            <v>Labour Cost Index – EU25 for Manufacturing Labour, Nominal Value  – Seasonally adjusted - Labour Cost Index quoted quarterly for the labour indices for European labour</v>
          </cell>
          <cell r="T160" t="str">
            <v>EUROSTAT</v>
          </cell>
          <cell r="U160" t="str">
            <v>2nd Quarter 2006</v>
          </cell>
          <cell r="W160" t="str">
            <v>see above</v>
          </cell>
          <cell r="X160">
            <v>38899</v>
          </cell>
        </row>
        <row r="161">
          <cell r="A161">
            <v>54</v>
          </cell>
          <cell r="B161" t="str">
            <v>Base</v>
          </cell>
          <cell r="C161">
            <v>1</v>
          </cell>
          <cell r="D161">
            <v>1100</v>
          </cell>
          <cell r="E161" t="str">
            <v>Civil &amp; Structural, Section 14</v>
          </cell>
          <cell r="F161" t="str">
            <v>Procure/ Manufacture</v>
          </cell>
          <cell r="G161">
            <v>18</v>
          </cell>
          <cell r="H161" t="str">
            <v>Local</v>
          </cell>
          <cell r="I161" t="str">
            <v>ZAR</v>
          </cell>
          <cell r="J161" t="str">
            <v>X</v>
          </cell>
          <cell r="K161">
            <v>84437887.166666672</v>
          </cell>
        </row>
        <row r="162">
          <cell r="A162">
            <v>158</v>
          </cell>
          <cell r="J162" t="str">
            <v>X</v>
          </cell>
          <cell r="L162">
            <v>223</v>
          </cell>
          <cell r="M162" t="str">
            <v>X</v>
          </cell>
          <cell r="N162" t="str">
            <v>1100 Civil &amp; Structural, Section 14, South Africa</v>
          </cell>
          <cell r="O162" t="str">
            <v>ZAR</v>
          </cell>
          <cell r="P162" t="str">
            <v>X1</v>
          </cell>
          <cell r="Q162">
            <v>0.15</v>
          </cell>
          <cell r="R162" t="str">
            <v>Fixed</v>
          </cell>
          <cell r="S162" t="str">
            <v>Fixed Portion</v>
          </cell>
          <cell r="T162" t="str">
            <v>Fixed</v>
          </cell>
          <cell r="X162">
            <v>38961</v>
          </cell>
        </row>
        <row r="163">
          <cell r="A163">
            <v>159</v>
          </cell>
          <cell r="J163" t="str">
            <v>X</v>
          </cell>
          <cell r="L163">
            <v>224</v>
          </cell>
          <cell r="M163" t="str">
            <v>X</v>
          </cell>
          <cell r="N163" t="str">
            <v>1100 Civil &amp; Structural, Section 14, South Africa</v>
          </cell>
          <cell r="O163" t="str">
            <v>ZAR</v>
          </cell>
          <cell r="P163" t="str">
            <v>X2</v>
          </cell>
          <cell r="Q163">
            <v>0.222</v>
          </cell>
          <cell r="R163" t="str">
            <v>E-A Light Sections</v>
          </cell>
          <cell r="S163" t="str">
            <v>Table E-A</v>
          </cell>
          <cell r="T163" t="str">
            <v>SEIFSA</v>
          </cell>
          <cell r="U163">
            <v>38962</v>
          </cell>
          <cell r="X163">
            <v>38961</v>
          </cell>
        </row>
        <row r="164">
          <cell r="A164">
            <v>160</v>
          </cell>
          <cell r="J164" t="str">
            <v>X</v>
          </cell>
          <cell r="L164">
            <v>225</v>
          </cell>
          <cell r="M164" t="str">
            <v>X</v>
          </cell>
          <cell r="N164" t="str">
            <v>1100 Civil &amp; Structural, Section 14, South Africa</v>
          </cell>
          <cell r="O164" t="str">
            <v>ZAR</v>
          </cell>
          <cell r="P164" t="str">
            <v>X3</v>
          </cell>
          <cell r="Q164">
            <v>0.153</v>
          </cell>
          <cell r="R164" t="str">
            <v>E-A Hot Rolled</v>
          </cell>
          <cell r="S164" t="str">
            <v>Table E-A</v>
          </cell>
          <cell r="T164" t="str">
            <v>SEIFSA</v>
          </cell>
          <cell r="U164">
            <v>38962</v>
          </cell>
          <cell r="X164">
            <v>38961</v>
          </cell>
        </row>
        <row r="165">
          <cell r="A165">
            <v>161</v>
          </cell>
          <cell r="J165" t="str">
            <v>X</v>
          </cell>
          <cell r="L165">
            <v>226</v>
          </cell>
          <cell r="M165" t="str">
            <v>X</v>
          </cell>
          <cell r="N165" t="str">
            <v>1100 Civil &amp; Structural, Section 14, South Africa</v>
          </cell>
          <cell r="O165" t="str">
            <v>ZAR</v>
          </cell>
          <cell r="P165" t="str">
            <v>X4</v>
          </cell>
          <cell r="Q165">
            <v>0.47499999999999998</v>
          </cell>
          <cell r="R165" t="str">
            <v>Labour</v>
          </cell>
          <cell r="S165" t="str">
            <v>Table C3, All hourly paid employees.</v>
          </cell>
          <cell r="T165" t="str">
            <v>SEIFSA</v>
          </cell>
          <cell r="U165">
            <v>38962</v>
          </cell>
          <cell r="X165">
            <v>38961</v>
          </cell>
        </row>
        <row r="166">
          <cell r="A166">
            <v>9</v>
          </cell>
          <cell r="B166" t="str">
            <v>Base</v>
          </cell>
          <cell r="C166">
            <v>1</v>
          </cell>
          <cell r="D166">
            <v>600</v>
          </cell>
          <cell r="E166" t="str">
            <v>Condensate &amp; Feedheating Plant, Section 8</v>
          </cell>
          <cell r="F166" t="str">
            <v>General</v>
          </cell>
          <cell r="G166">
            <v>25</v>
          </cell>
          <cell r="H166" t="str">
            <v>Local</v>
          </cell>
          <cell r="I166" t="str">
            <v>ZAR</v>
          </cell>
          <cell r="J166" t="str">
            <v>Y1</v>
          </cell>
          <cell r="K166">
            <v>12755609.500000002</v>
          </cell>
        </row>
        <row r="167">
          <cell r="A167">
            <v>162</v>
          </cell>
          <cell r="J167" t="str">
            <v>Y1</v>
          </cell>
          <cell r="L167">
            <v>233</v>
          </cell>
          <cell r="M167" t="str">
            <v>Y1</v>
          </cell>
          <cell r="N167" t="str">
            <v>Local Management Activities</v>
          </cell>
          <cell r="O167" t="str">
            <v>ZAR</v>
          </cell>
          <cell r="P167" t="str">
            <v>Y1.1</v>
          </cell>
          <cell r="Q167">
            <v>0.15</v>
          </cell>
          <cell r="R167" t="str">
            <v>Fixed</v>
          </cell>
          <cell r="S167" t="str">
            <v>Fixed Portion</v>
          </cell>
          <cell r="T167" t="str">
            <v>Fixed</v>
          </cell>
          <cell r="X167">
            <v>38961</v>
          </cell>
        </row>
        <row r="168">
          <cell r="A168">
            <v>163</v>
          </cell>
          <cell r="J168" t="str">
            <v>Y1</v>
          </cell>
          <cell r="L168">
            <v>234</v>
          </cell>
          <cell r="M168" t="str">
            <v>Y1</v>
          </cell>
          <cell r="N168" t="str">
            <v>Local Management Activities</v>
          </cell>
          <cell r="O168" t="str">
            <v>ZAR</v>
          </cell>
          <cell r="P168" t="str">
            <v>Y1.2</v>
          </cell>
          <cell r="Q168">
            <v>0.85</v>
          </cell>
          <cell r="R168" t="str">
            <v>Labour</v>
          </cell>
          <cell r="S168" t="str">
            <v>Table C3, All hourly paid employees.</v>
          </cell>
          <cell r="T168" t="str">
            <v>SEIFSA</v>
          </cell>
          <cell r="U168">
            <v>38962</v>
          </cell>
          <cell r="X168">
            <v>38961</v>
          </cell>
        </row>
        <row r="169">
          <cell r="A169">
            <v>52</v>
          </cell>
          <cell r="B169" t="str">
            <v>Base</v>
          </cell>
          <cell r="C169">
            <v>1</v>
          </cell>
          <cell r="D169">
            <v>1100</v>
          </cell>
          <cell r="E169" t="str">
            <v>Civil &amp; Structural, Section 14</v>
          </cell>
          <cell r="F169" t="str">
            <v>Design</v>
          </cell>
          <cell r="G169">
            <v>29</v>
          </cell>
          <cell r="H169" t="str">
            <v>Local</v>
          </cell>
          <cell r="I169" t="str">
            <v>ZAR</v>
          </cell>
          <cell r="J169" t="str">
            <v>Y2</v>
          </cell>
          <cell r="K169">
            <v>6126146.5</v>
          </cell>
        </row>
        <row r="170">
          <cell r="A170">
            <v>164</v>
          </cell>
          <cell r="J170" t="str">
            <v>Y2</v>
          </cell>
          <cell r="L170">
            <v>241</v>
          </cell>
          <cell r="M170" t="str">
            <v>Y2</v>
          </cell>
          <cell r="N170" t="str">
            <v>Local Design</v>
          </cell>
          <cell r="O170" t="str">
            <v>ZAR</v>
          </cell>
          <cell r="P170" t="str">
            <v>Y2.1</v>
          </cell>
          <cell r="Q170">
            <v>0.15</v>
          </cell>
          <cell r="R170" t="str">
            <v>Fixed</v>
          </cell>
          <cell r="S170" t="str">
            <v>Fixed Portion</v>
          </cell>
          <cell r="T170" t="str">
            <v>Fixed</v>
          </cell>
          <cell r="X170">
            <v>38961</v>
          </cell>
        </row>
        <row r="171">
          <cell r="A171">
            <v>165</v>
          </cell>
          <cell r="J171" t="str">
            <v>Y2</v>
          </cell>
          <cell r="L171">
            <v>242</v>
          </cell>
          <cell r="M171" t="str">
            <v>Y2</v>
          </cell>
          <cell r="N171" t="str">
            <v>Local Design</v>
          </cell>
          <cell r="O171" t="str">
            <v>ZAR</v>
          </cell>
          <cell r="P171" t="str">
            <v>Y2.2</v>
          </cell>
          <cell r="Q171">
            <v>0.85</v>
          </cell>
          <cell r="R171" t="str">
            <v>Labour</v>
          </cell>
          <cell r="S171" t="str">
            <v>Table C3, All hourly paid employees.</v>
          </cell>
          <cell r="T171" t="str">
            <v>SEIFSA</v>
          </cell>
          <cell r="U171">
            <v>38962</v>
          </cell>
          <cell r="X171">
            <v>38961</v>
          </cell>
        </row>
        <row r="172">
          <cell r="A172">
            <v>59</v>
          </cell>
          <cell r="B172" t="str">
            <v>Base</v>
          </cell>
          <cell r="C172">
            <v>1</v>
          </cell>
          <cell r="D172">
            <v>1200</v>
          </cell>
          <cell r="E172" t="str">
            <v xml:space="preserve">Air Cooled Condenser, Section 16 </v>
          </cell>
          <cell r="F172" t="str">
            <v xml:space="preserve"> a) Bundles</v>
          </cell>
          <cell r="G172">
            <v>18</v>
          </cell>
          <cell r="H172" t="str">
            <v>Local</v>
          </cell>
          <cell r="I172" t="str">
            <v>ZAR</v>
          </cell>
          <cell r="J172" t="str">
            <v>Z</v>
          </cell>
          <cell r="K172">
            <v>151215113.66666654</v>
          </cell>
        </row>
        <row r="173">
          <cell r="A173">
            <v>166</v>
          </cell>
          <cell r="J173" t="str">
            <v>Z</v>
          </cell>
          <cell r="L173">
            <v>249</v>
          </cell>
          <cell r="M173" t="str">
            <v>Z</v>
          </cell>
          <cell r="N173" t="str">
            <v>1200 ACC - Supply of Bundles</v>
          </cell>
          <cell r="O173" t="str">
            <v>ZAR</v>
          </cell>
          <cell r="P173" t="str">
            <v>Z1</v>
          </cell>
          <cell r="Q173">
            <v>0.05</v>
          </cell>
          <cell r="R173" t="str">
            <v>Fixed</v>
          </cell>
          <cell r="S173" t="str">
            <v>Fixed Portion</v>
          </cell>
          <cell r="T173" t="str">
            <v>Fixed</v>
          </cell>
          <cell r="X173">
            <v>38899</v>
          </cell>
        </row>
        <row r="174">
          <cell r="A174">
            <v>167</v>
          </cell>
          <cell r="J174" t="str">
            <v>Z</v>
          </cell>
          <cell r="L174">
            <v>250</v>
          </cell>
          <cell r="M174" t="str">
            <v>Z</v>
          </cell>
          <cell r="N174" t="str">
            <v>1200 ACC - Supply of Bundles</v>
          </cell>
          <cell r="O174" t="str">
            <v>ZAR</v>
          </cell>
          <cell r="P174" t="str">
            <v>Z2</v>
          </cell>
          <cell r="Q174">
            <v>0.15</v>
          </cell>
          <cell r="R174" t="str">
            <v>Labour</v>
          </cell>
          <cell r="S174" t="str">
            <v>C-3: All hourly paid Employees</v>
          </cell>
          <cell r="T174" t="str">
            <v>SEIFSA</v>
          </cell>
          <cell r="U174">
            <v>38899</v>
          </cell>
          <cell r="V174" t="str">
            <v>Not Applicable</v>
          </cell>
          <cell r="X174">
            <v>38899</v>
          </cell>
        </row>
        <row r="175">
          <cell r="A175">
            <v>168</v>
          </cell>
          <cell r="J175" t="str">
            <v>Z</v>
          </cell>
          <cell r="L175">
            <v>251</v>
          </cell>
          <cell r="M175" t="str">
            <v>Z</v>
          </cell>
          <cell r="N175" t="str">
            <v>1200 ACC - Supply of Bundles</v>
          </cell>
          <cell r="O175" t="str">
            <v>ZAR</v>
          </cell>
          <cell r="P175" t="str">
            <v>Z3</v>
          </cell>
          <cell r="Q175">
            <v>0.45</v>
          </cell>
          <cell r="R175" t="str">
            <v>Material</v>
          </cell>
          <cell r="S175" t="str">
            <v>E-A: Cold rolled</v>
          </cell>
          <cell r="T175" t="str">
            <v>SEIFSA</v>
          </cell>
          <cell r="U175">
            <v>38899</v>
          </cell>
          <cell r="V175" t="str">
            <v>Not Applicable</v>
          </cell>
          <cell r="X175">
            <v>38899</v>
          </cell>
        </row>
        <row r="176">
          <cell r="A176">
            <v>169</v>
          </cell>
          <cell r="J176" t="str">
            <v>Z</v>
          </cell>
          <cell r="L176">
            <v>252</v>
          </cell>
          <cell r="M176" t="str">
            <v>Z</v>
          </cell>
          <cell r="N176" t="str">
            <v>1200 ACC - Supply of Bundles</v>
          </cell>
          <cell r="O176" t="str">
            <v>ZAR</v>
          </cell>
          <cell r="P176" t="str">
            <v>Z4</v>
          </cell>
          <cell r="Q176">
            <v>0.35</v>
          </cell>
          <cell r="R176" t="str">
            <v>Zinc</v>
          </cell>
          <cell r="S176" t="str">
            <v>F: Zinc</v>
          </cell>
          <cell r="T176" t="str">
            <v>SEIFSA</v>
          </cell>
          <cell r="U176">
            <v>38899</v>
          </cell>
          <cell r="V176" t="str">
            <v>Not Applicable</v>
          </cell>
          <cell r="X176">
            <v>38899</v>
          </cell>
        </row>
      </sheetData>
      <sheetData sheetId="4" refreshError="1"/>
      <sheetData sheetId="5" refreshError="1"/>
      <sheetData sheetId="6" refreshError="1">
        <row r="4">
          <cell r="A4" t="str">
            <v>Ref</v>
          </cell>
          <cell r="B4" t="str">
            <v>Formula No</v>
          </cell>
          <cell r="C4" t="str">
            <v>Description</v>
          </cell>
          <cell r="D4" t="str">
            <v>Country and Currency of Origin if not South Africa</v>
          </cell>
          <cell r="E4" t="str">
            <v>Item no</v>
          </cell>
          <cell r="F4" t="str">
            <v>Coefficient/Weight</v>
          </cell>
          <cell r="G4" t="str">
            <v>Scope of Index (eg Labour)</v>
          </cell>
          <cell r="H4" t="str">
            <v>Title/Definition : Linked to the index, e.g., Table C3, All hourly paid employees.</v>
          </cell>
          <cell r="I4" t="str">
            <v>Source of Index (e.g. SEIFSA)</v>
          </cell>
          <cell r="J4" t="str">
            <v>Base date for CPA if not Base Date as defined (See vi above)</v>
          </cell>
          <cell r="K4" t="str">
            <v>Base value in foreign currency for commodity (including LME) price linked payments.</v>
          </cell>
          <cell r="L4" t="str">
            <v>Exchange rate for converting base value (eg US$ LME price to the foreign currency this formula applies to)</v>
          </cell>
          <cell r="M4" t="str">
            <v>Base month for CPA</v>
          </cell>
          <cell r="N4" t="str">
            <v>Base Index</v>
          </cell>
        </row>
        <row r="5">
          <cell r="A5">
            <v>1</v>
          </cell>
          <cell r="B5" t="str">
            <v>A</v>
          </cell>
          <cell r="C5" t="str">
            <v>Common Plant and Services, Section 1 &amp; 2,</v>
          </cell>
          <cell r="D5" t="str">
            <v>Eur</v>
          </cell>
          <cell r="E5" t="str">
            <v>A1</v>
          </cell>
          <cell r="F5">
            <v>0.15</v>
          </cell>
          <cell r="G5" t="str">
            <v>Fixed</v>
          </cell>
          <cell r="H5" t="str">
            <v>Fixed Portion</v>
          </cell>
          <cell r="I5" t="str">
            <v>Fixed</v>
          </cell>
          <cell r="M5">
            <v>38991</v>
          </cell>
        </row>
        <row r="6">
          <cell r="A6">
            <v>2</v>
          </cell>
          <cell r="B6" t="str">
            <v>A</v>
          </cell>
          <cell r="C6" t="str">
            <v>Common Plant and Services, Section 1 &amp; 2,</v>
          </cell>
          <cell r="D6" t="str">
            <v>Eur</v>
          </cell>
          <cell r="E6" t="str">
            <v>A2</v>
          </cell>
          <cell r="F6">
            <v>3.9E-2</v>
          </cell>
          <cell r="G6" t="str">
            <v>Structural Sections</v>
          </cell>
          <cell r="H6" t="str">
            <v>World Carbon Steel Product Price Index -  Structural Sections &amp; Beams</v>
          </cell>
          <cell r="I6" t="str">
            <v>Meps(www.meps.co.uk)</v>
          </cell>
          <cell r="J6">
            <v>38992</v>
          </cell>
          <cell r="L6" t="str">
            <v>1.2693 USD/EUR</v>
          </cell>
          <cell r="M6">
            <v>38991</v>
          </cell>
        </row>
        <row r="7">
          <cell r="A7">
            <v>3</v>
          </cell>
          <cell r="B7" t="str">
            <v>A</v>
          </cell>
          <cell r="C7" t="str">
            <v>Common Plant and Services, Section 1 &amp; 2,</v>
          </cell>
          <cell r="D7" t="str">
            <v>Eur</v>
          </cell>
          <cell r="E7" t="str">
            <v>A3</v>
          </cell>
          <cell r="F7">
            <v>9.8000000000000004E-2</v>
          </cell>
          <cell r="G7" t="str">
            <v>HR Plate</v>
          </cell>
          <cell r="H7" t="str">
            <v>World Carbon Steel Product Price Index - USD/tonne for HR Plate</v>
          </cell>
          <cell r="I7" t="str">
            <v>Meps(www.meps.co.uk)</v>
          </cell>
          <cell r="J7">
            <v>38992</v>
          </cell>
          <cell r="L7" t="str">
            <v>1.2693 USD/EUR</v>
          </cell>
          <cell r="M7">
            <v>38991</v>
          </cell>
        </row>
        <row r="8">
          <cell r="A8">
            <v>4</v>
          </cell>
          <cell r="B8" t="str">
            <v>A</v>
          </cell>
          <cell r="C8" t="str">
            <v>Common Plant and Services, Section 1 &amp; 2,</v>
          </cell>
          <cell r="D8" t="str">
            <v>Eur</v>
          </cell>
          <cell r="E8" t="str">
            <v>A4</v>
          </cell>
          <cell r="F8">
            <v>0.254</v>
          </cell>
          <cell r="G8" t="str">
            <v>Prefabricated Materials</v>
          </cell>
          <cell r="H8" t="str">
            <v>Reihe 273, Fachserie 17, der Erzeugerpreise gewerblicher Produkte fur Metalle und Halbzeuge"</v>
          </cell>
          <cell r="I8" t="str">
            <v>des Statistischen Bundesamte Deutschlands</v>
          </cell>
          <cell r="J8">
            <v>38992</v>
          </cell>
          <cell r="L8" t="str">
            <v>Base Cost Index(No Currency)</v>
          </cell>
          <cell r="M8">
            <v>38991</v>
          </cell>
        </row>
        <row r="9">
          <cell r="A9">
            <v>5</v>
          </cell>
          <cell r="B9" t="str">
            <v>A</v>
          </cell>
          <cell r="C9" t="str">
            <v>Common Plant and Services, Section 1 &amp; 2,</v>
          </cell>
          <cell r="D9" t="str">
            <v>Eur</v>
          </cell>
          <cell r="E9" t="str">
            <v>A5</v>
          </cell>
          <cell r="F9">
            <v>0.45900000000000002</v>
          </cell>
          <cell r="G9" t="str">
            <v>Labour Manufacturing</v>
          </cell>
          <cell r="H9" t="str">
            <v>Labour Cost Index – EU25 for Manufacturing Labour, Nominal Value  – Seasonally adjusted - Labour Cost Index quoted quarterly for the labour indices for European labour</v>
          </cell>
          <cell r="I9" t="str">
            <v>EUROSTAT</v>
          </cell>
          <cell r="J9" t="str">
            <v>2nd Quarter 2006</v>
          </cell>
          <cell r="L9" t="str">
            <v>Base Cost Index(No Currency)</v>
          </cell>
          <cell r="M9">
            <v>38899</v>
          </cell>
        </row>
        <row r="10">
          <cell r="A10">
            <v>259</v>
          </cell>
          <cell r="B10" t="str">
            <v>AA</v>
          </cell>
          <cell r="C10" t="str">
            <v>1200 ACC - Supply of Structural Steel, DUCTS, PIPING &amp; OTHER MECHANICAL EQUIPMENT, GEARBOXES, &amp; MOTORS</v>
          </cell>
          <cell r="D10" t="str">
            <v>ZAR</v>
          </cell>
          <cell r="E10" t="str">
            <v>AA1</v>
          </cell>
          <cell r="F10">
            <v>0.05</v>
          </cell>
          <cell r="G10" t="str">
            <v>Fixed</v>
          </cell>
          <cell r="H10" t="str">
            <v>Fixed Portion</v>
          </cell>
          <cell r="I10" t="str">
            <v>Fixed</v>
          </cell>
          <cell r="M10">
            <v>38899</v>
          </cell>
        </row>
        <row r="11">
          <cell r="A11">
            <v>260</v>
          </cell>
          <cell r="B11" t="str">
            <v>AA</v>
          </cell>
          <cell r="C11" t="str">
            <v>1200 ACC - Supply of Structural Steel, DUCTS, PIPING &amp; OTHER MECHANICAL EQUIPMENT, GEARBOXES, &amp; MOTORS</v>
          </cell>
          <cell r="D11" t="str">
            <v>ZAR</v>
          </cell>
          <cell r="E11" t="str">
            <v>AA2</v>
          </cell>
          <cell r="F11">
            <v>0.35</v>
          </cell>
          <cell r="G11" t="str">
            <v>Labour</v>
          </cell>
          <cell r="H11" t="str">
            <v>C-3: All hourly paid Employees</v>
          </cell>
          <cell r="I11" t="str">
            <v>SEIFSA</v>
          </cell>
          <cell r="J11">
            <v>38899</v>
          </cell>
          <cell r="K11" t="str">
            <v>Not Applicable</v>
          </cell>
          <cell r="M11">
            <v>38899</v>
          </cell>
        </row>
        <row r="12">
          <cell r="A12">
            <v>261</v>
          </cell>
          <cell r="B12" t="str">
            <v>AA</v>
          </cell>
          <cell r="C12" t="str">
            <v>1200 ACC - Supply of Structural Steel, DUCTS, PIPING &amp; OTHER MECHANICAL EQUIPMENT, GEARBOXES, &amp; MOTORS</v>
          </cell>
          <cell r="D12" t="str">
            <v>ZAR</v>
          </cell>
          <cell r="E12" t="str">
            <v>AA3</v>
          </cell>
          <cell r="F12">
            <v>0.5</v>
          </cell>
          <cell r="G12" t="str">
            <v>Material</v>
          </cell>
          <cell r="H12" t="str">
            <v>E-1: Production prices all types</v>
          </cell>
          <cell r="I12" t="str">
            <v>SEIFSA</v>
          </cell>
          <cell r="J12">
            <v>38899</v>
          </cell>
          <cell r="K12" t="str">
            <v>Not Applicable</v>
          </cell>
          <cell r="M12">
            <v>38899</v>
          </cell>
        </row>
        <row r="13">
          <cell r="A13">
            <v>262</v>
          </cell>
          <cell r="B13" t="str">
            <v>AA</v>
          </cell>
          <cell r="C13" t="str">
            <v>1200 ACC - Supply of Structural Steel, DUCTS, PIPING &amp; OTHER MECHANICAL EQUIPMENT, GEARBOXES, &amp; MOTORS</v>
          </cell>
          <cell r="D13" t="str">
            <v>ZAR</v>
          </cell>
          <cell r="E13" t="str">
            <v>AA4</v>
          </cell>
          <cell r="F13">
            <v>0.1</v>
          </cell>
          <cell r="G13" t="str">
            <v>Production Price index</v>
          </cell>
          <cell r="H13" t="str">
            <v>G: Mechanical Engineering Materials</v>
          </cell>
          <cell r="I13" t="str">
            <v>SEIFSA</v>
          </cell>
          <cell r="J13">
            <v>38899</v>
          </cell>
          <cell r="K13" t="str">
            <v>Not Applicable</v>
          </cell>
          <cell r="M13">
            <v>38899</v>
          </cell>
        </row>
        <row r="14">
          <cell r="A14">
            <v>269</v>
          </cell>
          <cell r="B14" t="str">
            <v>AB</v>
          </cell>
          <cell r="C14" t="str">
            <v>1200 ACC - Erection, All Steel &amp; Mechanical Equipment</v>
          </cell>
          <cell r="D14" t="str">
            <v>ZAR</v>
          </cell>
          <cell r="E14" t="str">
            <v>AB1</v>
          </cell>
          <cell r="F14">
            <v>0.05</v>
          </cell>
          <cell r="G14" t="str">
            <v>Fixed</v>
          </cell>
          <cell r="H14" t="str">
            <v>Fixed Portion</v>
          </cell>
          <cell r="I14" t="str">
            <v>Fixed</v>
          </cell>
          <cell r="M14">
            <v>38899</v>
          </cell>
        </row>
        <row r="15">
          <cell r="A15">
            <v>270</v>
          </cell>
          <cell r="B15" t="str">
            <v>AB</v>
          </cell>
          <cell r="C15" t="str">
            <v>1200 ACC - Erection, All Steel &amp; Mechanical Equipment</v>
          </cell>
          <cell r="D15" t="str">
            <v>ZAR</v>
          </cell>
          <cell r="E15" t="str">
            <v>AB2</v>
          </cell>
          <cell r="F15">
            <v>0.55000000000000004</v>
          </cell>
          <cell r="G15" t="str">
            <v>Labour</v>
          </cell>
          <cell r="H15" t="str">
            <v>C-3: All hourly paid Employees</v>
          </cell>
          <cell r="I15" t="str">
            <v>SEIFSA</v>
          </cell>
          <cell r="J15">
            <v>38899</v>
          </cell>
          <cell r="K15" t="str">
            <v>Not Applicable</v>
          </cell>
          <cell r="M15">
            <v>38899</v>
          </cell>
        </row>
        <row r="16">
          <cell r="A16">
            <v>271</v>
          </cell>
          <cell r="B16" t="str">
            <v>AB</v>
          </cell>
          <cell r="C16" t="str">
            <v>1200 ACC - Erection, All Steel &amp; Mechanical Equipment</v>
          </cell>
          <cell r="D16" t="str">
            <v>ZAR</v>
          </cell>
          <cell r="E16" t="str">
            <v>AB3</v>
          </cell>
          <cell r="F16">
            <v>0.4</v>
          </cell>
          <cell r="G16" t="str">
            <v>Production Price index</v>
          </cell>
          <cell r="H16" t="str">
            <v>G: Mechanical Engineering Materials</v>
          </cell>
          <cell r="I16" t="str">
            <v>SEIFSA</v>
          </cell>
          <cell r="J16">
            <v>38899</v>
          </cell>
          <cell r="K16" t="str">
            <v>Not Applicable</v>
          </cell>
          <cell r="M16">
            <v>38899</v>
          </cell>
        </row>
        <row r="17">
          <cell r="A17">
            <v>278</v>
          </cell>
          <cell r="B17" t="str">
            <v>AC</v>
          </cell>
          <cell r="C17" t="str">
            <v>1200 ACC - Transport</v>
          </cell>
          <cell r="D17" t="str">
            <v>ZAR</v>
          </cell>
          <cell r="E17" t="str">
            <v>AC1</v>
          </cell>
          <cell r="F17">
            <v>0</v>
          </cell>
          <cell r="G17" t="str">
            <v>Fixed</v>
          </cell>
          <cell r="H17" t="str">
            <v>Fixed Portion</v>
          </cell>
          <cell r="I17" t="str">
            <v>Fixed</v>
          </cell>
          <cell r="M17">
            <v>38899</v>
          </cell>
        </row>
        <row r="18">
          <cell r="A18">
            <v>279</v>
          </cell>
          <cell r="B18" t="str">
            <v>AC</v>
          </cell>
          <cell r="C18" t="str">
            <v>1200 ACC - Transport</v>
          </cell>
          <cell r="D18" t="str">
            <v>ZAR</v>
          </cell>
          <cell r="E18" t="str">
            <v>AC2</v>
          </cell>
          <cell r="F18">
            <v>1</v>
          </cell>
          <cell r="G18" t="str">
            <v>Transport</v>
          </cell>
          <cell r="H18" t="str">
            <v>L-2:</v>
          </cell>
          <cell r="I18" t="str">
            <v>SEIFSA</v>
          </cell>
          <cell r="J18">
            <v>38899</v>
          </cell>
          <cell r="K18" t="str">
            <v>Not Applicable</v>
          </cell>
          <cell r="M18">
            <v>38899</v>
          </cell>
        </row>
        <row r="19">
          <cell r="A19">
            <v>286</v>
          </cell>
          <cell r="B19" t="str">
            <v>AE</v>
          </cell>
          <cell r="C19" t="str">
            <v>Local Erection, All Steel &amp; Mechanical Equipment</v>
          </cell>
          <cell r="D19" t="str">
            <v>ZAR</v>
          </cell>
          <cell r="E19" t="str">
            <v>AE1</v>
          </cell>
          <cell r="F19">
            <v>0.05</v>
          </cell>
          <cell r="G19" t="str">
            <v>Fixed</v>
          </cell>
          <cell r="H19" t="str">
            <v>Fixed Portion</v>
          </cell>
          <cell r="I19" t="str">
            <v>Fixed</v>
          </cell>
          <cell r="M19">
            <v>38961</v>
          </cell>
        </row>
        <row r="20">
          <cell r="A20">
            <v>287</v>
          </cell>
          <cell r="B20" t="str">
            <v>AE</v>
          </cell>
          <cell r="C20" t="str">
            <v>Local Erection, All Steel &amp; Mechanical Equipment</v>
          </cell>
          <cell r="D20" t="str">
            <v>ZAR</v>
          </cell>
          <cell r="E20" t="str">
            <v>AE2</v>
          </cell>
          <cell r="F20">
            <v>0.55000000000000004</v>
          </cell>
          <cell r="G20" t="str">
            <v>Labour</v>
          </cell>
          <cell r="H20" t="str">
            <v>C-3: All hourly paid Employees</v>
          </cell>
          <cell r="I20" t="str">
            <v>SEIFSA</v>
          </cell>
          <cell r="J20">
            <v>38961</v>
          </cell>
          <cell r="K20" t="str">
            <v>Not Applicable</v>
          </cell>
          <cell r="M20">
            <v>38961</v>
          </cell>
        </row>
        <row r="21">
          <cell r="A21">
            <v>288</v>
          </cell>
          <cell r="B21" t="str">
            <v>AE</v>
          </cell>
          <cell r="C21" t="str">
            <v>Local Erection, All Steel &amp; Mechanical Equipment</v>
          </cell>
          <cell r="D21" t="str">
            <v>ZAR</v>
          </cell>
          <cell r="E21" t="str">
            <v>AE3</v>
          </cell>
          <cell r="F21">
            <v>0.4</v>
          </cell>
          <cell r="G21" t="str">
            <v>Production Price index</v>
          </cell>
          <cell r="H21" t="str">
            <v>G: Mechanical Engineering Materials</v>
          </cell>
          <cell r="I21" t="str">
            <v>SEIFSA</v>
          </cell>
          <cell r="J21">
            <v>38961</v>
          </cell>
          <cell r="K21" t="str">
            <v>Not Applicable</v>
          </cell>
          <cell r="M21">
            <v>38961</v>
          </cell>
        </row>
        <row r="22">
          <cell r="A22">
            <v>12</v>
          </cell>
          <cell r="B22" t="str">
            <v>B1</v>
          </cell>
          <cell r="C22" t="str">
            <v xml:space="preserve">200 &amp; 300 Main Steam Turbine &amp; Generator, Section 3,4 &amp; 6, Europe </v>
          </cell>
          <cell r="D22" t="str">
            <v>Eur</v>
          </cell>
          <cell r="E22" t="str">
            <v>B11</v>
          </cell>
          <cell r="F22">
            <v>0.15</v>
          </cell>
          <cell r="G22" t="str">
            <v>Fixed</v>
          </cell>
          <cell r="H22" t="str">
            <v>Fixed Portion</v>
          </cell>
          <cell r="I22" t="str">
            <v>Fixed</v>
          </cell>
          <cell r="M22">
            <v>38991</v>
          </cell>
        </row>
        <row r="23">
          <cell r="A23">
            <v>13</v>
          </cell>
          <cell r="B23" t="str">
            <v>B1</v>
          </cell>
          <cell r="C23" t="str">
            <v xml:space="preserve">200 &amp; 300 Main Steam Turbine &amp; Generator, Section 3,4 &amp; 6, Europe </v>
          </cell>
          <cell r="D23" t="str">
            <v>Eur</v>
          </cell>
          <cell r="E23" t="str">
            <v>B12</v>
          </cell>
          <cell r="F23">
            <v>0.11</v>
          </cell>
          <cell r="G23" t="str">
            <v>Castings</v>
          </cell>
          <cell r="H23" t="str">
            <v xml:space="preserve">Index 316 fur Gussteile, Fachserie 17, </v>
          </cell>
          <cell r="I23" t="str">
            <v>des Statistischen Bundesamte Deutschlands</v>
          </cell>
          <cell r="J23">
            <v>38992</v>
          </cell>
          <cell r="M23">
            <v>38991</v>
          </cell>
        </row>
        <row r="24">
          <cell r="A24">
            <v>14</v>
          </cell>
          <cell r="B24" t="str">
            <v>B1</v>
          </cell>
          <cell r="C24" t="str">
            <v xml:space="preserve">200 &amp; 300 Main Steam Turbine &amp; Generator, Section 3,4 &amp; 6, Europe </v>
          </cell>
          <cell r="D24" t="str">
            <v>Eur</v>
          </cell>
          <cell r="E24" t="str">
            <v>B13</v>
          </cell>
          <cell r="F24">
            <v>0.14000000000000001</v>
          </cell>
          <cell r="G24" t="str">
            <v>Forgings</v>
          </cell>
          <cell r="H24" t="str">
            <v>Internal  ALSTOM Index</v>
          </cell>
          <cell r="I24" t="str">
            <v>ALSTOM</v>
          </cell>
          <cell r="J24">
            <v>38992</v>
          </cell>
          <cell r="M24">
            <v>38991</v>
          </cell>
        </row>
        <row r="25">
          <cell r="A25">
            <v>15</v>
          </cell>
          <cell r="B25" t="str">
            <v>B1</v>
          </cell>
          <cell r="C25" t="str">
            <v xml:space="preserve">200 &amp; 300 Main Steam Turbine &amp; Generator, Section 3,4 &amp; 6, Europe </v>
          </cell>
          <cell r="D25" t="str">
            <v>Eur</v>
          </cell>
          <cell r="E25" t="str">
            <v>B14</v>
          </cell>
          <cell r="F25">
            <v>0.1</v>
          </cell>
          <cell r="G25" t="str">
            <v>Prefabricated Materials</v>
          </cell>
          <cell r="H25" t="str">
            <v>Reihe 273, Fachserie 17, der Erzeugerpreise gewerblicher Produkte fur Metalle und Halbzeuge"</v>
          </cell>
          <cell r="I25" t="str">
            <v>des Statistischen Bundesamte Deutschlands</v>
          </cell>
          <cell r="J25">
            <v>38992</v>
          </cell>
          <cell r="M25">
            <v>38991</v>
          </cell>
        </row>
        <row r="26">
          <cell r="A26">
            <v>16</v>
          </cell>
          <cell r="B26" t="str">
            <v>B1</v>
          </cell>
          <cell r="C26" t="str">
            <v xml:space="preserve">200 &amp; 300 Main Steam Turbine &amp; Generator, Section 3,4 &amp; 6, Europe </v>
          </cell>
          <cell r="D26" t="str">
            <v>Eur</v>
          </cell>
          <cell r="E26" t="str">
            <v>B15</v>
          </cell>
          <cell r="F26">
            <v>0.5</v>
          </cell>
          <cell r="G26" t="str">
            <v>Labour Manufacturing</v>
          </cell>
          <cell r="H26" t="str">
            <v>Tarifindex fur das Lohnkostenniveau eines Zeitlohnarbeiters über 21 Jahre, Lohngruppe 7, Tarifgebiet Nor-Württemberg, Nord-Baden</v>
          </cell>
          <cell r="I26" t="str">
            <v>Südwestmetall Verband der Metall- und Elektroindustrie Baden-Würtemberg e.V., Germany
http://www.destatis.de/themen/d/thm_loehne.php</v>
          </cell>
          <cell r="J26">
            <v>38992</v>
          </cell>
          <cell r="M26">
            <v>38991</v>
          </cell>
        </row>
        <row r="27">
          <cell r="A27">
            <v>23</v>
          </cell>
          <cell r="B27" t="str">
            <v>B16</v>
          </cell>
          <cell r="C27" t="str">
            <v xml:space="preserve">200 &amp; 300 Main Steam Turbine &amp; Generator, Section 3,4 &amp; 6, Europe - </v>
          </cell>
          <cell r="D27" t="str">
            <v>Eur</v>
          </cell>
          <cell r="E27" t="str">
            <v>B161</v>
          </cell>
          <cell r="F27">
            <v>0.15</v>
          </cell>
          <cell r="G27" t="str">
            <v>Fixed</v>
          </cell>
          <cell r="H27" t="str">
            <v>Fixed Portion</v>
          </cell>
          <cell r="I27" t="str">
            <v>Fixed</v>
          </cell>
          <cell r="M27">
            <v>38991</v>
          </cell>
        </row>
        <row r="28">
          <cell r="A28">
            <v>24</v>
          </cell>
          <cell r="B28" t="str">
            <v>B16</v>
          </cell>
          <cell r="C28" t="str">
            <v xml:space="preserve">200 &amp; 300 Main Steam Turbine &amp; Generator, Section 3,4 &amp; 6, Europe - </v>
          </cell>
          <cell r="D28" t="str">
            <v>Eur</v>
          </cell>
          <cell r="E28" t="str">
            <v>B162</v>
          </cell>
          <cell r="F28">
            <v>0.85</v>
          </cell>
          <cell r="G28" t="str">
            <v xml:space="preserve">Labour </v>
          </cell>
          <cell r="H28" t="str">
            <v>Tarifindex fur das Lohnkostenniveau eines Zeitlohnarbeiters über 21 Jahre, Lohngruppe 7, Tarifgebiet Nor-Württemberg, Nord-Baden</v>
          </cell>
          <cell r="I28" t="str">
            <v>Südwestmetall Verband der Metall- und Elektroindustrie Baden-Würtemberg e.V., Germany
http://www.destatis.de/themen/d/thm_loehne.php</v>
          </cell>
          <cell r="J28">
            <v>38992</v>
          </cell>
          <cell r="M28">
            <v>38991</v>
          </cell>
        </row>
        <row r="29">
          <cell r="A29">
            <v>31</v>
          </cell>
          <cell r="B29" t="str">
            <v>C1</v>
          </cell>
          <cell r="C29" t="str">
            <v>400 Unitized Electrical Plant, Section 5&amp;6</v>
          </cell>
          <cell r="D29" t="str">
            <v>Eur</v>
          </cell>
          <cell r="E29" t="str">
            <v>C11</v>
          </cell>
          <cell r="F29">
            <v>0.1</v>
          </cell>
          <cell r="G29" t="str">
            <v>Fixed</v>
          </cell>
          <cell r="H29" t="str">
            <v>Fixed Portion</v>
          </cell>
          <cell r="I29" t="str">
            <v>Fixed</v>
          </cell>
          <cell r="M29">
            <v>38991</v>
          </cell>
        </row>
        <row r="30">
          <cell r="A30">
            <v>32</v>
          </cell>
          <cell r="B30" t="str">
            <v>C1</v>
          </cell>
          <cell r="C30" t="str">
            <v>400 Unitized Electrical Plant, Section 5&amp;6</v>
          </cell>
          <cell r="D30" t="str">
            <v>Eur</v>
          </cell>
          <cell r="E30" t="str">
            <v>C12</v>
          </cell>
          <cell r="F30">
            <v>0.15</v>
          </cell>
          <cell r="G30" t="str">
            <v>Aluminium</v>
          </cell>
          <cell r="H30" t="str">
            <v>Price Index for Aluminium</v>
          </cell>
          <cell r="I30" t="str">
            <v>LME</v>
          </cell>
          <cell r="J30">
            <v>38992</v>
          </cell>
          <cell r="M30">
            <v>38991</v>
          </cell>
        </row>
        <row r="31">
          <cell r="A31">
            <v>33</v>
          </cell>
          <cell r="B31" t="str">
            <v>C1</v>
          </cell>
          <cell r="C31" t="str">
            <v>400 Unitized Electrical Plant, Section 5&amp;6</v>
          </cell>
          <cell r="D31" t="str">
            <v>Eur</v>
          </cell>
          <cell r="E31" t="str">
            <v>C13</v>
          </cell>
          <cell r="F31">
            <v>0.05</v>
          </cell>
          <cell r="G31" t="str">
            <v>Copper</v>
          </cell>
          <cell r="H31" t="str">
            <v>Price Index for Copper</v>
          </cell>
          <cell r="I31" t="str">
            <v>LME</v>
          </cell>
          <cell r="J31">
            <v>38992</v>
          </cell>
          <cell r="M31">
            <v>38991</v>
          </cell>
        </row>
        <row r="32">
          <cell r="A32">
            <v>34</v>
          </cell>
          <cell r="B32" t="str">
            <v>C1</v>
          </cell>
          <cell r="C32" t="str">
            <v>400 Unitized Electrical Plant, Section 5&amp;6</v>
          </cell>
          <cell r="D32" t="str">
            <v>Eur</v>
          </cell>
          <cell r="E32" t="str">
            <v>C14</v>
          </cell>
          <cell r="F32">
            <v>0.05</v>
          </cell>
          <cell r="G32" t="str">
            <v>HR Plate Steel</v>
          </cell>
          <cell r="H32" t="str">
            <v>World Carbon Steel Product Price Index - USD/tonne for HR Plate</v>
          </cell>
          <cell r="I32" t="str">
            <v>Meps(www.meps.co.uk)</v>
          </cell>
          <cell r="J32">
            <v>38992</v>
          </cell>
          <cell r="M32">
            <v>38991</v>
          </cell>
        </row>
        <row r="33">
          <cell r="A33">
            <v>35</v>
          </cell>
          <cell r="B33" t="str">
            <v>C1</v>
          </cell>
          <cell r="C33" t="str">
            <v>400 Unitized Electrical Plant, Section 5&amp;6</v>
          </cell>
          <cell r="D33" t="str">
            <v>Eur</v>
          </cell>
          <cell r="E33" t="str">
            <v>C15</v>
          </cell>
          <cell r="F33">
            <v>0.65</v>
          </cell>
          <cell r="G33" t="str">
            <v>Labour Manufacturing</v>
          </cell>
          <cell r="H33" t="str">
            <v>Labour Cost Index – EU25 for Manufacturing Labour, Nominal Value  – Seasonally adjusted - Labour Cost Index quoted quarterly for the labour indices for European labour</v>
          </cell>
          <cell r="I33" t="str">
            <v>EUROSTAT</v>
          </cell>
          <cell r="J33" t="str">
            <v>2nd Quarter 2006</v>
          </cell>
          <cell r="M33">
            <v>38899</v>
          </cell>
        </row>
        <row r="34">
          <cell r="A34">
            <v>42</v>
          </cell>
          <cell r="B34" t="str">
            <v>D1</v>
          </cell>
          <cell r="C34" t="str">
            <v>500 Station Common Electrical, Section 7</v>
          </cell>
          <cell r="D34" t="str">
            <v>Eur</v>
          </cell>
          <cell r="E34" t="str">
            <v>D11</v>
          </cell>
          <cell r="F34">
            <v>0.15</v>
          </cell>
          <cell r="G34" t="str">
            <v>Fixed</v>
          </cell>
          <cell r="H34" t="str">
            <v>Fixed Portion</v>
          </cell>
          <cell r="I34" t="str">
            <v>Fixed</v>
          </cell>
          <cell r="M34">
            <v>38991</v>
          </cell>
        </row>
        <row r="35">
          <cell r="A35">
            <v>43</v>
          </cell>
          <cell r="B35" t="str">
            <v>D1</v>
          </cell>
          <cell r="C35" t="str">
            <v>500 Station Common Electrical, Section 7</v>
          </cell>
          <cell r="D35" t="str">
            <v>Eur</v>
          </cell>
          <cell r="E35" t="str">
            <v>D12</v>
          </cell>
          <cell r="F35">
            <v>3.1E-2</v>
          </cell>
          <cell r="G35" t="str">
            <v>HR Plate</v>
          </cell>
          <cell r="H35" t="str">
            <v>World Carbon Steel Product Price Index - USD/tonne for HR Plate</v>
          </cell>
          <cell r="I35" t="str">
            <v>Meps(www.meps.co.uk)</v>
          </cell>
          <cell r="J35">
            <v>38992</v>
          </cell>
          <cell r="L35" t="str">
            <v>See Above</v>
          </cell>
          <cell r="M35">
            <v>38991</v>
          </cell>
        </row>
        <row r="36">
          <cell r="A36">
            <v>44</v>
          </cell>
          <cell r="B36" t="str">
            <v>D1</v>
          </cell>
          <cell r="C36" t="str">
            <v>500 Station Common Electrical, Section 7</v>
          </cell>
          <cell r="D36" t="str">
            <v>Eur</v>
          </cell>
          <cell r="E36" t="str">
            <v>D13</v>
          </cell>
          <cell r="F36">
            <v>7.9000000000000001E-2</v>
          </cell>
          <cell r="G36" t="str">
            <v>Nickel</v>
          </cell>
          <cell r="H36" t="str">
            <v>Price Index for Nickel</v>
          </cell>
          <cell r="I36" t="str">
            <v>LME</v>
          </cell>
          <cell r="J36">
            <v>38992</v>
          </cell>
          <cell r="L36" t="str">
            <v>1.2693 USD/EUR</v>
          </cell>
          <cell r="M36">
            <v>38991</v>
          </cell>
        </row>
        <row r="37">
          <cell r="A37">
            <v>45</v>
          </cell>
          <cell r="B37" t="str">
            <v>D1</v>
          </cell>
          <cell r="C37" t="str">
            <v>500 Station Common Electrical, Section 7</v>
          </cell>
          <cell r="D37" t="str">
            <v>Eur</v>
          </cell>
          <cell r="E37" t="str">
            <v>D14</v>
          </cell>
          <cell r="F37">
            <v>9.4E-2</v>
          </cell>
          <cell r="G37" t="str">
            <v>Copper</v>
          </cell>
          <cell r="H37" t="str">
            <v>Price Index for Copper</v>
          </cell>
          <cell r="I37" t="str">
            <v>LME</v>
          </cell>
          <cell r="J37">
            <v>38992</v>
          </cell>
          <cell r="L37" t="str">
            <v>1.2693 USD/EUR</v>
          </cell>
          <cell r="M37">
            <v>38991</v>
          </cell>
        </row>
        <row r="38">
          <cell r="A38">
            <v>46</v>
          </cell>
          <cell r="B38" t="str">
            <v>D1</v>
          </cell>
          <cell r="C38" t="str">
            <v>500 Station Common Electrical, Section 7</v>
          </cell>
          <cell r="D38" t="str">
            <v>Eur</v>
          </cell>
          <cell r="E38" t="str">
            <v>D15</v>
          </cell>
          <cell r="F38">
            <v>0.191</v>
          </cell>
          <cell r="G38" t="str">
            <v>Prefabricated Materials</v>
          </cell>
          <cell r="H38" t="str">
            <v>Reihe 273, Fachserie 17, der Erzeugerpreise gewerblicher Produkte fur Metalle und Halbzeuge"</v>
          </cell>
          <cell r="I38" t="str">
            <v>des Statistischen Bundesamte Deutschlands</v>
          </cell>
          <cell r="J38">
            <v>38992</v>
          </cell>
          <cell r="L38" t="str">
            <v>See Above</v>
          </cell>
          <cell r="M38">
            <v>38991</v>
          </cell>
        </row>
        <row r="39">
          <cell r="A39">
            <v>47</v>
          </cell>
          <cell r="B39" t="str">
            <v>D1</v>
          </cell>
          <cell r="C39" t="str">
            <v>500 Station Common Electrical, Section 7</v>
          </cell>
          <cell r="D39" t="str">
            <v>Eur</v>
          </cell>
          <cell r="E39" t="str">
            <v>D16</v>
          </cell>
          <cell r="F39">
            <v>0.45500000000000002</v>
          </cell>
          <cell r="G39" t="str">
            <v>Labour Manufacturing</v>
          </cell>
          <cell r="H39" t="str">
            <v>Labour Cost Index – EU25 for Manufacturing Labour, Nominal Value  – Seasonally adjusted - Labour Cost Index quoted quarterly for the labour indices for European labour</v>
          </cell>
          <cell r="I39" t="str">
            <v>EUROSTAT</v>
          </cell>
          <cell r="J39" t="str">
            <v>2nd Quarter 2006</v>
          </cell>
          <cell r="L39" t="str">
            <v>See Above</v>
          </cell>
          <cell r="M39">
            <v>38899</v>
          </cell>
        </row>
        <row r="40">
          <cell r="A40">
            <v>53</v>
          </cell>
          <cell r="B40" t="str">
            <v>D2</v>
          </cell>
          <cell r="C40" t="str">
            <v>500 Station Common Electrical, Section 7</v>
          </cell>
          <cell r="D40" t="str">
            <v>ZAR</v>
          </cell>
          <cell r="E40" t="str">
            <v>D21</v>
          </cell>
          <cell r="F40">
            <v>0.15</v>
          </cell>
          <cell r="G40" t="str">
            <v>Fixed</v>
          </cell>
          <cell r="H40" t="str">
            <v>Fixed Portion</v>
          </cell>
          <cell r="I40" t="str">
            <v>Fixed</v>
          </cell>
          <cell r="M40">
            <v>38961</v>
          </cell>
        </row>
        <row r="41">
          <cell r="A41">
            <v>54</v>
          </cell>
          <cell r="B41" t="str">
            <v>D2</v>
          </cell>
          <cell r="C41" t="str">
            <v>500 Station Common Electrical, Section 7</v>
          </cell>
          <cell r="D41" t="str">
            <v>ZAR</v>
          </cell>
          <cell r="E41" t="str">
            <v>D22</v>
          </cell>
          <cell r="F41">
            <v>4.2999999999999997E-2</v>
          </cell>
          <cell r="G41" t="str">
            <v>E-A Light Sections</v>
          </cell>
          <cell r="H41" t="str">
            <v>E-A Light Sections</v>
          </cell>
          <cell r="I41" t="str">
            <v>SEIFSA</v>
          </cell>
          <cell r="J41">
            <v>38961</v>
          </cell>
          <cell r="M41">
            <v>38961</v>
          </cell>
        </row>
        <row r="42">
          <cell r="A42">
            <v>55</v>
          </cell>
          <cell r="B42" t="str">
            <v>D2</v>
          </cell>
          <cell r="C42" t="str">
            <v>500 Station Common Electrical, Section 7</v>
          </cell>
          <cell r="D42" t="str">
            <v>ZAR</v>
          </cell>
          <cell r="E42" t="str">
            <v>D23</v>
          </cell>
          <cell r="F42">
            <v>0.19700000000000001</v>
          </cell>
          <cell r="G42" t="str">
            <v>F - Copper</v>
          </cell>
          <cell r="H42" t="str">
            <v>Table F</v>
          </cell>
          <cell r="I42" t="str">
            <v>SEIFSA</v>
          </cell>
          <cell r="J42">
            <v>38961</v>
          </cell>
          <cell r="M42">
            <v>38961</v>
          </cell>
        </row>
        <row r="43">
          <cell r="A43">
            <v>56</v>
          </cell>
          <cell r="B43" t="str">
            <v>D2</v>
          </cell>
          <cell r="C43" t="str">
            <v>500 Station Common Electrical, Section 7</v>
          </cell>
          <cell r="D43" t="str">
            <v>ZAR</v>
          </cell>
          <cell r="E43" t="str">
            <v>D24</v>
          </cell>
          <cell r="F43">
            <v>0.14499999999999999</v>
          </cell>
          <cell r="G43" t="str">
            <v>O - Metal Products</v>
          </cell>
          <cell r="H43" t="str">
            <v>O - Metal Products</v>
          </cell>
          <cell r="I43" t="str">
            <v>SEIFSA</v>
          </cell>
          <cell r="J43">
            <v>38961</v>
          </cell>
          <cell r="M43">
            <v>38961</v>
          </cell>
        </row>
        <row r="44">
          <cell r="A44">
            <v>57</v>
          </cell>
          <cell r="B44" t="str">
            <v>D2</v>
          </cell>
          <cell r="C44" t="str">
            <v>500 Station Common Electrical, Section 7</v>
          </cell>
          <cell r="D44" t="str">
            <v>ZAR</v>
          </cell>
          <cell r="E44" t="str">
            <v>D25</v>
          </cell>
          <cell r="F44">
            <v>0.46500000000000002</v>
          </cell>
          <cell r="G44" t="str">
            <v>Labour</v>
          </cell>
          <cell r="H44" t="str">
            <v>Labour Local</v>
          </cell>
          <cell r="I44" t="str">
            <v>SEIFSA</v>
          </cell>
          <cell r="J44">
            <v>38961</v>
          </cell>
          <cell r="M44">
            <v>38961</v>
          </cell>
        </row>
        <row r="45">
          <cell r="A45">
            <v>64</v>
          </cell>
          <cell r="B45" t="str">
            <v>E</v>
          </cell>
          <cell r="C45" t="str">
            <v>General Management Work</v>
          </cell>
          <cell r="D45" t="str">
            <v>Eur</v>
          </cell>
          <cell r="E45" t="str">
            <v>E1</v>
          </cell>
          <cell r="F45">
            <v>0.15</v>
          </cell>
          <cell r="G45" t="str">
            <v>Fixed</v>
          </cell>
          <cell r="H45" t="str">
            <v>Fixed Portion</v>
          </cell>
          <cell r="I45" t="str">
            <v>Fixed</v>
          </cell>
          <cell r="M45">
            <v>38899</v>
          </cell>
        </row>
        <row r="46">
          <cell r="A46">
            <v>65</v>
          </cell>
          <cell r="B46" t="str">
            <v>E</v>
          </cell>
          <cell r="C46" t="str">
            <v>General Management Work</v>
          </cell>
          <cell r="D46" t="str">
            <v>Eur</v>
          </cell>
          <cell r="E46" t="str">
            <v>E2</v>
          </cell>
          <cell r="F46">
            <v>0.85</v>
          </cell>
          <cell r="G46" t="str">
            <v>Labour Manufacturing</v>
          </cell>
          <cell r="H46" t="str">
            <v>Labour Cost Index – EU25 for Manufacturing Labour, Nominal Value  – Seasonally adjusted - Labour Cost Index quoted quarterly for the labour indices for European labour</v>
          </cell>
          <cell r="I46" t="str">
            <v>EUROSTAT</v>
          </cell>
          <cell r="J46" t="str">
            <v>2nd Quarter 2006</v>
          </cell>
          <cell r="L46" t="str">
            <v>See Above</v>
          </cell>
          <cell r="M46">
            <v>38899</v>
          </cell>
        </row>
        <row r="47">
          <cell r="A47">
            <v>72</v>
          </cell>
          <cell r="B47" t="str">
            <v>F</v>
          </cell>
          <cell r="C47" t="str">
            <v>Transport, EURO</v>
          </cell>
          <cell r="D47" t="str">
            <v>Eur</v>
          </cell>
          <cell r="E47" t="str">
            <v>F1</v>
          </cell>
          <cell r="F47">
            <v>0.15</v>
          </cell>
          <cell r="G47" t="str">
            <v>Fixed</v>
          </cell>
          <cell r="H47" t="str">
            <v>Fixed Portion</v>
          </cell>
          <cell r="I47" t="str">
            <v>Fixed</v>
          </cell>
          <cell r="M47">
            <v>38961</v>
          </cell>
        </row>
        <row r="48">
          <cell r="A48">
            <v>73</v>
          </cell>
          <cell r="B48" t="str">
            <v>F</v>
          </cell>
          <cell r="C48" t="str">
            <v>Transport, EURO</v>
          </cell>
          <cell r="D48" t="str">
            <v>Eur</v>
          </cell>
          <cell r="E48" t="str">
            <v>F2</v>
          </cell>
          <cell r="F48">
            <v>0.85</v>
          </cell>
          <cell r="G48" t="str">
            <v>Transport</v>
          </cell>
          <cell r="H48" t="str">
            <v>CPI for EU25 - Harmonized consumer price index, 2005=100</v>
          </cell>
          <cell r="I48" t="str">
            <v>EUROSTAT</v>
          </cell>
          <cell r="J48">
            <v>38962</v>
          </cell>
          <cell r="L48" t="str">
            <v>Base Cost Index(No Currency)</v>
          </cell>
          <cell r="M48">
            <v>38961</v>
          </cell>
        </row>
        <row r="49">
          <cell r="A49">
            <v>80</v>
          </cell>
          <cell r="B49" t="str">
            <v>G</v>
          </cell>
          <cell r="C49" t="str">
            <v>600 Condensate and Feedheating Plant, Section 8, Procure &amp; Manufacture</v>
          </cell>
          <cell r="D49" t="str">
            <v>Eur</v>
          </cell>
          <cell r="E49" t="str">
            <v>G1</v>
          </cell>
          <cell r="F49">
            <v>0.15</v>
          </cell>
          <cell r="G49" t="str">
            <v>Fixed</v>
          </cell>
          <cell r="H49" t="str">
            <v>Fixed Portion</v>
          </cell>
          <cell r="I49" t="str">
            <v>Fixed</v>
          </cell>
          <cell r="M49">
            <v>38991</v>
          </cell>
        </row>
        <row r="50">
          <cell r="A50">
            <v>81</v>
          </cell>
          <cell r="B50" t="str">
            <v>G</v>
          </cell>
          <cell r="C50" t="str">
            <v>600 Condensate and Feedheating Plant, Section 8, Procure &amp; Manufacture</v>
          </cell>
          <cell r="D50" t="str">
            <v>Eur</v>
          </cell>
          <cell r="E50" t="str">
            <v>G2</v>
          </cell>
          <cell r="F50">
            <v>0.09</v>
          </cell>
          <cell r="G50" t="str">
            <v>Structural Sections</v>
          </cell>
          <cell r="H50" t="str">
            <v>World Carbon Steel Product Price Index -  Structural Sections &amp; Beams</v>
          </cell>
          <cell r="I50" t="str">
            <v>Meps(www.meps.co.uk)</v>
          </cell>
          <cell r="J50">
            <v>38992</v>
          </cell>
          <cell r="L50" t="str">
            <v>see above</v>
          </cell>
          <cell r="M50">
            <v>38991</v>
          </cell>
        </row>
        <row r="51">
          <cell r="A51">
            <v>82</v>
          </cell>
          <cell r="B51" t="str">
            <v>G</v>
          </cell>
          <cell r="C51" t="str">
            <v>600 Condensate and Feedheating Plant, Section 8, Procure &amp; Manufacture</v>
          </cell>
          <cell r="D51" t="str">
            <v>Eur</v>
          </cell>
          <cell r="E51" t="str">
            <v>G3</v>
          </cell>
          <cell r="F51">
            <v>0.27300000000000002</v>
          </cell>
          <cell r="G51" t="str">
            <v>HR Plate</v>
          </cell>
          <cell r="H51" t="str">
            <v>World Carbon Steel Product Price Index - USD/tonne for HR Plate</v>
          </cell>
          <cell r="I51" t="str">
            <v>Meps(www.meps.co.uk)</v>
          </cell>
          <cell r="J51">
            <v>38992</v>
          </cell>
          <cell r="L51" t="str">
            <v>see above</v>
          </cell>
          <cell r="M51">
            <v>38991</v>
          </cell>
        </row>
        <row r="52">
          <cell r="A52">
            <v>83</v>
          </cell>
          <cell r="B52" t="str">
            <v>G</v>
          </cell>
          <cell r="C52" t="str">
            <v>600 Condensate and Feedheating Plant, Section 8, Procure &amp; Manufacture</v>
          </cell>
          <cell r="D52" t="str">
            <v>Eur</v>
          </cell>
          <cell r="E52" t="str">
            <v>G4</v>
          </cell>
          <cell r="F52">
            <v>4.5999999999999999E-2</v>
          </cell>
          <cell r="G52" t="str">
            <v>Nickel</v>
          </cell>
          <cell r="H52" t="str">
            <v>Price Index for Nickel</v>
          </cell>
          <cell r="I52" t="str">
            <v>LME</v>
          </cell>
          <cell r="J52">
            <v>38992</v>
          </cell>
          <cell r="L52" t="str">
            <v>see above</v>
          </cell>
          <cell r="M52">
            <v>38991</v>
          </cell>
        </row>
        <row r="53">
          <cell r="A53">
            <v>84</v>
          </cell>
          <cell r="B53" t="str">
            <v>G</v>
          </cell>
          <cell r="C53" t="str">
            <v>600 Condensate and Feedheating Plant, Section 8, Procure &amp; Manufacture</v>
          </cell>
          <cell r="D53" t="str">
            <v>Eur</v>
          </cell>
          <cell r="E53" t="str">
            <v>G5</v>
          </cell>
          <cell r="F53">
            <v>0.09</v>
          </cell>
          <cell r="G53" t="str">
            <v>Prefabricated Materials</v>
          </cell>
          <cell r="H53" t="str">
            <v>Reihe 273, Fachserie 17, der Erzeugerpreise gewerblicher Produkte fur Metalle und Halbzeuge"</v>
          </cell>
          <cell r="I53" t="str">
            <v>des Statistischen Bundesamte Deutschlands</v>
          </cell>
          <cell r="J53">
            <v>38992</v>
          </cell>
          <cell r="L53" t="str">
            <v>see above</v>
          </cell>
          <cell r="M53">
            <v>38991</v>
          </cell>
        </row>
        <row r="54">
          <cell r="A54">
            <v>85</v>
          </cell>
          <cell r="B54" t="str">
            <v>G</v>
          </cell>
          <cell r="C54" t="str">
            <v>600 Condensate and Feedheating Plant, Section 8, Procure &amp; Manufacture</v>
          </cell>
          <cell r="D54" t="str">
            <v>Eur</v>
          </cell>
          <cell r="E54" t="str">
            <v>G6</v>
          </cell>
          <cell r="F54">
            <v>0.35099999999999998</v>
          </cell>
          <cell r="G54" t="str">
            <v>Labour Manufacturing</v>
          </cell>
          <cell r="H54" t="str">
            <v>Labour Cost Index – EU25 for Manufacturing Labour, Nominal Value  – Seasonally adjusted - Labour Cost Index quoted quarterly for the labour indices for European labour</v>
          </cell>
          <cell r="I54" t="str">
            <v>EUROSTAT</v>
          </cell>
          <cell r="J54" t="str">
            <v>2nd Quarter 2006</v>
          </cell>
          <cell r="L54" t="str">
            <v>see above</v>
          </cell>
          <cell r="M54">
            <v>38899</v>
          </cell>
        </row>
        <row r="55">
          <cell r="A55">
            <v>91</v>
          </cell>
          <cell r="B55" t="str">
            <v>H</v>
          </cell>
          <cell r="C55" t="str">
            <v>600 Transport</v>
          </cell>
          <cell r="D55" t="str">
            <v>ZAR</v>
          </cell>
          <cell r="E55" t="str">
            <v>H1</v>
          </cell>
          <cell r="F55">
            <v>0</v>
          </cell>
          <cell r="G55" t="str">
            <v>Fixed</v>
          </cell>
          <cell r="H55" t="str">
            <v>Fixed Portion</v>
          </cell>
          <cell r="I55" t="str">
            <v>Fixed</v>
          </cell>
          <cell r="M55">
            <v>38961</v>
          </cell>
        </row>
        <row r="56">
          <cell r="A56">
            <v>92</v>
          </cell>
          <cell r="B56" t="str">
            <v>H</v>
          </cell>
          <cell r="C56" t="str">
            <v>600 Transport</v>
          </cell>
          <cell r="D56" t="str">
            <v>ZAR</v>
          </cell>
          <cell r="E56" t="str">
            <v>H2</v>
          </cell>
          <cell r="F56">
            <v>1</v>
          </cell>
          <cell r="G56" t="str">
            <v>Transport</v>
          </cell>
          <cell r="H56" t="str">
            <v>L-2:</v>
          </cell>
          <cell r="I56" t="str">
            <v>SEIFSA</v>
          </cell>
          <cell r="J56">
            <v>38961</v>
          </cell>
          <cell r="K56" t="str">
            <v>Not Applicable</v>
          </cell>
          <cell r="M56">
            <v>38961</v>
          </cell>
        </row>
        <row r="57">
          <cell r="A57">
            <v>99</v>
          </cell>
          <cell r="B57" t="str">
            <v>I</v>
          </cell>
          <cell r="C57" t="str">
            <v>600 Condensate and Feedheating Plant, Section 8, Erection</v>
          </cell>
          <cell r="D57" t="str">
            <v>ZAR</v>
          </cell>
          <cell r="E57" t="str">
            <v>I1</v>
          </cell>
          <cell r="F57">
            <v>0.15</v>
          </cell>
          <cell r="G57" t="str">
            <v>Fixed</v>
          </cell>
          <cell r="H57" t="str">
            <v>Fixed Portion</v>
          </cell>
          <cell r="I57" t="str">
            <v>Fixed</v>
          </cell>
          <cell r="M57">
            <v>38899</v>
          </cell>
        </row>
        <row r="58">
          <cell r="A58">
            <v>100</v>
          </cell>
          <cell r="B58" t="str">
            <v>I</v>
          </cell>
          <cell r="C58" t="str">
            <v>600 Condensate and Feedheating Plant, Section 8, Erection</v>
          </cell>
          <cell r="D58" t="str">
            <v>ZAR</v>
          </cell>
          <cell r="E58" t="str">
            <v>I2</v>
          </cell>
          <cell r="F58">
            <v>0.05</v>
          </cell>
          <cell r="G58" t="str">
            <v>Paint</v>
          </cell>
          <cell r="H58" t="str">
            <v>Table T</v>
          </cell>
          <cell r="I58" t="str">
            <v>SEIFSA</v>
          </cell>
          <cell r="J58">
            <v>38899</v>
          </cell>
          <cell r="M58">
            <v>38899</v>
          </cell>
        </row>
        <row r="59">
          <cell r="A59">
            <v>101</v>
          </cell>
          <cell r="B59" t="str">
            <v>I</v>
          </cell>
          <cell r="C59" t="str">
            <v>600 Condensate and Feedheating Plant, Section 8, Erection</v>
          </cell>
          <cell r="D59" t="str">
            <v>ZAR</v>
          </cell>
          <cell r="E59" t="str">
            <v>I3</v>
          </cell>
          <cell r="F59">
            <v>0.1</v>
          </cell>
          <cell r="G59" t="str">
            <v>Plant &amp; Machinery</v>
          </cell>
          <cell r="H59" t="str">
            <v>Table P</v>
          </cell>
          <cell r="I59" t="str">
            <v>SEIFSA</v>
          </cell>
          <cell r="J59">
            <v>38899</v>
          </cell>
          <cell r="M59">
            <v>38899</v>
          </cell>
        </row>
        <row r="60">
          <cell r="A60">
            <v>102</v>
          </cell>
          <cell r="B60" t="str">
            <v>I</v>
          </cell>
          <cell r="C60" t="str">
            <v>600 Condensate and Feedheating Plant, Section 8, Erection</v>
          </cell>
          <cell r="D60" t="str">
            <v>ZAR</v>
          </cell>
          <cell r="E60" t="str">
            <v>I4</v>
          </cell>
          <cell r="F60">
            <v>0.05</v>
          </cell>
          <cell r="G60" t="str">
            <v>Fuel</v>
          </cell>
          <cell r="H60" t="str">
            <v>Table L2</v>
          </cell>
          <cell r="I60" t="str">
            <v>SEIFSA</v>
          </cell>
          <cell r="J60">
            <v>38899</v>
          </cell>
          <cell r="M60">
            <v>38899</v>
          </cell>
        </row>
        <row r="61">
          <cell r="A61">
            <v>103</v>
          </cell>
          <cell r="B61" t="str">
            <v>I</v>
          </cell>
          <cell r="C61" t="str">
            <v>600 Condensate and Feedheating Plant, Section 8, Erection</v>
          </cell>
          <cell r="D61" t="str">
            <v>ZAR</v>
          </cell>
          <cell r="E61" t="str">
            <v>I5</v>
          </cell>
          <cell r="F61">
            <v>0.65</v>
          </cell>
          <cell r="G61" t="str">
            <v>Labour</v>
          </cell>
          <cell r="H61" t="str">
            <v>Table C3, All hourly paid employees.</v>
          </cell>
          <cell r="I61" t="str">
            <v>SEIFSA</v>
          </cell>
          <cell r="J61">
            <v>38899</v>
          </cell>
          <cell r="M61">
            <v>38899</v>
          </cell>
        </row>
        <row r="62">
          <cell r="A62">
            <v>110</v>
          </cell>
          <cell r="B62" t="str">
            <v>J</v>
          </cell>
          <cell r="C62" t="str">
            <v>600 Transport USD</v>
          </cell>
          <cell r="D62" t="str">
            <v>USD</v>
          </cell>
          <cell r="E62" t="str">
            <v>J1</v>
          </cell>
          <cell r="F62">
            <v>0</v>
          </cell>
          <cell r="G62" t="str">
            <v>Fixed</v>
          </cell>
          <cell r="H62" t="str">
            <v>Fixed Portion</v>
          </cell>
          <cell r="I62" t="str">
            <v>Fixed</v>
          </cell>
          <cell r="M62">
            <v>38991</v>
          </cell>
        </row>
        <row r="63">
          <cell r="A63">
            <v>111</v>
          </cell>
          <cell r="B63" t="str">
            <v>J</v>
          </cell>
          <cell r="C63" t="str">
            <v>600 Transport USD</v>
          </cell>
          <cell r="D63" t="str">
            <v>USD</v>
          </cell>
          <cell r="E63" t="str">
            <v>J2</v>
          </cell>
          <cell r="F63">
            <v>1</v>
          </cell>
          <cell r="G63" t="str">
            <v>General</v>
          </cell>
          <cell r="H63" t="str">
            <v>Consumer Price Index - All items, United States</v>
          </cell>
          <cell r="I63" t="str">
            <v>OECD.org</v>
          </cell>
          <cell r="J63">
            <v>38992</v>
          </cell>
          <cell r="M63">
            <v>38991</v>
          </cell>
        </row>
        <row r="64">
          <cell r="A64">
            <v>118</v>
          </cell>
          <cell r="B64" t="str">
            <v>L</v>
          </cell>
          <cell r="C64" t="str">
            <v>COST OF MANUFACTURE IN SOUTH AFRICA - MECHANICAL (700&amp;800)</v>
          </cell>
          <cell r="D64" t="str">
            <v>ZAR</v>
          </cell>
          <cell r="E64" t="str">
            <v>L1</v>
          </cell>
          <cell r="F64">
            <v>0.15</v>
          </cell>
          <cell r="G64" t="str">
            <v>Fixed</v>
          </cell>
          <cell r="H64" t="str">
            <v>Fixed Portion</v>
          </cell>
          <cell r="I64" t="str">
            <v>Fixed</v>
          </cell>
          <cell r="M64">
            <v>38899</v>
          </cell>
        </row>
        <row r="65">
          <cell r="A65">
            <v>119</v>
          </cell>
          <cell r="B65" t="str">
            <v>L</v>
          </cell>
          <cell r="C65" t="str">
            <v>COST OF MANUFACTURE IN SOUTH AFRICA - MECHANICAL (700&amp;800)</v>
          </cell>
          <cell r="D65" t="str">
            <v>ZAR</v>
          </cell>
          <cell r="E65" t="str">
            <v>L2</v>
          </cell>
          <cell r="F65">
            <v>0.4</v>
          </cell>
          <cell r="G65" t="str">
            <v>Cost of Labour</v>
          </cell>
          <cell r="H65" t="str">
            <v>Table C3 all hourly paid employees</v>
          </cell>
          <cell r="I65" t="str">
            <v>SEIFSA</v>
          </cell>
          <cell r="J65">
            <v>38929</v>
          </cell>
          <cell r="M65">
            <v>38899</v>
          </cell>
        </row>
        <row r="66">
          <cell r="A66">
            <v>120</v>
          </cell>
          <cell r="B66" t="str">
            <v>L</v>
          </cell>
          <cell r="C66" t="str">
            <v>COST OF MANUFACTURE IN SOUTH AFRICA - MECHANICAL (700&amp;800)</v>
          </cell>
          <cell r="D66" t="str">
            <v>ZAR</v>
          </cell>
          <cell r="E66" t="str">
            <v>L3</v>
          </cell>
          <cell r="F66">
            <v>0.45</v>
          </cell>
          <cell r="G66" t="str">
            <v>Cost of Material</v>
          </cell>
          <cell r="H66" t="str">
            <v>Table G SADS Index Mech Eng Materials</v>
          </cell>
          <cell r="I66" t="str">
            <v>SEIFSA</v>
          </cell>
          <cell r="J66">
            <v>38929</v>
          </cell>
          <cell r="M66">
            <v>38899</v>
          </cell>
        </row>
        <row r="67">
          <cell r="A67">
            <v>127</v>
          </cell>
          <cell r="B67" t="str">
            <v>M</v>
          </cell>
          <cell r="C67" t="str">
            <v>COST OF MANUFACTURE IN SOUTH AFRICA - ELECTRICAL (700&amp;800)</v>
          </cell>
          <cell r="D67" t="str">
            <v>ZAR</v>
          </cell>
          <cell r="E67" t="str">
            <v>M1</v>
          </cell>
          <cell r="F67">
            <v>0.15</v>
          </cell>
          <cell r="G67" t="str">
            <v>Fixed</v>
          </cell>
          <cell r="H67" t="str">
            <v>Fixed Portion</v>
          </cell>
          <cell r="I67" t="str">
            <v>Fixed</v>
          </cell>
          <cell r="M67">
            <v>38899</v>
          </cell>
        </row>
        <row r="68">
          <cell r="A68">
            <v>128</v>
          </cell>
          <cell r="B68" t="str">
            <v>M</v>
          </cell>
          <cell r="C68" t="str">
            <v>COST OF MANUFACTURE IN SOUTH AFRICA - ELECTRICAL (700&amp;800)</v>
          </cell>
          <cell r="D68" t="str">
            <v>ZAR</v>
          </cell>
          <cell r="E68" t="str">
            <v>M2</v>
          </cell>
          <cell r="F68">
            <v>0.34</v>
          </cell>
          <cell r="G68" t="str">
            <v>Cost of Labour</v>
          </cell>
          <cell r="H68" t="str">
            <v>Table C3 All Hourly paid employees</v>
          </cell>
          <cell r="I68" t="str">
            <v>SEIFSA</v>
          </cell>
          <cell r="J68">
            <v>38929</v>
          </cell>
          <cell r="M68">
            <v>38899</v>
          </cell>
        </row>
        <row r="69">
          <cell r="A69">
            <v>129</v>
          </cell>
          <cell r="B69" t="str">
            <v>M</v>
          </cell>
          <cell r="C69" t="str">
            <v>COST OF MANUFACTURE IN SOUTH AFRICA - ELECTRICAL (700&amp;800)</v>
          </cell>
          <cell r="D69" t="str">
            <v>ZAR</v>
          </cell>
          <cell r="E69" t="str">
            <v>M3</v>
          </cell>
          <cell r="F69">
            <v>0.36</v>
          </cell>
          <cell r="G69" t="str">
            <v>Cost of Electrical Eng Materials</v>
          </cell>
          <cell r="H69" t="str">
            <v>CSS Index Table G</v>
          </cell>
          <cell r="I69" t="str">
            <v>SEIFSA</v>
          </cell>
          <cell r="J69">
            <v>38929</v>
          </cell>
          <cell r="M69">
            <v>38899</v>
          </cell>
        </row>
        <row r="70">
          <cell r="A70">
            <v>130</v>
          </cell>
          <cell r="B70" t="str">
            <v>M</v>
          </cell>
          <cell r="C70" t="str">
            <v>COST OF MANUFACTURE IN SOUTH AFRICA - ELECTRICAL (700&amp;800)</v>
          </cell>
          <cell r="D70" t="str">
            <v>ZAR</v>
          </cell>
          <cell r="E70" t="str">
            <v>M4</v>
          </cell>
          <cell r="F70">
            <v>0.15</v>
          </cell>
          <cell r="G70" t="str">
            <v>Metal Price Copper Republic</v>
          </cell>
          <cell r="H70" t="str">
            <v>Metal Price Table 'F'                             SEIFSA</v>
          </cell>
          <cell r="I70" t="str">
            <v>SEIFSA</v>
          </cell>
          <cell r="J70">
            <v>38929</v>
          </cell>
          <cell r="M70">
            <v>38899</v>
          </cell>
        </row>
        <row r="71">
          <cell r="A71">
            <v>137</v>
          </cell>
          <cell r="B71" t="str">
            <v>N</v>
          </cell>
          <cell r="C71" t="str">
            <v xml:space="preserve"> COST OF TRANSPORT IN SOUTH AFRICA (700&amp;800)</v>
          </cell>
          <cell r="D71" t="str">
            <v>ZAR</v>
          </cell>
          <cell r="E71" t="str">
            <v>N1</v>
          </cell>
          <cell r="F71">
            <v>0.15</v>
          </cell>
          <cell r="G71" t="str">
            <v>Fixed</v>
          </cell>
          <cell r="H71" t="str">
            <v>Fixed Portion</v>
          </cell>
          <cell r="I71" t="str">
            <v>Fixed</v>
          </cell>
          <cell r="M71">
            <v>38899</v>
          </cell>
        </row>
        <row r="72">
          <cell r="A72">
            <v>138</v>
          </cell>
          <cell r="B72" t="str">
            <v>N</v>
          </cell>
          <cell r="C72" t="str">
            <v xml:space="preserve"> COST OF TRANSPORT IN SOUTH AFRICA (700&amp;800)</v>
          </cell>
          <cell r="D72" t="str">
            <v>ZAR</v>
          </cell>
          <cell r="E72" t="str">
            <v>N2</v>
          </cell>
          <cell r="F72">
            <v>0.85</v>
          </cell>
          <cell r="G72" t="str">
            <v>Local Transport</v>
          </cell>
          <cell r="H72" t="str">
            <v xml:space="preserve">Table L-2 Index Of Road Freight Costs </v>
          </cell>
          <cell r="I72" t="str">
            <v>SEIFSA</v>
          </cell>
          <cell r="J72">
            <v>38929</v>
          </cell>
          <cell r="M72">
            <v>38899</v>
          </cell>
        </row>
        <row r="73">
          <cell r="A73">
            <v>139</v>
          </cell>
          <cell r="B73" t="str">
            <v>N</v>
          </cell>
          <cell r="C73" t="str">
            <v xml:space="preserve"> COST OF TRANSPORT IN SOUTH AFRICA (700&amp;800)</v>
          </cell>
          <cell r="D73" t="str">
            <v>ZAR</v>
          </cell>
          <cell r="E73" t="str">
            <v>N3</v>
          </cell>
          <cell r="F73">
            <v>0</v>
          </cell>
          <cell r="G73" t="str">
            <v>Fixed</v>
          </cell>
          <cell r="H73" t="str">
            <v>SA Transport</v>
          </cell>
          <cell r="I73" t="str">
            <v>Fixed Inflation</v>
          </cell>
          <cell r="M73">
            <v>38899</v>
          </cell>
        </row>
        <row r="74">
          <cell r="A74">
            <v>145</v>
          </cell>
          <cell r="B74" t="str">
            <v>O</v>
          </cell>
          <cell r="C74" t="str">
            <v xml:space="preserve"> COST OF INSTALLATION AND COMMISSIONING (700&amp;800)</v>
          </cell>
          <cell r="D74" t="str">
            <v>ZAR</v>
          </cell>
          <cell r="E74" t="str">
            <v>O1</v>
          </cell>
          <cell r="F74">
            <v>0.15</v>
          </cell>
          <cell r="G74" t="str">
            <v>Fixed</v>
          </cell>
          <cell r="H74" t="str">
            <v>Fixed Portion</v>
          </cell>
          <cell r="I74" t="str">
            <v>Fixed</v>
          </cell>
          <cell r="M74">
            <v>38899</v>
          </cell>
        </row>
        <row r="75">
          <cell r="A75">
            <v>146</v>
          </cell>
          <cell r="B75" t="str">
            <v>O</v>
          </cell>
          <cell r="C75" t="str">
            <v xml:space="preserve"> COST OF INSTALLATION AND COMMISSIONING (700&amp;800)</v>
          </cell>
          <cell r="D75" t="str">
            <v>ZAR</v>
          </cell>
          <cell r="E75" t="str">
            <v>O2</v>
          </cell>
          <cell r="F75">
            <v>0.85</v>
          </cell>
          <cell r="G75" t="str">
            <v>Cost of Labour</v>
          </cell>
          <cell r="H75" t="str">
            <v>Table C3 (a) All Hourly Paid</v>
          </cell>
          <cell r="I75" t="str">
            <v>SEIFSA</v>
          </cell>
          <cell r="J75">
            <v>38929</v>
          </cell>
          <cell r="M75">
            <v>38899</v>
          </cell>
        </row>
        <row r="76">
          <cell r="A76">
            <v>153</v>
          </cell>
          <cell r="B76" t="str">
            <v>P</v>
          </cell>
          <cell r="C76" t="str">
            <v xml:space="preserve"> LOCAL ENGINEERING (700&amp;800)</v>
          </cell>
          <cell r="D76" t="str">
            <v>ZAR</v>
          </cell>
          <cell r="E76" t="str">
            <v>P1</v>
          </cell>
          <cell r="F76">
            <v>0.15</v>
          </cell>
          <cell r="G76" t="str">
            <v>Fixed</v>
          </cell>
          <cell r="H76" t="str">
            <v>Fixed Portion</v>
          </cell>
          <cell r="I76" t="str">
            <v>Fixed</v>
          </cell>
          <cell r="M76">
            <v>38899</v>
          </cell>
        </row>
        <row r="77">
          <cell r="A77">
            <v>154</v>
          </cell>
          <cell r="B77" t="str">
            <v>P</v>
          </cell>
          <cell r="C77" t="str">
            <v xml:space="preserve"> LOCAL ENGINEERING (700&amp;800)</v>
          </cell>
          <cell r="D77" t="str">
            <v>ZAR</v>
          </cell>
          <cell r="E77" t="str">
            <v>P2</v>
          </cell>
          <cell r="F77">
            <v>0.85</v>
          </cell>
          <cell r="G77" t="str">
            <v>Cost of Labour</v>
          </cell>
          <cell r="H77" t="str">
            <v>Table C3 All Hourly Paid</v>
          </cell>
          <cell r="I77" t="str">
            <v>SEIFSA</v>
          </cell>
          <cell r="J77">
            <v>38929</v>
          </cell>
          <cell r="M77">
            <v>38899</v>
          </cell>
        </row>
        <row r="78">
          <cell r="A78">
            <v>161</v>
          </cell>
          <cell r="B78" t="str">
            <v>Q</v>
          </cell>
          <cell r="C78" t="str">
            <v xml:space="preserve"> COST OF MANUFACTURE IN UK - MECHANICAL (700&amp;800)</v>
          </cell>
          <cell r="D78" t="str">
            <v>GBP</v>
          </cell>
          <cell r="E78" t="str">
            <v>Q1</v>
          </cell>
          <cell r="F78">
            <v>0.15</v>
          </cell>
          <cell r="G78" t="str">
            <v>Fixed</v>
          </cell>
          <cell r="H78" t="str">
            <v>Fixed Portion</v>
          </cell>
          <cell r="I78" t="str">
            <v>Fixed</v>
          </cell>
          <cell r="M78">
            <v>38961</v>
          </cell>
        </row>
        <row r="79">
          <cell r="A79">
            <v>162</v>
          </cell>
          <cell r="B79" t="str">
            <v>Q</v>
          </cell>
          <cell r="C79" t="str">
            <v xml:space="preserve"> COST OF MANUFACTURE IN UK - MECHANICAL (700&amp;800)</v>
          </cell>
          <cell r="D79" t="str">
            <v>GBP</v>
          </cell>
          <cell r="E79" t="str">
            <v>Q2</v>
          </cell>
          <cell r="F79">
            <v>0.4</v>
          </cell>
          <cell r="G79" t="str">
            <v>Cost of Labour</v>
          </cell>
          <cell r="H79" t="str">
            <v>Mech Engineering</v>
          </cell>
          <cell r="I79" t="str">
            <v>BEAMA</v>
          </cell>
          <cell r="J79">
            <v>38990</v>
          </cell>
          <cell r="K79" t="str">
            <v>GBP  822,413.00</v>
          </cell>
          <cell r="L79" t="str">
            <v>GBP 1.0 = ZAR 14.54</v>
          </cell>
          <cell r="M79">
            <v>38961</v>
          </cell>
        </row>
        <row r="80">
          <cell r="A80">
            <v>163</v>
          </cell>
          <cell r="B80" t="str">
            <v>Q</v>
          </cell>
          <cell r="C80" t="str">
            <v xml:space="preserve"> COST OF MANUFACTURE IN UK - MECHANICAL (700&amp;800)</v>
          </cell>
          <cell r="D80" t="str">
            <v>GBP</v>
          </cell>
          <cell r="E80" t="str">
            <v>Q3</v>
          </cell>
          <cell r="F80">
            <v>0.45</v>
          </cell>
          <cell r="G80" t="str">
            <v>Cost of Materials</v>
          </cell>
          <cell r="H80" t="str">
            <v>Mech Engineering</v>
          </cell>
          <cell r="I80" t="str">
            <v>BEAMA</v>
          </cell>
          <cell r="M80">
            <v>38961</v>
          </cell>
        </row>
        <row r="81">
          <cell r="A81">
            <v>170</v>
          </cell>
          <cell r="B81" t="str">
            <v>R</v>
          </cell>
          <cell r="C81" t="str">
            <v xml:space="preserve"> ENGINEERING (700&amp;800)</v>
          </cell>
          <cell r="D81" t="str">
            <v>GBP</v>
          </cell>
          <cell r="E81" t="str">
            <v>R1</v>
          </cell>
          <cell r="F81">
            <v>0.15</v>
          </cell>
          <cell r="G81" t="str">
            <v>Fixed</v>
          </cell>
          <cell r="H81" t="str">
            <v>Fixed Portion</v>
          </cell>
          <cell r="I81" t="str">
            <v>Fixed</v>
          </cell>
          <cell r="M81">
            <v>38961</v>
          </cell>
        </row>
        <row r="82">
          <cell r="A82">
            <v>171</v>
          </cell>
          <cell r="B82" t="str">
            <v>R</v>
          </cell>
          <cell r="C82" t="str">
            <v xml:space="preserve"> ENGINEERING (700&amp;800)</v>
          </cell>
          <cell r="D82" t="str">
            <v>GBP</v>
          </cell>
          <cell r="E82" t="str">
            <v>R2</v>
          </cell>
          <cell r="F82">
            <v>0.85</v>
          </cell>
          <cell r="G82" t="str">
            <v>Cost of Labour</v>
          </cell>
          <cell r="H82" t="str">
            <v>Mech Engineering</v>
          </cell>
          <cell r="I82" t="str">
            <v>BEAMA</v>
          </cell>
          <cell r="J82">
            <v>38990</v>
          </cell>
          <cell r="K82" t="str">
            <v>GBP 58,148.00</v>
          </cell>
          <cell r="L82" t="str">
            <v>GBP 1.0 = 14.54</v>
          </cell>
          <cell r="M82">
            <v>38961</v>
          </cell>
        </row>
        <row r="83">
          <cell r="A83">
            <v>178</v>
          </cell>
          <cell r="B83" t="str">
            <v>S</v>
          </cell>
          <cell r="C83" t="str">
            <v xml:space="preserve"> CONTRACT MANAGEMENT / MATERIAL SUPPLY - PIPEWORK (700&amp;800)</v>
          </cell>
          <cell r="D83" t="str">
            <v>ZAR</v>
          </cell>
          <cell r="E83" t="str">
            <v>S1</v>
          </cell>
          <cell r="F83">
            <v>0.15</v>
          </cell>
          <cell r="G83" t="str">
            <v>Fixed</v>
          </cell>
          <cell r="H83" t="str">
            <v>Fixed Portion</v>
          </cell>
          <cell r="I83" t="str">
            <v>Fixed</v>
          </cell>
          <cell r="M83">
            <v>38899</v>
          </cell>
        </row>
        <row r="84">
          <cell r="A84">
            <v>179</v>
          </cell>
          <cell r="B84" t="str">
            <v>S</v>
          </cell>
          <cell r="C84" t="str">
            <v xml:space="preserve"> CONTRACT MANAGEMENT / MATERIAL SUPPLY - PIPEWORK (700&amp;800)</v>
          </cell>
          <cell r="D84" t="str">
            <v>ZAR</v>
          </cell>
          <cell r="E84" t="str">
            <v>S2</v>
          </cell>
          <cell r="F84">
            <v>0.85</v>
          </cell>
          <cell r="G84" t="str">
            <v>Material / Contract Management</v>
          </cell>
          <cell r="H84" t="str">
            <v>Table E-8</v>
          </cell>
          <cell r="I84" t="str">
            <v>SEIFSA</v>
          </cell>
          <cell r="J84">
            <v>38929</v>
          </cell>
          <cell r="M84">
            <v>38899</v>
          </cell>
        </row>
        <row r="85">
          <cell r="A85">
            <v>186</v>
          </cell>
          <cell r="B85" t="str">
            <v>T</v>
          </cell>
          <cell r="C85" t="str">
            <v xml:space="preserve"> COST OF MANUFACTURING IN SOUTH AFRICA - MECHANICAL (700&amp;800)</v>
          </cell>
          <cell r="D85" t="str">
            <v>ZAR</v>
          </cell>
          <cell r="E85" t="str">
            <v>T1</v>
          </cell>
          <cell r="F85">
            <v>0.15</v>
          </cell>
          <cell r="G85" t="str">
            <v>Fixed</v>
          </cell>
          <cell r="H85" t="str">
            <v>Fixed Portion</v>
          </cell>
          <cell r="I85" t="str">
            <v>Fixed</v>
          </cell>
          <cell r="M85">
            <v>38899</v>
          </cell>
        </row>
        <row r="86">
          <cell r="A86">
            <v>187</v>
          </cell>
          <cell r="B86" t="str">
            <v>T</v>
          </cell>
          <cell r="C86" t="str">
            <v xml:space="preserve"> COST OF MANUFACTURING IN SOUTH AFRICA - MECHANICAL (700&amp;800)</v>
          </cell>
          <cell r="D86" t="str">
            <v>ZAR</v>
          </cell>
          <cell r="E86" t="str">
            <v>T2</v>
          </cell>
          <cell r="F86">
            <v>0.45</v>
          </cell>
          <cell r="G86" t="str">
            <v>Cost of Labour</v>
          </cell>
          <cell r="H86" t="str">
            <v>Table C3 All Hourly Paid Employees</v>
          </cell>
          <cell r="I86" t="str">
            <v>SEIFSA</v>
          </cell>
          <cell r="J86">
            <v>38929</v>
          </cell>
          <cell r="M86">
            <v>38899</v>
          </cell>
        </row>
        <row r="87">
          <cell r="A87">
            <v>188</v>
          </cell>
          <cell r="B87" t="str">
            <v>T</v>
          </cell>
          <cell r="C87" t="str">
            <v xml:space="preserve"> COST OF MANUFACTURING IN SOUTH AFRICA - MECHANICAL (700&amp;800)</v>
          </cell>
          <cell r="D87" t="str">
            <v>ZAR</v>
          </cell>
          <cell r="E87" t="str">
            <v>T3</v>
          </cell>
          <cell r="F87">
            <v>0.4</v>
          </cell>
          <cell r="G87" t="str">
            <v>Cost of Materials</v>
          </cell>
          <cell r="H87" t="str">
            <v>Table E-5 Round Bar</v>
          </cell>
          <cell r="I87" t="str">
            <v>SEIFSA</v>
          </cell>
          <cell r="J87">
            <v>38929</v>
          </cell>
          <cell r="M87">
            <v>38899</v>
          </cell>
        </row>
        <row r="88">
          <cell r="A88">
            <v>195</v>
          </cell>
          <cell r="B88" t="str">
            <v>U</v>
          </cell>
          <cell r="C88" t="str">
            <v xml:space="preserve"> COST OF GOODS MANUFACTURED IN GERMANY (700&amp;800)</v>
          </cell>
          <cell r="D88" t="str">
            <v>Eur</v>
          </cell>
          <cell r="E88" t="str">
            <v>U1</v>
          </cell>
          <cell r="F88">
            <v>0.15</v>
          </cell>
          <cell r="G88" t="str">
            <v>Fixed</v>
          </cell>
          <cell r="H88" t="str">
            <v>Fixed Portion</v>
          </cell>
          <cell r="I88" t="str">
            <v>Fixed</v>
          </cell>
          <cell r="M88">
            <v>38991</v>
          </cell>
        </row>
        <row r="89">
          <cell r="A89">
            <v>196</v>
          </cell>
          <cell r="B89" t="str">
            <v>U</v>
          </cell>
          <cell r="C89" t="str">
            <v xml:space="preserve"> COST OF GOODS MANUFACTURED IN GERMANY (700&amp;800)</v>
          </cell>
          <cell r="D89" t="str">
            <v>Eur</v>
          </cell>
          <cell r="E89" t="str">
            <v>U2</v>
          </cell>
          <cell r="F89">
            <v>0.85</v>
          </cell>
          <cell r="G89" t="str">
            <v>6%  Per Annum</v>
          </cell>
          <cell r="H89" t="str">
            <v>German manufatured goods</v>
          </cell>
          <cell r="I89" t="str">
            <v>Inflation fixed %</v>
          </cell>
          <cell r="J89">
            <v>2006</v>
          </cell>
          <cell r="M89">
            <v>38991</v>
          </cell>
        </row>
        <row r="90">
          <cell r="A90">
            <v>203</v>
          </cell>
          <cell r="B90" t="str">
            <v>V</v>
          </cell>
          <cell r="C90" t="str">
            <v>900 Pipes, Fittings and Vessels, Section 10</v>
          </cell>
          <cell r="D90" t="str">
            <v>Eur</v>
          </cell>
          <cell r="E90" t="str">
            <v>V1</v>
          </cell>
          <cell r="F90">
            <v>0.15</v>
          </cell>
          <cell r="G90" t="str">
            <v>Fixed</v>
          </cell>
          <cell r="H90" t="str">
            <v>Fixed Portion</v>
          </cell>
          <cell r="I90" t="str">
            <v>Fixed</v>
          </cell>
          <cell r="M90">
            <v>38991</v>
          </cell>
        </row>
        <row r="91">
          <cell r="A91">
            <v>204</v>
          </cell>
          <cell r="B91" t="str">
            <v>V</v>
          </cell>
          <cell r="C91" t="str">
            <v>900 Pipes, Fittings and Vessels, Section 10</v>
          </cell>
          <cell r="D91" t="str">
            <v>Eur</v>
          </cell>
          <cell r="E91" t="str">
            <v>V2</v>
          </cell>
          <cell r="F91">
            <v>0.10100000000000001</v>
          </cell>
          <cell r="G91" t="str">
            <v>Structural Sections</v>
          </cell>
          <cell r="H91" t="str">
            <v>World Carbon Steel Product Price Index -  Structural Sections &amp; Beams</v>
          </cell>
          <cell r="I91" t="str">
            <v>Meps(www.meps.co.uk)</v>
          </cell>
          <cell r="J91">
            <v>38992</v>
          </cell>
          <cell r="L91" t="str">
            <v>see above</v>
          </cell>
          <cell r="M91">
            <v>38991</v>
          </cell>
        </row>
        <row r="92">
          <cell r="A92">
            <v>205</v>
          </cell>
          <cell r="B92" t="str">
            <v>V</v>
          </cell>
          <cell r="C92" t="str">
            <v>900 Pipes, Fittings and Vessels, Section 10</v>
          </cell>
          <cell r="D92" t="str">
            <v>Eur</v>
          </cell>
          <cell r="E92" t="str">
            <v>V3</v>
          </cell>
          <cell r="F92">
            <v>0.27</v>
          </cell>
          <cell r="G92" t="str">
            <v>HR Plate</v>
          </cell>
          <cell r="H92" t="str">
            <v>World Carbon Steel Product Price Index - USD/tonne for HR Plate</v>
          </cell>
          <cell r="I92" t="str">
            <v>Meps(www.meps.co.uk)</v>
          </cell>
          <cell r="J92">
            <v>38992</v>
          </cell>
          <cell r="L92" t="str">
            <v>see above</v>
          </cell>
          <cell r="M92">
            <v>38991</v>
          </cell>
        </row>
        <row r="93">
          <cell r="A93">
            <v>206</v>
          </cell>
          <cell r="B93" t="str">
            <v>V</v>
          </cell>
          <cell r="C93" t="str">
            <v>900 Pipes, Fittings and Vessels, Section 10</v>
          </cell>
          <cell r="D93" t="str">
            <v>Eur</v>
          </cell>
          <cell r="E93" t="str">
            <v>V4</v>
          </cell>
          <cell r="F93">
            <v>0.25700000000000001</v>
          </cell>
          <cell r="G93" t="str">
            <v>Prefab</v>
          </cell>
          <cell r="H93" t="str">
            <v>Reihe 273, Fachserie 17, der Erzeugerpreise gewerblicher Produkte fur Metalle und Halbzeuge"</v>
          </cell>
          <cell r="I93" t="str">
            <v>des Statistischen Bundesamte Deutschlands</v>
          </cell>
          <cell r="J93">
            <v>38992</v>
          </cell>
          <cell r="L93" t="str">
            <v>see above</v>
          </cell>
          <cell r="M93">
            <v>38991</v>
          </cell>
        </row>
        <row r="94">
          <cell r="A94">
            <v>207</v>
          </cell>
          <cell r="B94" t="str">
            <v>V</v>
          </cell>
          <cell r="C94" t="str">
            <v>900 Pipes, Fittings and Vessels, Section 10</v>
          </cell>
          <cell r="D94" t="str">
            <v>Eur</v>
          </cell>
          <cell r="E94" t="str">
            <v>V5</v>
          </cell>
          <cell r="F94">
            <v>0.222</v>
          </cell>
          <cell r="G94" t="str">
            <v>Labour Manufacturing</v>
          </cell>
          <cell r="H94" t="str">
            <v>Labour Cost Index – EU25 for Manufacturing Labour, Nominal Value  – Seasonally adjusted - Labour Cost Index quoted quarterly for the labour indices for European labour</v>
          </cell>
          <cell r="I94" t="str">
            <v>EUROSTAT</v>
          </cell>
          <cell r="J94" t="str">
            <v>2nd Quarter 2006</v>
          </cell>
          <cell r="L94" t="str">
            <v>see above</v>
          </cell>
          <cell r="M94">
            <v>38899</v>
          </cell>
        </row>
        <row r="95">
          <cell r="A95">
            <v>214</v>
          </cell>
          <cell r="B95" t="str">
            <v>W</v>
          </cell>
          <cell r="C95" t="str">
            <v>1000 Unitized Control &amp; Instrumentation, Section 3&amp;11</v>
          </cell>
          <cell r="D95" t="str">
            <v>Eur</v>
          </cell>
          <cell r="E95" t="str">
            <v>W1</v>
          </cell>
          <cell r="F95">
            <v>0.15</v>
          </cell>
          <cell r="G95" t="str">
            <v>Fixed</v>
          </cell>
          <cell r="H95" t="str">
            <v>Fixed Portion</v>
          </cell>
          <cell r="I95" t="str">
            <v>Fixed</v>
          </cell>
          <cell r="M95">
            <v>38991</v>
          </cell>
        </row>
        <row r="96">
          <cell r="A96">
            <v>215</v>
          </cell>
          <cell r="B96" t="str">
            <v>W</v>
          </cell>
          <cell r="C96" t="str">
            <v>1000 Unitized Control &amp; Instrumentation, Section 3&amp;11</v>
          </cell>
          <cell r="D96" t="str">
            <v>Eur</v>
          </cell>
          <cell r="E96" t="str">
            <v>W2</v>
          </cell>
          <cell r="F96">
            <v>7.9000000000000001E-2</v>
          </cell>
          <cell r="G96" t="str">
            <v>HR Plate</v>
          </cell>
          <cell r="H96" t="str">
            <v>World Carbon Steel Product Price Index - USD/tonne for HR Plate</v>
          </cell>
          <cell r="I96" t="str">
            <v>Meps(www.meps.co.uk)</v>
          </cell>
          <cell r="J96">
            <v>38992</v>
          </cell>
          <cell r="L96" t="str">
            <v>see above</v>
          </cell>
          <cell r="M96">
            <v>38991</v>
          </cell>
        </row>
        <row r="97">
          <cell r="A97">
            <v>216</v>
          </cell>
          <cell r="B97" t="str">
            <v>W</v>
          </cell>
          <cell r="C97" t="str">
            <v>1000 Unitized Control &amp; Instrumentation, Section 3&amp;11</v>
          </cell>
          <cell r="D97" t="str">
            <v>Eur</v>
          </cell>
          <cell r="E97" t="str">
            <v>W3</v>
          </cell>
          <cell r="F97">
            <v>0.77100000000000002</v>
          </cell>
          <cell r="G97" t="str">
            <v>Labour Manufacturing</v>
          </cell>
          <cell r="H97" t="str">
            <v>Labour Cost Index – EU25 for Manufacturing Labour, Nominal Value  – Seasonally adjusted - Labour Cost Index quoted quarterly for the labour indices for European labour</v>
          </cell>
          <cell r="I97" t="str">
            <v>EUROSTAT</v>
          </cell>
          <cell r="J97" t="str">
            <v>2nd Quarter 2006</v>
          </cell>
          <cell r="L97" t="str">
            <v>see above</v>
          </cell>
          <cell r="M97">
            <v>38899</v>
          </cell>
        </row>
        <row r="98">
          <cell r="A98">
            <v>223</v>
          </cell>
          <cell r="B98" t="str">
            <v>X</v>
          </cell>
          <cell r="C98" t="str">
            <v>1100 Civil &amp; Structural, Section 14, South Africa</v>
          </cell>
          <cell r="D98" t="str">
            <v>ZAR</v>
          </cell>
          <cell r="E98" t="str">
            <v>X1</v>
          </cell>
          <cell r="F98">
            <v>0.15</v>
          </cell>
          <cell r="G98" t="str">
            <v>Fixed</v>
          </cell>
          <cell r="H98" t="str">
            <v>Fixed Portion</v>
          </cell>
          <cell r="I98" t="str">
            <v>Fixed</v>
          </cell>
          <cell r="M98">
            <v>38961</v>
          </cell>
        </row>
        <row r="99">
          <cell r="A99">
            <v>224</v>
          </cell>
          <cell r="B99" t="str">
            <v>X</v>
          </cell>
          <cell r="C99" t="str">
            <v>1100 Civil &amp; Structural, Section 14, South Africa</v>
          </cell>
          <cell r="D99" t="str">
            <v>ZAR</v>
          </cell>
          <cell r="E99" t="str">
            <v>X2</v>
          </cell>
          <cell r="F99">
            <v>0.222</v>
          </cell>
          <cell r="G99" t="str">
            <v>E-A Light Sections</v>
          </cell>
          <cell r="H99" t="str">
            <v>Table E-A</v>
          </cell>
          <cell r="I99" t="str">
            <v>SEIFSA</v>
          </cell>
          <cell r="J99">
            <v>38962</v>
          </cell>
          <cell r="M99">
            <v>38961</v>
          </cell>
        </row>
        <row r="100">
          <cell r="A100">
            <v>225</v>
          </cell>
          <cell r="B100" t="str">
            <v>X</v>
          </cell>
          <cell r="C100" t="str">
            <v>1100 Civil &amp; Structural, Section 14, South Africa</v>
          </cell>
          <cell r="D100" t="str">
            <v>ZAR</v>
          </cell>
          <cell r="E100" t="str">
            <v>X3</v>
          </cell>
          <cell r="F100">
            <v>0.153</v>
          </cell>
          <cell r="G100" t="str">
            <v>E-A Hot Rolled</v>
          </cell>
          <cell r="H100" t="str">
            <v>Table E-A</v>
          </cell>
          <cell r="I100" t="str">
            <v>SEIFSA</v>
          </cell>
          <cell r="J100">
            <v>38962</v>
          </cell>
          <cell r="M100">
            <v>38961</v>
          </cell>
        </row>
        <row r="101">
          <cell r="A101">
            <v>226</v>
          </cell>
          <cell r="B101" t="str">
            <v>X</v>
          </cell>
          <cell r="C101" t="str">
            <v>1100 Civil &amp; Structural, Section 14, South Africa</v>
          </cell>
          <cell r="D101" t="str">
            <v>ZAR</v>
          </cell>
          <cell r="E101" t="str">
            <v>X4</v>
          </cell>
          <cell r="F101">
            <v>0.47499999999999998</v>
          </cell>
          <cell r="G101" t="str">
            <v>Labour</v>
          </cell>
          <cell r="H101" t="str">
            <v>Table C3, All hourly paid employees.</v>
          </cell>
          <cell r="I101" t="str">
            <v>SEIFSA</v>
          </cell>
          <cell r="J101">
            <v>38962</v>
          </cell>
          <cell r="M101">
            <v>38961</v>
          </cell>
        </row>
        <row r="102">
          <cell r="A102">
            <v>233</v>
          </cell>
          <cell r="B102" t="str">
            <v>Y1</v>
          </cell>
          <cell r="C102" t="str">
            <v>Local Management Activities</v>
          </cell>
          <cell r="D102" t="str">
            <v>ZAR</v>
          </cell>
          <cell r="E102" t="str">
            <v>Y1.1</v>
          </cell>
          <cell r="F102">
            <v>0.15</v>
          </cell>
          <cell r="G102" t="str">
            <v>Fixed</v>
          </cell>
          <cell r="H102" t="str">
            <v>Fixed Portion</v>
          </cell>
          <cell r="I102" t="str">
            <v>Fixed</v>
          </cell>
          <cell r="M102">
            <v>38961</v>
          </cell>
        </row>
        <row r="103">
          <cell r="A103">
            <v>234</v>
          </cell>
          <cell r="B103" t="str">
            <v>Y1</v>
          </cell>
          <cell r="C103" t="str">
            <v>Local Management Activities</v>
          </cell>
          <cell r="D103" t="str">
            <v>ZAR</v>
          </cell>
          <cell r="E103" t="str">
            <v>Y1.2</v>
          </cell>
          <cell r="F103">
            <v>0.85</v>
          </cell>
          <cell r="G103" t="str">
            <v>Labour</v>
          </cell>
          <cell r="H103" t="str">
            <v>Table C3, All hourly paid employees.</v>
          </cell>
          <cell r="I103" t="str">
            <v>SEIFSA</v>
          </cell>
          <cell r="J103">
            <v>38962</v>
          </cell>
          <cell r="M103">
            <v>38961</v>
          </cell>
        </row>
        <row r="104">
          <cell r="A104">
            <v>241</v>
          </cell>
          <cell r="B104" t="str">
            <v>Y2</v>
          </cell>
          <cell r="C104" t="str">
            <v>Local Design</v>
          </cell>
          <cell r="D104" t="str">
            <v>ZAR</v>
          </cell>
          <cell r="E104" t="str">
            <v>Y2.1</v>
          </cell>
          <cell r="F104">
            <v>0.15</v>
          </cell>
          <cell r="G104" t="str">
            <v>Fixed</v>
          </cell>
          <cell r="H104" t="str">
            <v>Fixed Portion</v>
          </cell>
          <cell r="I104" t="str">
            <v>Fixed</v>
          </cell>
          <cell r="M104">
            <v>38961</v>
          </cell>
        </row>
        <row r="105">
          <cell r="A105">
            <v>242</v>
          </cell>
          <cell r="B105" t="str">
            <v>Y2</v>
          </cell>
          <cell r="C105" t="str">
            <v>Local Design</v>
          </cell>
          <cell r="D105" t="str">
            <v>ZAR</v>
          </cell>
          <cell r="E105" t="str">
            <v>Y2.2</v>
          </cell>
          <cell r="F105">
            <v>0.85</v>
          </cell>
          <cell r="G105" t="str">
            <v>Labour</v>
          </cell>
          <cell r="H105" t="str">
            <v>Table C3, All hourly paid employees.</v>
          </cell>
          <cell r="I105" t="str">
            <v>SEIFSA</v>
          </cell>
          <cell r="J105">
            <v>38962</v>
          </cell>
          <cell r="M105">
            <v>38961</v>
          </cell>
        </row>
        <row r="106">
          <cell r="A106">
            <v>249</v>
          </cell>
          <cell r="B106" t="str">
            <v>Z</v>
          </cell>
          <cell r="C106" t="str">
            <v>1200 ACC - Supply of Bundles</v>
          </cell>
          <cell r="D106" t="str">
            <v>ZAR</v>
          </cell>
          <cell r="E106" t="str">
            <v>Z1</v>
          </cell>
          <cell r="F106">
            <v>0.05</v>
          </cell>
          <cell r="G106" t="str">
            <v>Fixed</v>
          </cell>
          <cell r="H106" t="str">
            <v>Fixed Portion</v>
          </cell>
          <cell r="I106" t="str">
            <v>Fixed</v>
          </cell>
          <cell r="M106">
            <v>38899</v>
          </cell>
        </row>
        <row r="107">
          <cell r="A107">
            <v>250</v>
          </cell>
          <cell r="B107" t="str">
            <v>Z</v>
          </cell>
          <cell r="C107" t="str">
            <v>1200 ACC - Supply of Bundles</v>
          </cell>
          <cell r="D107" t="str">
            <v>ZAR</v>
          </cell>
          <cell r="E107" t="str">
            <v>Z2</v>
          </cell>
          <cell r="F107">
            <v>0.15</v>
          </cell>
          <cell r="G107" t="str">
            <v>Labour</v>
          </cell>
          <cell r="H107" t="str">
            <v>C-3: All hourly paid Employees</v>
          </cell>
          <cell r="I107" t="str">
            <v>SEIFSA</v>
          </cell>
          <cell r="J107">
            <v>38899</v>
          </cell>
          <cell r="K107" t="str">
            <v>Not Applicable</v>
          </cell>
          <cell r="M107">
            <v>38899</v>
          </cell>
        </row>
        <row r="108">
          <cell r="A108">
            <v>251</v>
          </cell>
          <cell r="B108" t="str">
            <v>Z</v>
          </cell>
          <cell r="C108" t="str">
            <v>1200 ACC - Supply of Bundles</v>
          </cell>
          <cell r="D108" t="str">
            <v>ZAR</v>
          </cell>
          <cell r="E108" t="str">
            <v>Z3</v>
          </cell>
          <cell r="F108">
            <v>0.45</v>
          </cell>
          <cell r="G108" t="str">
            <v>Material</v>
          </cell>
          <cell r="H108" t="str">
            <v>E-A: Cold rolled</v>
          </cell>
          <cell r="I108" t="str">
            <v>SEIFSA</v>
          </cell>
          <cell r="J108">
            <v>38899</v>
          </cell>
          <cell r="K108" t="str">
            <v>Not Applicable</v>
          </cell>
          <cell r="M108">
            <v>38899</v>
          </cell>
        </row>
        <row r="109">
          <cell r="A109">
            <v>252</v>
          </cell>
          <cell r="B109" t="str">
            <v>Z</v>
          </cell>
          <cell r="C109" t="str">
            <v>1200 ACC - Supply of Bundles</v>
          </cell>
          <cell r="D109" t="str">
            <v>ZAR</v>
          </cell>
          <cell r="E109" t="str">
            <v>Z4</v>
          </cell>
          <cell r="F109">
            <v>0.35</v>
          </cell>
          <cell r="G109" t="str">
            <v>Zinc</v>
          </cell>
          <cell r="H109" t="str">
            <v>F: Zinc</v>
          </cell>
          <cell r="I109" t="str">
            <v>SEIFSA</v>
          </cell>
          <cell r="J109">
            <v>38899</v>
          </cell>
          <cell r="K109" t="str">
            <v>Not Applicable</v>
          </cell>
          <cell r="M109">
            <v>38899</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row r="7">
          <cell r="A7" t="str">
            <v>Ref</v>
          </cell>
        </row>
      </sheetData>
      <sheetData sheetId="77"/>
      <sheetData sheetId="78"/>
      <sheetData sheetId="79">
        <row r="4">
          <cell r="A4" t="str">
            <v>Ref</v>
          </cell>
        </row>
      </sheetData>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ROVED"/>
      <sheetName val="Sheet1"/>
    </sheetNames>
    <sheetDataSet>
      <sheetData sheetId="0"/>
      <sheetData sheetId="1">
        <row r="2">
          <cell r="A2" t="str">
            <v>Yes</v>
          </cell>
          <cell r="C2" t="str">
            <v>ZAR</v>
          </cell>
        </row>
        <row r="3">
          <cell r="A3" t="str">
            <v>No</v>
          </cell>
          <cell r="C3" t="str">
            <v>$</v>
          </cell>
        </row>
        <row r="4">
          <cell r="C4" t="str">
            <v>EURO</v>
          </cell>
        </row>
        <row r="5">
          <cell r="C5" t="str">
            <v>GBP</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 Incident&amp;Accident Data"/>
      <sheetName val="Definitions"/>
      <sheetName val="DI per Dpt"/>
      <sheetName val="DI per month"/>
      <sheetName val="ED per yr per mth per DI sever "/>
      <sheetName val="Chart1"/>
      <sheetName val="Sheet5"/>
      <sheetName val="Body part data"/>
      <sheetName val="Body Part vs DI"/>
      <sheetName val="Chart per Group%"/>
      <sheetName val="LB vs Employee vs PC"/>
    </sheetNames>
    <sheetDataSet>
      <sheetData sheetId="0" refreshError="1"/>
      <sheetData sheetId="1" refreshError="1">
        <row r="25">
          <cell r="I25" t="str">
            <v>Operating without authority</v>
          </cell>
          <cell r="J25" t="str">
            <v>Inadequate warning systems</v>
          </cell>
        </row>
        <row r="26">
          <cell r="I26" t="str">
            <v>Failure to warn</v>
          </cell>
          <cell r="J26" t="str">
            <v>Defective Protective Devices</v>
          </cell>
        </row>
        <row r="27">
          <cell r="I27" t="str">
            <v>Deviation from standard practice/procedure</v>
          </cell>
          <cell r="J27" t="str">
            <v>Lighting Sub-standard</v>
          </cell>
        </row>
        <row r="28">
          <cell r="I28" t="str">
            <v>Use of unsafe/sub-standard equipment/tools</v>
          </cell>
          <cell r="J28" t="str">
            <v xml:space="preserve">No/Inadequate personal </v>
          </cell>
        </row>
        <row r="29">
          <cell r="I29" t="str">
            <v>Improper placing/stacking/positioning</v>
          </cell>
          <cell r="J29" t="str">
            <v>Sub-standard material</v>
          </cell>
        </row>
        <row r="30">
          <cell r="I30" t="str">
            <v>improper loading</v>
          </cell>
          <cell r="J30" t="str">
            <v>inadequate ventilation</v>
          </cell>
        </row>
        <row r="31">
          <cell r="I31" t="str">
            <v>working on/servicing moving machinery</v>
          </cell>
          <cell r="J31" t="str">
            <v>inadequate protective devices</v>
          </cell>
        </row>
        <row r="32">
          <cell r="I32" t="str">
            <v>wearing sub-standard personal protective equipment</v>
          </cell>
          <cell r="J32" t="str">
            <v>excessive emissions</v>
          </cell>
        </row>
        <row r="33">
          <cell r="I33" t="str">
            <v>using personal protective equipment incorrectly</v>
          </cell>
          <cell r="J33" t="str">
            <v>sub-standard/defective tools/equipment</v>
          </cell>
        </row>
        <row r="34">
          <cell r="I34" t="str">
            <v>games/horseplay</v>
          </cell>
          <cell r="J34" t="str">
            <v>hazardous arrangement/layout/disorder</v>
          </cell>
        </row>
        <row r="35">
          <cell r="I35" t="str">
            <v>attention distracted</v>
          </cell>
          <cell r="J35" t="str">
            <v>surface sub-standard</v>
          </cell>
        </row>
        <row r="36">
          <cell r="F36" t="str">
            <v>Days Off</v>
          </cell>
          <cell r="I36" t="str">
            <v>failure to secure/make safe</v>
          </cell>
          <cell r="J36" t="str">
            <v>hazardous environmental conditions</v>
          </cell>
        </row>
        <row r="37">
          <cell r="F37">
            <v>1</v>
          </cell>
          <cell r="I37" t="str">
            <v>operating at improper speed</v>
          </cell>
          <cell r="J37" t="str">
            <v>congestion/restriction</v>
          </cell>
        </row>
        <row r="38">
          <cell r="F38">
            <v>2</v>
          </cell>
          <cell r="I38" t="str">
            <v>rules/regulations ignored</v>
          </cell>
          <cell r="J38" t="str">
            <v>natural hazards</v>
          </cell>
        </row>
        <row r="39">
          <cell r="F39">
            <v>3</v>
          </cell>
          <cell r="I39" t="str">
            <v xml:space="preserve"> unsafe use/improper application of equipment/tools</v>
          </cell>
          <cell r="J39" t="str">
            <v>fire &amp; explosion hazard</v>
          </cell>
        </row>
        <row r="40">
          <cell r="F40">
            <v>4</v>
          </cell>
          <cell r="I40" t="str">
            <v>improper mixing</v>
          </cell>
          <cell r="J40" t="str">
            <v>other (specify in description)</v>
          </cell>
        </row>
        <row r="41">
          <cell r="F41">
            <v>5</v>
          </cell>
          <cell r="I41" t="str">
            <v>taking up unsafe position</v>
          </cell>
        </row>
        <row r="42">
          <cell r="F42">
            <v>6</v>
          </cell>
          <cell r="I42" t="str">
            <v>failure to wear protective equipment</v>
          </cell>
        </row>
        <row r="43">
          <cell r="F43">
            <v>7</v>
          </cell>
          <cell r="I43" t="str">
            <v>improper handling/lifting</v>
          </cell>
        </row>
        <row r="44">
          <cell r="F44">
            <v>8</v>
          </cell>
          <cell r="I44" t="str">
            <v>rendering safety devices inoperative</v>
          </cell>
        </row>
        <row r="45">
          <cell r="F45">
            <v>9</v>
          </cell>
          <cell r="I45" t="str">
            <v>other (specify in description)</v>
          </cell>
        </row>
        <row r="46">
          <cell r="F46">
            <v>10</v>
          </cell>
        </row>
        <row r="47">
          <cell r="F47">
            <v>11</v>
          </cell>
        </row>
        <row r="48">
          <cell r="F48">
            <v>12</v>
          </cell>
        </row>
        <row r="49">
          <cell r="F49">
            <v>13</v>
          </cell>
        </row>
        <row r="50">
          <cell r="F50">
            <v>14</v>
          </cell>
        </row>
        <row r="51">
          <cell r="F51" t="str">
            <v>15-30</v>
          </cell>
        </row>
        <row r="52">
          <cell r="F52" t="str">
            <v>30-60</v>
          </cell>
        </row>
        <row r="53">
          <cell r="F53" t="str">
            <v>60-90</v>
          </cell>
        </row>
        <row r="54">
          <cell r="F54" t="str">
            <v>90-120</v>
          </cell>
        </row>
        <row r="55">
          <cell r="F55" t="str">
            <v>120-150</v>
          </cell>
        </row>
        <row r="56">
          <cell r="F56" t="str">
            <v>150-180</v>
          </cell>
        </row>
        <row r="57">
          <cell r="F57" t="str">
            <v>&gt;180</v>
          </cell>
        </row>
        <row r="66">
          <cell r="F66" t="str">
            <v>Aquaplan</v>
          </cell>
          <cell r="H66" t="str">
            <v>Installations</v>
          </cell>
          <cell r="I66" t="str">
            <v>Chemical</v>
          </cell>
        </row>
        <row r="67">
          <cell r="F67" t="str">
            <v>Coal Milling</v>
          </cell>
          <cell r="H67" t="str">
            <v>Equipment</v>
          </cell>
          <cell r="I67" t="str">
            <v>Dust</v>
          </cell>
        </row>
        <row r="68">
          <cell r="F68" t="str">
            <v xml:space="preserve">DB Thermal </v>
          </cell>
          <cell r="H68" t="str">
            <v>Machinery</v>
          </cell>
          <cell r="I68" t="str">
            <v>Fumes</v>
          </cell>
        </row>
        <row r="69">
          <cell r="F69" t="str">
            <v>Ennead</v>
          </cell>
          <cell r="H69" t="str">
            <v>Transport</v>
          </cell>
          <cell r="I69" t="str">
            <v>Noise</v>
          </cell>
        </row>
        <row r="70">
          <cell r="F70" t="str">
            <v>JSE</v>
          </cell>
          <cell r="H70" t="str">
            <v>Metal-Cold</v>
          </cell>
          <cell r="I70" t="str">
            <v>Fire</v>
          </cell>
        </row>
        <row r="71">
          <cell r="F71" t="str">
            <v>Howden Project</v>
          </cell>
          <cell r="H71" t="str">
            <v>Lifting Equipment</v>
          </cell>
          <cell r="I71" t="str">
            <v>Steam/Smoke</v>
          </cell>
        </row>
        <row r="72">
          <cell r="F72" t="str">
            <v>Kaefar</v>
          </cell>
          <cell r="H72" t="str">
            <v>Electricity</v>
          </cell>
          <cell r="I72" t="str">
            <v>Gas</v>
          </cell>
        </row>
        <row r="73">
          <cell r="F73" t="str">
            <v>Loesh</v>
          </cell>
          <cell r="H73" t="str">
            <v>Metal-hot</v>
          </cell>
          <cell r="I73" t="str">
            <v>Heat</v>
          </cell>
        </row>
        <row r="74">
          <cell r="F74" t="str">
            <v>Moya Manyi Kwikfix</v>
          </cell>
          <cell r="H74" t="str">
            <v>Power Tools</v>
          </cell>
          <cell r="I74" t="str">
            <v>Radiation</v>
          </cell>
        </row>
        <row r="75">
          <cell r="F75" t="str">
            <v>SGB</v>
          </cell>
          <cell r="H75" t="str">
            <v>Hand tools</v>
          </cell>
          <cell r="I75" t="str">
            <v>Vibration</v>
          </cell>
        </row>
        <row r="76">
          <cell r="F76" t="str">
            <v>Mpumalanga Utility Services</v>
          </cell>
          <cell r="H76" t="str">
            <v>Sharp edge</v>
          </cell>
          <cell r="I76" t="str">
            <v>Biological</v>
          </cell>
        </row>
        <row r="77">
          <cell r="F77" t="str">
            <v>PB Power</v>
          </cell>
          <cell r="H77" t="str">
            <v>Material/goods</v>
          </cell>
          <cell r="I77" t="str">
            <v>Ergonomic</v>
          </cell>
        </row>
        <row r="78">
          <cell r="F78" t="str">
            <v>Roschcon Civils</v>
          </cell>
          <cell r="H78" t="str">
            <v>Container</v>
          </cell>
          <cell r="I78" t="str">
            <v>Psychological</v>
          </cell>
        </row>
        <row r="79">
          <cell r="F79" t="str">
            <v>Roschcon Electric</v>
          </cell>
          <cell r="H79" t="str">
            <v>Fixed Walkway</v>
          </cell>
          <cell r="I79" t="str">
            <v>Lighting</v>
          </cell>
        </row>
        <row r="80">
          <cell r="F80" t="str">
            <v>Rotek Bulk Water</v>
          </cell>
          <cell r="H80" t="str">
            <v>Surface</v>
          </cell>
          <cell r="I80" t="str">
            <v>Oxygen Deficiency</v>
          </cell>
        </row>
        <row r="81">
          <cell r="F81" t="str">
            <v>Rotek Enginnering</v>
          </cell>
          <cell r="H81" t="str">
            <v>Projectile</v>
          </cell>
          <cell r="I81" t="str">
            <v>Other</v>
          </cell>
        </row>
        <row r="82">
          <cell r="F82" t="str">
            <v>TPM</v>
          </cell>
          <cell r="H82" t="str">
            <v>Compressed Air</v>
          </cell>
        </row>
        <row r="83">
          <cell r="F83" t="str">
            <v>Siemens</v>
          </cell>
          <cell r="H83" t="str">
            <v>Building/Structure</v>
          </cell>
        </row>
        <row r="84">
          <cell r="F84" t="str">
            <v>Steinmuller</v>
          </cell>
          <cell r="H84" t="str">
            <v>Ladders/Stairs</v>
          </cell>
        </row>
        <row r="85">
          <cell r="F85" t="str">
            <v>Pyro Project Fire Control</v>
          </cell>
          <cell r="H85" t="str">
            <v>Obstruction</v>
          </cell>
        </row>
        <row r="86">
          <cell r="F86" t="str">
            <v>Visitor ( Marthinus &amp; Coutts)</v>
          </cell>
          <cell r="H86" t="str">
            <v>Pressure-Pos/Neg</v>
          </cell>
        </row>
        <row r="87">
          <cell r="F87" t="str">
            <v>Optic 1</v>
          </cell>
          <cell r="H87" t="str">
            <v>Natural Phenomenon</v>
          </cell>
        </row>
        <row r="88">
          <cell r="F88" t="str">
            <v>Ithuba Valves</v>
          </cell>
          <cell r="H88" t="str">
            <v>Explosive Device</v>
          </cell>
        </row>
        <row r="89">
          <cell r="H89" t="str">
            <v>Animals/Insects/People</v>
          </cell>
        </row>
        <row r="90">
          <cell r="H90" t="str">
            <v>Other</v>
          </cell>
        </row>
        <row r="91">
          <cell r="F91" t="str">
            <v xml:space="preserve">Grootvlei </v>
          </cell>
        </row>
        <row r="92">
          <cell r="F92" t="str">
            <v>Fluor</v>
          </cell>
        </row>
        <row r="93">
          <cell r="F93" t="str">
            <v>Pangea</v>
          </cell>
        </row>
        <row r="94">
          <cell r="F94" t="str">
            <v>Komati</v>
          </cell>
        </row>
        <row r="95">
          <cell r="F95" t="str">
            <v xml:space="preserve">Wreckers Dismantling </v>
          </cell>
        </row>
        <row r="97">
          <cell r="F97" t="str">
            <v>CED ENGINEERING</v>
          </cell>
        </row>
        <row r="98">
          <cell r="F98" t="str">
            <v>TAP</v>
          </cell>
        </row>
        <row r="99">
          <cell r="F99" t="str">
            <v>BCJV</v>
          </cell>
        </row>
        <row r="100">
          <cell r="F100" t="str">
            <v>ESBI</v>
          </cell>
        </row>
        <row r="102">
          <cell r="F102" t="str">
            <v>Genesis Construction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ched2"/>
      <sheetName val="Sched3"/>
      <sheetName val="Sched4"/>
      <sheetName val="Sched5"/>
      <sheetName val="Sched6"/>
      <sheetName val="Sched7"/>
      <sheetName val="Sched8"/>
      <sheetName val="Summary"/>
    </sheetNames>
    <sheetDataSet>
      <sheetData sheetId="0"/>
      <sheetData sheetId="1">
        <row r="8">
          <cell r="A8" t="str">
            <v xml:space="preserve">  2.</v>
          </cell>
          <cell r="B8" t="str">
            <v>SABS 1200A</v>
          </cell>
          <cell r="C8" t="str">
            <v xml:space="preserve">  SCHEDULE 2  :</v>
          </cell>
          <cell r="D8" t="str">
            <v/>
          </cell>
        </row>
        <row r="9">
          <cell r="C9" t="str">
            <v xml:space="preserve">  DAYWORKS</v>
          </cell>
        </row>
        <row r="12">
          <cell r="A12" t="str">
            <v xml:space="preserve">  2.1</v>
          </cell>
          <cell r="C12" t="str">
            <v xml:space="preserve">  LABOUR</v>
          </cell>
        </row>
        <row r="14">
          <cell r="C14" t="str">
            <v xml:space="preserve">  a.    Qualified artisan    </v>
          </cell>
          <cell r="D14" t="str">
            <v>hour</v>
          </cell>
          <cell r="E14">
            <v>10</v>
          </cell>
          <cell r="F14">
            <v>20</v>
          </cell>
          <cell r="G14">
            <v>200</v>
          </cell>
        </row>
        <row r="15">
          <cell r="C15" t="str">
            <v xml:space="preserve">  b.    Foreman, leader-hand   (......... hour/workday)*</v>
          </cell>
          <cell r="D15" t="str">
            <v>W/day</v>
          </cell>
          <cell r="E15">
            <v>5</v>
          </cell>
          <cell r="F15">
            <v>750</v>
          </cell>
          <cell r="G15">
            <v>3750</v>
          </cell>
        </row>
        <row r="16">
          <cell r="C16" t="str">
            <v xml:space="preserve">  c.    Semi-skilled labourer     (......... hour/workday)*</v>
          </cell>
          <cell r="D16" t="str">
            <v>W/day</v>
          </cell>
          <cell r="E16">
            <v>10</v>
          </cell>
          <cell r="F16">
            <v>120</v>
          </cell>
          <cell r="G16">
            <v>1200</v>
          </cell>
        </row>
        <row r="17">
          <cell r="C17" t="str">
            <v xml:space="preserve">  d.    Labourer                         (......... hour/workday)*</v>
          </cell>
          <cell r="D17" t="str">
            <v>W/day</v>
          </cell>
          <cell r="E17">
            <v>30</v>
          </cell>
          <cell r="F17">
            <v>100</v>
          </cell>
          <cell r="G17">
            <v>3000</v>
          </cell>
        </row>
        <row r="18">
          <cell r="C18" t="str">
            <v xml:space="preserve">  e.    Blaster                            (......... hour/workday)*</v>
          </cell>
          <cell r="D18" t="str">
            <v>W/day</v>
          </cell>
          <cell r="E18">
            <v>5</v>
          </cell>
          <cell r="F18">
            <v>1100</v>
          </cell>
          <cell r="G18">
            <v>5500</v>
          </cell>
        </row>
        <row r="19">
          <cell r="C19" t="str">
            <v xml:space="preserve">  *     Tenderer to specify</v>
          </cell>
        </row>
        <row r="21">
          <cell r="C21" t="str">
            <v xml:space="preserve"> </v>
          </cell>
        </row>
        <row r="22">
          <cell r="A22" t="str">
            <v xml:space="preserve">  2.2</v>
          </cell>
          <cell r="C22" t="str">
            <v xml:space="preserve">  PLANTHIRE  :  WORK RATES ON SITE </v>
          </cell>
        </row>
        <row r="24">
          <cell r="A24" t="str">
            <v xml:space="preserve">  2.2.1</v>
          </cell>
          <cell r="C24" t="str">
            <v xml:space="preserve">  Tipper truck (specify capacity)</v>
          </cell>
        </row>
        <row r="25">
          <cell r="C25" t="str">
            <v xml:space="preserve">  a.    .......... m3 (small)</v>
          </cell>
          <cell r="D25" t="str">
            <v>hour</v>
          </cell>
          <cell r="E25">
            <v>10</v>
          </cell>
          <cell r="F25">
            <v>85</v>
          </cell>
          <cell r="G25">
            <v>850</v>
          </cell>
        </row>
        <row r="26">
          <cell r="C26" t="str">
            <v xml:space="preserve">  b.    .......... m3 (large)</v>
          </cell>
          <cell r="D26" t="str">
            <v>hour</v>
          </cell>
          <cell r="E26">
            <v>10</v>
          </cell>
          <cell r="F26">
            <v>120</v>
          </cell>
          <cell r="G26">
            <v>1200</v>
          </cell>
        </row>
        <row r="28">
          <cell r="A28" t="str">
            <v xml:space="preserve">  2.2.2</v>
          </cell>
          <cell r="C28" t="str">
            <v xml:space="preserve">  Flatbed truck (specify capacity)</v>
          </cell>
        </row>
        <row r="29">
          <cell r="C29" t="str">
            <v xml:space="preserve">  a.    .......... t (small)</v>
          </cell>
          <cell r="D29" t="str">
            <v>hour</v>
          </cell>
          <cell r="E29" t="str">
            <v>R/only</v>
          </cell>
          <cell r="F29">
            <v>65</v>
          </cell>
        </row>
        <row r="30">
          <cell r="C30" t="str">
            <v xml:space="preserve">  b.    .......... t (large)</v>
          </cell>
          <cell r="D30" t="str">
            <v>hour</v>
          </cell>
          <cell r="E30" t="str">
            <v>R/only</v>
          </cell>
          <cell r="F30">
            <v>85</v>
          </cell>
        </row>
        <row r="32">
          <cell r="A32" t="str">
            <v xml:space="preserve">  2.2.3</v>
          </cell>
          <cell r="C32" t="str">
            <v xml:space="preserve">  LDV</v>
          </cell>
          <cell r="D32" t="str">
            <v>km</v>
          </cell>
          <cell r="E32">
            <v>200</v>
          </cell>
          <cell r="F32">
            <v>2</v>
          </cell>
          <cell r="G32">
            <v>400</v>
          </cell>
        </row>
        <row r="34">
          <cell r="A34" t="str">
            <v xml:space="preserve">  2.2.4</v>
          </cell>
          <cell r="C34" t="str">
            <v xml:space="preserve">  Wheel loader .......... m3 bucket (specify type)</v>
          </cell>
          <cell r="D34" t="str">
            <v>hour</v>
          </cell>
          <cell r="E34">
            <v>10</v>
          </cell>
          <cell r="F34">
            <v>200</v>
          </cell>
          <cell r="G34">
            <v>2000</v>
          </cell>
        </row>
        <row r="36">
          <cell r="A36" t="str">
            <v xml:space="preserve">  2.2.5</v>
          </cell>
          <cell r="C36" t="str">
            <v xml:space="preserve">  Motor grader (specify)</v>
          </cell>
          <cell r="D36" t="str">
            <v>hour</v>
          </cell>
          <cell r="E36">
            <v>2</v>
          </cell>
          <cell r="F36">
            <v>210</v>
          </cell>
          <cell r="G36">
            <v>420</v>
          </cell>
        </row>
        <row r="38">
          <cell r="A38" t="str">
            <v xml:space="preserve">  2.2.6</v>
          </cell>
          <cell r="C38" t="str">
            <v xml:space="preserve">  Bulldozer (specify)</v>
          </cell>
        </row>
        <row r="39">
          <cell r="C39" t="str">
            <v xml:space="preserve">  a.    .......... (small)</v>
          </cell>
          <cell r="D39" t="str">
            <v>hour</v>
          </cell>
          <cell r="E39">
            <v>2</v>
          </cell>
          <cell r="F39">
            <v>180</v>
          </cell>
          <cell r="G39">
            <v>360</v>
          </cell>
        </row>
        <row r="40">
          <cell r="C40" t="str">
            <v xml:space="preserve">  b.    .......... (large)</v>
          </cell>
          <cell r="D40" t="str">
            <v>hour</v>
          </cell>
          <cell r="E40">
            <v>2</v>
          </cell>
          <cell r="F40">
            <v>220</v>
          </cell>
          <cell r="G40">
            <v>440</v>
          </cell>
        </row>
        <row r="42">
          <cell r="A42" t="str">
            <v xml:space="preserve">  2.2.7</v>
          </cell>
          <cell r="C42" t="str">
            <v xml:space="preserve">  Back-actor (specify) .........</v>
          </cell>
          <cell r="D42" t="str">
            <v>hour</v>
          </cell>
          <cell r="E42">
            <v>2</v>
          </cell>
          <cell r="F42">
            <v>190</v>
          </cell>
          <cell r="G42">
            <v>380</v>
          </cell>
        </row>
        <row r="44">
          <cell r="A44" t="str">
            <v xml:space="preserve">  2.2.8</v>
          </cell>
          <cell r="C44" t="str">
            <v xml:space="preserve">  Tractor loader backhoe (TLB) .......... m3 bucket</v>
          </cell>
        </row>
        <row r="45">
          <cell r="C45" t="str">
            <v xml:space="preserve">  Specify type ..........</v>
          </cell>
          <cell r="D45" t="str">
            <v>hour</v>
          </cell>
          <cell r="E45">
            <v>2</v>
          </cell>
          <cell r="F45">
            <v>1100</v>
          </cell>
          <cell r="G45">
            <v>2200</v>
          </cell>
        </row>
        <row r="47">
          <cell r="A47" t="str">
            <v xml:space="preserve">  2.2.9</v>
          </cell>
          <cell r="C47" t="str">
            <v xml:space="preserve">  Pedestrian roller</v>
          </cell>
        </row>
        <row r="48">
          <cell r="C48" t="str">
            <v xml:space="preserve">  a.    Bomag BW 90</v>
          </cell>
          <cell r="D48" t="str">
            <v>hour</v>
          </cell>
          <cell r="E48">
            <v>2</v>
          </cell>
          <cell r="F48">
            <v>30</v>
          </cell>
          <cell r="G48">
            <v>60</v>
          </cell>
        </row>
        <row r="49">
          <cell r="C49" t="str">
            <v xml:space="preserve">  b.    Other (&lt;3 000 kg applied force) ..........</v>
          </cell>
          <cell r="D49" t="str">
            <v>hour</v>
          </cell>
          <cell r="E49">
            <v>2</v>
          </cell>
          <cell r="F49">
            <v>120</v>
          </cell>
          <cell r="G49">
            <v>240</v>
          </cell>
        </row>
        <row r="51">
          <cell r="A51" t="str">
            <v xml:space="preserve">  2.2.10</v>
          </cell>
          <cell r="C51" t="str">
            <v xml:space="preserve">  Vibratory road roller (specify type) ..........</v>
          </cell>
          <cell r="D51" t="str">
            <v>hour</v>
          </cell>
          <cell r="E51">
            <v>2</v>
          </cell>
          <cell r="F51">
            <v>20</v>
          </cell>
          <cell r="G51">
            <v>40</v>
          </cell>
        </row>
        <row r="54">
          <cell r="E54" t="str">
            <v>Carried Forward</v>
          </cell>
          <cell r="G54">
            <v>22240</v>
          </cell>
        </row>
        <row r="55">
          <cell r="E55" t="str">
            <v>Brought Forward</v>
          </cell>
          <cell r="G55">
            <v>22240</v>
          </cell>
        </row>
        <row r="58">
          <cell r="A58" t="str">
            <v xml:space="preserve">  2.2.11</v>
          </cell>
          <cell r="C58" t="str">
            <v xml:space="preserve">  Water tanker (specify capacity)</v>
          </cell>
        </row>
        <row r="59">
          <cell r="C59" t="str">
            <v xml:space="preserve">  a.    .......... (small, towable)</v>
          </cell>
          <cell r="D59" t="str">
            <v>hour</v>
          </cell>
          <cell r="E59">
            <v>2</v>
          </cell>
          <cell r="F59">
            <v>20</v>
          </cell>
          <cell r="G59">
            <v>40</v>
          </cell>
        </row>
        <row r="60">
          <cell r="C60" t="str">
            <v xml:space="preserve">  b.    .......... (large)</v>
          </cell>
          <cell r="D60" t="str">
            <v>hour</v>
          </cell>
          <cell r="E60">
            <v>2</v>
          </cell>
          <cell r="F60">
            <v>105</v>
          </cell>
          <cell r="G60">
            <v>210</v>
          </cell>
        </row>
        <row r="62">
          <cell r="A62" t="str">
            <v xml:space="preserve">  2.2.12</v>
          </cell>
          <cell r="C62" t="str">
            <v xml:space="preserve">  Concrete mixer (specify)</v>
          </cell>
        </row>
        <row r="63">
          <cell r="C63" t="str">
            <v xml:space="preserve">  a.    ..........</v>
          </cell>
          <cell r="D63" t="str">
            <v>hour</v>
          </cell>
          <cell r="E63">
            <v>1</v>
          </cell>
          <cell r="F63">
            <v>20</v>
          </cell>
          <cell r="G63">
            <v>20</v>
          </cell>
        </row>
        <row r="64">
          <cell r="C64" t="str">
            <v xml:space="preserve">  b.    ..........</v>
          </cell>
          <cell r="D64" t="str">
            <v>hour</v>
          </cell>
          <cell r="E64">
            <v>1</v>
          </cell>
          <cell r="F64">
            <v>120</v>
          </cell>
          <cell r="G64">
            <v>120</v>
          </cell>
        </row>
        <row r="67">
          <cell r="A67" t="str">
            <v xml:space="preserve">  2.3</v>
          </cell>
          <cell r="C67" t="str">
            <v xml:space="preserve">  MISCELLANEOUS  :  WORK RATES ON SITE</v>
          </cell>
        </row>
        <row r="69">
          <cell r="A69" t="str">
            <v xml:space="preserve">  2.3.1</v>
          </cell>
          <cell r="C69" t="str">
            <v xml:space="preserve">  Compressor with capacity of -10 m3.min</v>
          </cell>
          <cell r="D69" t="str">
            <v>hour</v>
          </cell>
          <cell r="E69">
            <v>2</v>
          </cell>
          <cell r="F69">
            <v>150</v>
          </cell>
          <cell r="G69">
            <v>300</v>
          </cell>
        </row>
        <row r="71">
          <cell r="A71" t="str">
            <v xml:space="preserve">  2.3.2</v>
          </cell>
          <cell r="C71" t="str">
            <v xml:space="preserve">  Waterpump with 50 mm outlet</v>
          </cell>
          <cell r="D71" t="str">
            <v>hour</v>
          </cell>
          <cell r="E71">
            <v>2</v>
          </cell>
          <cell r="F71">
            <v>20</v>
          </cell>
          <cell r="G71">
            <v>40</v>
          </cell>
        </row>
        <row r="73">
          <cell r="A73" t="str">
            <v xml:space="preserve">  2.3.3</v>
          </cell>
          <cell r="C73" t="str">
            <v xml:space="preserve">  Welding unit (300 Amp)</v>
          </cell>
          <cell r="D73" t="str">
            <v>hour</v>
          </cell>
          <cell r="E73" t="str">
            <v>R/only</v>
          </cell>
          <cell r="F73">
            <v>70</v>
          </cell>
        </row>
        <row r="75">
          <cell r="A75" t="str">
            <v xml:space="preserve">  2.3.4</v>
          </cell>
          <cell r="C75" t="str">
            <v xml:space="preserve">  4 kVA diesel-driven generator set</v>
          </cell>
          <cell r="D75" t="str">
            <v>hour</v>
          </cell>
          <cell r="E75" t="str">
            <v>R/only</v>
          </cell>
          <cell r="F75">
            <v>30</v>
          </cell>
        </row>
        <row r="78">
          <cell r="A78" t="str">
            <v xml:space="preserve">  2.4</v>
          </cell>
          <cell r="C78" t="str">
            <v xml:space="preserve">  PLANTHIRE  :  TRANSPORT COST TO AND</v>
          </cell>
        </row>
        <row r="79">
          <cell r="C79" t="str">
            <v xml:space="preserve">  FROM SITE</v>
          </cell>
        </row>
        <row r="81">
          <cell r="C81" t="str">
            <v xml:space="preserve">  (Distance shall be measured one way only.  Tendered</v>
          </cell>
        </row>
        <row r="82">
          <cell r="C82" t="str">
            <v xml:space="preserve">  rates shall include for transport both to and from site)</v>
          </cell>
        </row>
        <row r="84">
          <cell r="A84" t="str">
            <v xml:space="preserve">  2.4.1</v>
          </cell>
          <cell r="C84" t="str">
            <v xml:space="preserve">  Low-bed (suitable for the largest piece of equipment</v>
          </cell>
        </row>
        <row r="85">
          <cell r="C85" t="str">
            <v xml:space="preserve">  above)</v>
          </cell>
          <cell r="D85" t="str">
            <v>km</v>
          </cell>
          <cell r="E85" t="str">
            <v>R/only</v>
          </cell>
          <cell r="F85">
            <v>20</v>
          </cell>
        </row>
        <row r="87">
          <cell r="A87" t="str">
            <v xml:space="preserve">  2.4.2</v>
          </cell>
          <cell r="C87" t="str">
            <v xml:space="preserve">  Tipper truck</v>
          </cell>
        </row>
        <row r="88">
          <cell r="C88" t="str">
            <v xml:space="preserve">  a.    Small</v>
          </cell>
          <cell r="D88" t="str">
            <v>hour</v>
          </cell>
          <cell r="E88" t="str">
            <v>R/only</v>
          </cell>
          <cell r="F88">
            <v>7</v>
          </cell>
        </row>
        <row r="89">
          <cell r="C89" t="str">
            <v xml:space="preserve">  b.    Large</v>
          </cell>
          <cell r="D89" t="str">
            <v>hour</v>
          </cell>
          <cell r="E89" t="str">
            <v>R/only</v>
          </cell>
          <cell r="F89">
            <v>8.5</v>
          </cell>
        </row>
        <row r="91">
          <cell r="A91" t="str">
            <v xml:space="preserve">  2.4.3</v>
          </cell>
          <cell r="C91" t="str">
            <v xml:space="preserve">  Flat-bed truck</v>
          </cell>
        </row>
        <row r="92">
          <cell r="C92" t="str">
            <v xml:space="preserve">  a.    Small</v>
          </cell>
          <cell r="D92" t="str">
            <v>hour</v>
          </cell>
          <cell r="E92" t="str">
            <v>R/only</v>
          </cell>
          <cell r="F92">
            <v>7</v>
          </cell>
        </row>
        <row r="93">
          <cell r="C93" t="str">
            <v xml:space="preserve">  b.    Large</v>
          </cell>
          <cell r="D93" t="str">
            <v>hour</v>
          </cell>
          <cell r="E93" t="str">
            <v>R/only</v>
          </cell>
          <cell r="F93">
            <v>8.5</v>
          </cell>
        </row>
        <row r="95">
          <cell r="A95" t="str">
            <v xml:space="preserve">  2.4.4</v>
          </cell>
          <cell r="C95" t="str">
            <v xml:space="preserve">  LDV</v>
          </cell>
          <cell r="D95" t="str">
            <v>km</v>
          </cell>
          <cell r="E95">
            <v>200</v>
          </cell>
          <cell r="F95">
            <v>2</v>
          </cell>
          <cell r="G95">
            <v>400</v>
          </cell>
        </row>
        <row r="99">
          <cell r="E99" t="str">
            <v>Carried Forward</v>
          </cell>
          <cell r="G99">
            <v>23370</v>
          </cell>
        </row>
        <row r="100">
          <cell r="E100" t="str">
            <v>Brought Forward</v>
          </cell>
          <cell r="G100">
            <v>23370</v>
          </cell>
        </row>
        <row r="103">
          <cell r="A103" t="str">
            <v xml:space="preserve">  2.4.5</v>
          </cell>
          <cell r="C103" t="str">
            <v xml:space="preserve">  Water tanker</v>
          </cell>
        </row>
        <row r="104">
          <cell r="C104" t="str">
            <v xml:space="preserve">  a.    Small (towable)</v>
          </cell>
          <cell r="D104" t="str">
            <v>km</v>
          </cell>
          <cell r="E104" t="str">
            <v>R/only</v>
          </cell>
          <cell r="F104">
            <v>2.5</v>
          </cell>
        </row>
        <row r="105">
          <cell r="C105" t="str">
            <v xml:space="preserve">  b.    Large</v>
          </cell>
          <cell r="D105" t="str">
            <v>km</v>
          </cell>
          <cell r="E105" t="str">
            <v>R/only</v>
          </cell>
          <cell r="F105">
            <v>8.5</v>
          </cell>
        </row>
        <row r="107">
          <cell r="A107" t="str">
            <v xml:space="preserve">  2.4.6</v>
          </cell>
          <cell r="C107" t="str">
            <v xml:space="preserve">  Concrete mixer</v>
          </cell>
        </row>
        <row r="108">
          <cell r="C108" t="str">
            <v xml:space="preserve">  a.    Small (towable)</v>
          </cell>
          <cell r="D108" t="str">
            <v>km</v>
          </cell>
          <cell r="E108" t="str">
            <v>R/only</v>
          </cell>
          <cell r="F108">
            <v>10</v>
          </cell>
        </row>
        <row r="109">
          <cell r="C109" t="str">
            <v xml:space="preserve">  b.    Large</v>
          </cell>
          <cell r="D109" t="str">
            <v>km</v>
          </cell>
          <cell r="E109" t="str">
            <v>R/only</v>
          </cell>
          <cell r="F109">
            <v>30</v>
          </cell>
        </row>
        <row r="111">
          <cell r="A111" t="str">
            <v xml:space="preserve">  2.4.7</v>
          </cell>
          <cell r="C111" t="str">
            <v xml:space="preserve">  Other (specify)</v>
          </cell>
        </row>
        <row r="142">
          <cell r="C142" t="str">
            <v xml:space="preserve">  TOTAL  :  SCHEDULE 2</v>
          </cell>
        </row>
        <row r="143">
          <cell r="C143" t="str">
            <v xml:space="preserve">  DAYWORKS</v>
          </cell>
        </row>
        <row r="144">
          <cell r="C144" t="str">
            <v xml:space="preserve">  CARRIED TO SUMMARY</v>
          </cell>
        </row>
        <row r="146">
          <cell r="E146" t="str">
            <v>Total</v>
          </cell>
          <cell r="G146">
            <v>23370</v>
          </cell>
        </row>
      </sheetData>
      <sheetData sheetId="2"/>
      <sheetData sheetId="3"/>
      <sheetData sheetId="4"/>
      <sheetData sheetId="5"/>
      <sheetData sheetId="6"/>
      <sheetData sheetId="7"/>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ERECTION"/>
      <sheetName val="WORKSHEET"/>
      <sheetName val="P&amp;G BREAKDOWN"/>
      <sheetName val="BOQ.Pricing Schedules"/>
      <sheetName val="External Sub "/>
      <sheetName val="Materials "/>
    </sheetNames>
    <sheetDataSet>
      <sheetData sheetId="0"/>
      <sheetData sheetId="1">
        <row r="13">
          <cell r="E13">
            <v>2</v>
          </cell>
        </row>
      </sheetData>
      <sheetData sheetId="2">
        <row r="6">
          <cell r="I6">
            <v>0</v>
          </cell>
        </row>
        <row r="7">
          <cell r="I7">
            <v>1</v>
          </cell>
          <cell r="J7" t="str">
            <v>MECHANICALS</v>
          </cell>
          <cell r="AB7">
            <v>0</v>
          </cell>
        </row>
        <row r="8">
          <cell r="I8">
            <v>2</v>
          </cell>
          <cell r="J8" t="str">
            <v>PLATEWORK(SITE FABRICATED)</v>
          </cell>
          <cell r="AB8">
            <v>0</v>
          </cell>
        </row>
        <row r="9">
          <cell r="I9">
            <v>3</v>
          </cell>
          <cell r="J9" t="str">
            <v>PLATEWORK(BOLTED)</v>
          </cell>
          <cell r="AB9">
            <v>0</v>
          </cell>
        </row>
        <row r="10">
          <cell r="I10">
            <v>4</v>
          </cell>
          <cell r="J10" t="str">
            <v>STRUCTURAL STEELWORK</v>
          </cell>
          <cell r="O10">
            <v>15</v>
          </cell>
          <cell r="T10">
            <v>41.5</v>
          </cell>
          <cell r="U10">
            <v>2.5</v>
          </cell>
          <cell r="W10">
            <v>41</v>
          </cell>
          <cell r="AB10">
            <v>100</v>
          </cell>
        </row>
        <row r="11">
          <cell r="I11">
            <v>5</v>
          </cell>
          <cell r="J11" t="str">
            <v>CONVEYOR STEELWORK</v>
          </cell>
          <cell r="AB11">
            <v>0</v>
          </cell>
        </row>
        <row r="12">
          <cell r="I12" t="str">
            <v>Hours / Ton</v>
          </cell>
          <cell r="J12" t="str">
            <v>Total Hours</v>
          </cell>
          <cell r="K12" t="str">
            <v>Rate / Ton</v>
          </cell>
          <cell r="L12" t="str">
            <v>Amount Excl P&amp;G's</v>
          </cell>
          <cell r="M12" t="str">
            <v>Foreman Gr5</v>
          </cell>
          <cell r="N12" t="str">
            <v>Welder Gr5</v>
          </cell>
          <cell r="O12" t="str">
            <v>Rigger Gr5</v>
          </cell>
          <cell r="P12" t="str">
            <v>B/Maker Gr5</v>
          </cell>
          <cell r="Q12" t="str">
            <v>C/Driver H/Duty Gr4</v>
          </cell>
          <cell r="R12" t="str">
            <v>C/drvr 140</v>
          </cell>
          <cell r="S12" t="str">
            <v>C/drvr 90</v>
          </cell>
          <cell r="T12" t="str">
            <v>Steel Erector Gr4</v>
          </cell>
          <cell r="U12" t="str">
            <v>Welder Gr4</v>
          </cell>
          <cell r="V12" t="str">
            <v>Plater Gr4</v>
          </cell>
          <cell r="W12" t="str">
            <v>C/Driver L/Duty Gr4</v>
          </cell>
          <cell r="X12" t="str">
            <v>C/drvr 20</v>
          </cell>
          <cell r="Y12" t="str">
            <v>Operator Gr3</v>
          </cell>
          <cell r="Z12" t="str">
            <v>Operator Gr2</v>
          </cell>
          <cell r="AA12" t="str">
            <v>Mob/Lift Drv Gr3</v>
          </cell>
          <cell r="AB12" t="str">
            <v>Check Total Hours</v>
          </cell>
        </row>
      </sheetData>
      <sheetData sheetId="3"/>
      <sheetData sheetId="4"/>
      <sheetData sheetId="5"/>
      <sheetData sheetId="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 Incident&amp;Accident Data"/>
      <sheetName val="Definitions"/>
      <sheetName val="Chart1"/>
      <sheetName val="Chart2"/>
      <sheetName val="ED per yr per mth per DI sever "/>
      <sheetName val="Sheet5"/>
      <sheetName val="Sheet3"/>
    </sheetNames>
    <sheetDataSet>
      <sheetData sheetId="0" refreshError="1"/>
      <sheetData sheetId="1" refreshError="1">
        <row r="2">
          <cell r="A2" t="str">
            <v>Disabling Injury</v>
          </cell>
        </row>
        <row r="3">
          <cell r="A3" t="str">
            <v>First Aid</v>
          </cell>
          <cell r="C3" t="str">
            <v>Asbestos</v>
          </cell>
        </row>
        <row r="4">
          <cell r="A4" t="str">
            <v>Global</v>
          </cell>
          <cell r="C4" t="str">
            <v>Assault</v>
          </cell>
        </row>
        <row r="5">
          <cell r="A5" t="str">
            <v>Medical No Shift Loss</v>
          </cell>
          <cell r="C5" t="str">
            <v>Bilaterally carpal tunnel syndrome</v>
          </cell>
        </row>
        <row r="6">
          <cell r="A6" t="str">
            <v>Near Miss</v>
          </cell>
          <cell r="C6" t="str">
            <v>Bee-sting</v>
          </cell>
        </row>
        <row r="7">
          <cell r="A7" t="str">
            <v>Fatality</v>
          </cell>
          <cell r="C7" t="str">
            <v>Caught between</v>
          </cell>
          <cell r="G7" t="str">
            <v>Crime</v>
          </cell>
        </row>
        <row r="8">
          <cell r="A8" t="str">
            <v>Incident</v>
          </cell>
          <cell r="C8" t="str">
            <v>Caught in</v>
          </cell>
          <cell r="G8" t="str">
            <v>Non Crime</v>
          </cell>
        </row>
        <row r="9">
          <cell r="A9" t="str">
            <v>Injury</v>
          </cell>
          <cell r="C9" t="str">
            <v>Cut-by</v>
          </cell>
        </row>
        <row r="10">
          <cell r="A10" t="str">
            <v>Animal</v>
          </cell>
          <cell r="C10" t="str">
            <v>Dog bite</v>
          </cell>
        </row>
        <row r="11">
          <cell r="C11" t="str">
            <v>Electrical contact</v>
          </cell>
        </row>
        <row r="12">
          <cell r="C12" t="str">
            <v>Explosion</v>
          </cell>
        </row>
        <row r="13">
          <cell r="C13" t="str">
            <v>Foreign body (eye)</v>
          </cell>
        </row>
        <row r="14">
          <cell r="C14" t="str">
            <v>Fall diff level</v>
          </cell>
        </row>
        <row r="15">
          <cell r="C15" t="str">
            <v>Fall same level</v>
          </cell>
        </row>
        <row r="16">
          <cell r="A16" t="str">
            <v>Amputation</v>
          </cell>
          <cell r="C16" t="str">
            <v>Hi-jacking</v>
          </cell>
          <cell r="H16" t="str">
            <v>Sect 24</v>
          </cell>
        </row>
        <row r="17">
          <cell r="A17" t="str">
            <v>Asbestosis</v>
          </cell>
          <cell r="C17" t="str">
            <v>Inhalation/Absorption</v>
          </cell>
          <cell r="H17" t="str">
            <v>Fatality</v>
          </cell>
        </row>
        <row r="18">
          <cell r="A18" t="str">
            <v>Asphyxiation</v>
          </cell>
          <cell r="C18" t="str">
            <v>Ionising/Radiation</v>
          </cell>
          <cell r="H18" t="str">
            <v>Manual Handling Equipment</v>
          </cell>
        </row>
        <row r="19">
          <cell r="A19" t="str">
            <v>Burns</v>
          </cell>
          <cell r="C19" t="str">
            <v>Lung Cancer</v>
          </cell>
          <cell r="H19" t="str">
            <v>Electrical Contact</v>
          </cell>
        </row>
        <row r="20">
          <cell r="A20" t="str">
            <v>Contusion/bruises</v>
          </cell>
          <cell r="C20" t="str">
            <v>No injuries</v>
          </cell>
          <cell r="H20" t="str">
            <v>Slip, Trip &amp; Fall</v>
          </cell>
        </row>
        <row r="21">
          <cell r="A21" t="str">
            <v>Fractures</v>
          </cell>
          <cell r="C21" t="str">
            <v>Noise</v>
          </cell>
          <cell r="H21" t="str">
            <v>Occupational Disease</v>
          </cell>
        </row>
        <row r="22">
          <cell r="A22" t="str">
            <v>Knee Injury</v>
          </cell>
          <cell r="C22" t="str">
            <v>Over-exertion</v>
          </cell>
          <cell r="H22" t="str">
            <v>Motor Vehicle Accident (MVA)</v>
          </cell>
        </row>
        <row r="23">
          <cell r="A23" t="str">
            <v>Laceration/wounds</v>
          </cell>
          <cell r="C23" t="str">
            <v>Pulmonary Tuberculosis</v>
          </cell>
        </row>
        <row r="24">
          <cell r="A24" t="str">
            <v>Multiple</v>
          </cell>
          <cell r="C24" t="str">
            <v>Struck against</v>
          </cell>
        </row>
        <row r="25">
          <cell r="A25" t="str">
            <v>No injuries</v>
          </cell>
          <cell r="C25" t="str">
            <v>Struck by</v>
          </cell>
        </row>
        <row r="26">
          <cell r="A26" t="str">
            <v>Poisoning</v>
          </cell>
          <cell r="C26" t="str">
            <v>Shooting incident</v>
          </cell>
        </row>
        <row r="27">
          <cell r="A27" t="str">
            <v>Sprains</v>
          </cell>
          <cell r="C27" t="str">
            <v>Silicosis</v>
          </cell>
        </row>
        <row r="28">
          <cell r="A28" t="str">
            <v>Strains</v>
          </cell>
          <cell r="C28" t="str">
            <v>Spider bite</v>
          </cell>
        </row>
        <row r="29">
          <cell r="A29" t="str">
            <v>Trauma/shock</v>
          </cell>
          <cell r="C29" t="str">
            <v>Tick bite</v>
          </cell>
        </row>
        <row r="30">
          <cell r="A30" t="str">
            <v>Unconscious</v>
          </cell>
          <cell r="C30" t="str">
            <v>Temperature extremes</v>
          </cell>
        </row>
        <row r="31">
          <cell r="C31" t="str">
            <v>Vibration</v>
          </cell>
        </row>
        <row r="32">
          <cell r="C32" t="str">
            <v>Vehicle collision (MVA)</v>
          </cell>
        </row>
        <row r="33">
          <cell r="C33" t="str">
            <v>TBC</v>
          </cell>
        </row>
        <row r="40">
          <cell r="A40" t="str">
            <v>Ankle</v>
          </cell>
        </row>
        <row r="41">
          <cell r="A41" t="str">
            <v>Arm</v>
          </cell>
        </row>
        <row r="42">
          <cell r="A42" t="str">
            <v>Back</v>
          </cell>
        </row>
        <row r="43">
          <cell r="A43" t="str">
            <v>Ears</v>
          </cell>
        </row>
        <row r="44">
          <cell r="A44" t="str">
            <v>Eye</v>
          </cell>
        </row>
        <row r="45">
          <cell r="A45" t="str">
            <v>Face</v>
          </cell>
        </row>
        <row r="46">
          <cell r="A46" t="str">
            <v>Finger</v>
          </cell>
        </row>
        <row r="47">
          <cell r="A47" t="str">
            <v>Foot</v>
          </cell>
        </row>
        <row r="48">
          <cell r="A48" t="str">
            <v>Hand</v>
          </cell>
        </row>
        <row r="49">
          <cell r="A49" t="str">
            <v>Head</v>
          </cell>
        </row>
        <row r="50">
          <cell r="A50" t="str">
            <v>Hip</v>
          </cell>
        </row>
        <row r="51">
          <cell r="A51" t="str">
            <v>Internal</v>
          </cell>
          <cell r="E51" t="str">
            <v>Employee</v>
          </cell>
        </row>
        <row r="52">
          <cell r="A52" t="str">
            <v>Knee</v>
          </cell>
          <cell r="E52" t="str">
            <v>Labour Broker</v>
          </cell>
        </row>
        <row r="53">
          <cell r="A53" t="str">
            <v>Leg</v>
          </cell>
          <cell r="E53" t="str">
            <v>Joint Venture</v>
          </cell>
        </row>
        <row r="54">
          <cell r="A54" t="str">
            <v>Multiple</v>
          </cell>
          <cell r="E54" t="str">
            <v>Subsidiary</v>
          </cell>
        </row>
        <row r="55">
          <cell r="A55" t="str">
            <v>Neck</v>
          </cell>
          <cell r="E55" t="str">
            <v>Public</v>
          </cell>
        </row>
        <row r="56">
          <cell r="A56" t="str">
            <v>No injuries</v>
          </cell>
          <cell r="E56" t="str">
            <v>Principle Contractor</v>
          </cell>
        </row>
        <row r="57">
          <cell r="A57" t="str">
            <v>Nose</v>
          </cell>
        </row>
        <row r="58">
          <cell r="A58" t="str">
            <v>Wrist</v>
          </cell>
        </row>
        <row r="66">
          <cell r="B66" t="str">
            <v>Capital Expansion</v>
          </cell>
          <cell r="C66" t="str">
            <v>CED Projects</v>
          </cell>
          <cell r="D66" t="str">
            <v>Camden</v>
          </cell>
        </row>
        <row r="67">
          <cell r="B67" t="str">
            <v xml:space="preserve">Project Development </v>
          </cell>
          <cell r="C67" t="str">
            <v>CED Engineering</v>
          </cell>
          <cell r="D67" t="str">
            <v>Grootvlei</v>
          </cell>
        </row>
        <row r="68">
          <cell r="B68" t="str">
            <v>Related Business</v>
          </cell>
          <cell r="C68" t="str">
            <v>BUSINESS DEVELOPMENT</v>
          </cell>
          <cell r="D68" t="str">
            <v>Koemati</v>
          </cell>
        </row>
        <row r="69">
          <cell r="B69" t="str">
            <v xml:space="preserve">Head Office </v>
          </cell>
          <cell r="C69" t="str">
            <v>BUSINESS INTELLIGENCE</v>
          </cell>
          <cell r="D69" t="str">
            <v>Other</v>
          </cell>
        </row>
        <row r="70">
          <cell r="B70" t="str">
            <v>Support Services</v>
          </cell>
          <cell r="C70" t="str">
            <v>PROJECT DEVELOPMENT</v>
          </cell>
          <cell r="D70" t="str">
            <v>Management</v>
          </cell>
        </row>
        <row r="71">
          <cell r="C71" t="str">
            <v xml:space="preserve">Als </v>
          </cell>
          <cell r="D71" t="str">
            <v>Boiler</v>
          </cell>
        </row>
        <row r="72">
          <cell r="C72" t="str">
            <v>Arivia</v>
          </cell>
          <cell r="D72" t="str">
            <v>Turbine</v>
          </cell>
        </row>
        <row r="73">
          <cell r="C73" t="str">
            <v>Saphire Air</v>
          </cell>
          <cell r="D73" t="str">
            <v>Gas</v>
          </cell>
        </row>
        <row r="74">
          <cell r="C74" t="str">
            <v>Telecomms</v>
          </cell>
          <cell r="D74" t="str">
            <v>Hydro</v>
          </cell>
        </row>
        <row r="75">
          <cell r="C75" t="str">
            <v>Enerweb</v>
          </cell>
          <cell r="D75" t="str">
            <v>Civil</v>
          </cell>
        </row>
        <row r="76">
          <cell r="C76" t="str">
            <v xml:space="preserve">Finance </v>
          </cell>
          <cell r="D76" t="str">
            <v>Auxiliary</v>
          </cell>
        </row>
        <row r="77">
          <cell r="C77" t="str">
            <v>Commercial</v>
          </cell>
          <cell r="D77" t="str">
            <v>Chemical</v>
          </cell>
        </row>
        <row r="78">
          <cell r="C78" t="str">
            <v>ASSURANCE &amp; IRM</v>
          </cell>
          <cell r="D78" t="str">
            <v>Electrical</v>
          </cell>
        </row>
        <row r="79">
          <cell r="C79" t="str">
            <v>HR</v>
          </cell>
          <cell r="D79" t="str">
            <v>C&amp;I</v>
          </cell>
        </row>
        <row r="80">
          <cell r="C80" t="str">
            <v>Technical Support</v>
          </cell>
          <cell r="D80" t="str">
            <v>Lines</v>
          </cell>
        </row>
        <row r="81">
          <cell r="C81" t="str">
            <v>Roshprop</v>
          </cell>
          <cell r="D81" t="str">
            <v>Substations</v>
          </cell>
        </row>
        <row r="82">
          <cell r="C82" t="str">
            <v>RVS</v>
          </cell>
          <cell r="D82" t="str">
            <v>Protection</v>
          </cell>
        </row>
        <row r="83">
          <cell r="C83" t="str">
            <v>Rotek</v>
          </cell>
          <cell r="D83" t="str">
            <v>PTM</v>
          </cell>
        </row>
        <row r="84">
          <cell r="C84" t="str">
            <v xml:space="preserve">ROSHCON </v>
          </cell>
          <cell r="D84" t="str">
            <v>Vegetation Management</v>
          </cell>
        </row>
        <row r="85">
          <cell r="D85" t="str">
            <v>Oil &amp; Flow Laboratories</v>
          </cell>
        </row>
        <row r="86">
          <cell r="D86" t="str">
            <v>Energy Services</v>
          </cell>
        </row>
      </sheetData>
      <sheetData sheetId="2" refreshError="1"/>
      <sheetData sheetId="3" refreshError="1"/>
      <sheetData sheetId="4" refreshError="1"/>
      <sheetData sheetId="5" refreshError="1"/>
      <sheetData sheetId="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us"/>
      <sheetName val="Re"/>
      <sheetName val="1999 PLAN"/>
      <sheetName val="Turbine Tender 3 Unit base (2)"/>
      <sheetName val="CPA Formulae"/>
      <sheetName val="Detail"/>
      <sheetName val="FLOW_3.XLS"/>
      <sheetName val="Qm"/>
      <sheetName val="C"/>
      <sheetName val="1999_PLAN"/>
      <sheetName val="Turbine_Tender_3_Unit_base_(2)"/>
      <sheetName val="CPA_Formulae"/>
      <sheetName val="FLOW_3_XLS"/>
      <sheetName val="Econ_monthly_"/>
      <sheetName val="Rates"/>
      <sheetName val="Cu drop list"/>
      <sheetName val="1999_PLAN1"/>
      <sheetName val="Turbine_Tender_3_Unit_base_(2)1"/>
      <sheetName val="CPA_Formulae1"/>
      <sheetName val="FLOW_3_XLS1"/>
      <sheetName val="Cu_drop_list"/>
      <sheetName val="Executive summary"/>
      <sheetName val="Customer price calculation"/>
      <sheetName val="Look up tables and constants"/>
      <sheetName val="TK cost database"/>
      <sheetName val="BOQ.Pricing Schedules"/>
      <sheetName val="99 DEV"/>
      <sheetName val="AT COMPLETION"/>
      <sheetName val="1999_PLAN2"/>
      <sheetName val="Turbine_Tender_3_Unit_base_(2)2"/>
      <sheetName val="CPA_Formulae2"/>
      <sheetName val="FLOW_3_XLS2"/>
      <sheetName val="1999_PLAN3"/>
      <sheetName val="Turbine_Tender_3_Unit_base_(2)3"/>
      <sheetName val="CPA_Formulae3"/>
      <sheetName val="FLOW_3_XLS3"/>
      <sheetName val="Cu_drop_list1"/>
      <sheetName val="1999_PLAN4"/>
      <sheetName val="Turbine_Tender_3_Unit_base_(2)4"/>
      <sheetName val="CPA_Formulae4"/>
      <sheetName val="FLOW_3_XLS4"/>
      <sheetName val="Cu_drop_list2"/>
      <sheetName val="1999_PLAN5"/>
      <sheetName val="Turbine_Tender_3_Unit_base_(2)5"/>
      <sheetName val="CPA_Formulae5"/>
      <sheetName val="FLOW_3_XLS5"/>
      <sheetName val="Cu_drop_list3"/>
      <sheetName val="1999_PLAN6"/>
      <sheetName val="Turbine_Tender_3_Unit_base_(2)6"/>
      <sheetName val="CPA_Formulae6"/>
      <sheetName val="FLOW_3_XLS6"/>
      <sheetName val="Cu_drop_list4"/>
      <sheetName val="1999_PLAN7"/>
      <sheetName val="Turbine_Tender_3_Unit_base_(2)7"/>
      <sheetName val="CPA_Formulae7"/>
      <sheetName val="FLOW_3_XLS7"/>
      <sheetName val="Cu_drop_list5"/>
      <sheetName val="1999_PLAN8"/>
      <sheetName val="Turbine_Tender_3_Unit_base_(2)8"/>
      <sheetName val="CPA_Formulae8"/>
      <sheetName val="FLOW_3_XLS8"/>
      <sheetName val="Cu_drop_list6"/>
      <sheetName val="1999_PLAN9"/>
      <sheetName val="Turbine_Tender_3_Unit_base_(2)9"/>
      <sheetName val="CPA_Formulae9"/>
      <sheetName val="FLOW_3_XLS9"/>
      <sheetName val="Cu_drop_list7"/>
      <sheetName val="1999_PLAN10"/>
      <sheetName val="Turbine_Tender_3_Unit_base_(210"/>
      <sheetName val="CPA_Formulae10"/>
      <sheetName val="FLOW_3_XLS10"/>
      <sheetName val="Cu_drop_list8"/>
      <sheetName val="Executive_summary"/>
    </sheetNames>
    <sheetDataSet>
      <sheetData sheetId="0" refreshError="1"/>
      <sheetData sheetId="1">
        <row r="94">
          <cell r="D94">
            <v>0</v>
          </cell>
        </row>
        <row r="95">
          <cell r="D95">
            <v>1</v>
          </cell>
        </row>
        <row r="96">
          <cell r="D96">
            <v>2</v>
          </cell>
        </row>
        <row r="97">
          <cell r="D97">
            <v>3</v>
          </cell>
        </row>
        <row r="98">
          <cell r="D98">
            <v>4</v>
          </cell>
        </row>
        <row r="99">
          <cell r="D99">
            <v>5</v>
          </cell>
        </row>
        <row r="100">
          <cell r="D100">
            <v>6</v>
          </cell>
        </row>
        <row r="101">
          <cell r="D101">
            <v>7</v>
          </cell>
        </row>
        <row r="102">
          <cell r="D102">
            <v>8</v>
          </cell>
        </row>
        <row r="103">
          <cell r="D103">
            <v>9</v>
          </cell>
        </row>
        <row r="104">
          <cell r="D104">
            <v>10</v>
          </cell>
        </row>
        <row r="105">
          <cell r="D105">
            <v>11</v>
          </cell>
        </row>
        <row r="106">
          <cell r="D106">
            <v>12</v>
          </cell>
        </row>
        <row r="107">
          <cell r="D107">
            <v>13</v>
          </cell>
        </row>
        <row r="108">
          <cell r="D108">
            <v>14</v>
          </cell>
        </row>
        <row r="109">
          <cell r="D109">
            <v>15</v>
          </cell>
        </row>
        <row r="110">
          <cell r="D110">
            <v>16</v>
          </cell>
        </row>
        <row r="111">
          <cell r="D111">
            <v>17</v>
          </cell>
        </row>
        <row r="112">
          <cell r="D112">
            <v>18</v>
          </cell>
        </row>
        <row r="113">
          <cell r="D113">
            <v>19</v>
          </cell>
        </row>
        <row r="114">
          <cell r="D114">
            <v>20</v>
          </cell>
        </row>
        <row r="115">
          <cell r="D115">
            <v>21</v>
          </cell>
        </row>
        <row r="116">
          <cell r="D116">
            <v>22</v>
          </cell>
        </row>
        <row r="117">
          <cell r="D117">
            <v>23</v>
          </cell>
        </row>
        <row r="118">
          <cell r="D118">
            <v>24</v>
          </cell>
        </row>
        <row r="119">
          <cell r="D119">
            <v>25</v>
          </cell>
        </row>
        <row r="120">
          <cell r="D120">
            <v>26</v>
          </cell>
        </row>
        <row r="121">
          <cell r="D121">
            <v>27</v>
          </cell>
        </row>
        <row r="122">
          <cell r="D122">
            <v>28</v>
          </cell>
        </row>
        <row r="123">
          <cell r="D123">
            <v>29</v>
          </cell>
        </row>
        <row r="124">
          <cell r="D124">
            <v>30</v>
          </cell>
        </row>
        <row r="125">
          <cell r="D125">
            <v>31</v>
          </cell>
        </row>
        <row r="126">
          <cell r="D126">
            <v>32</v>
          </cell>
        </row>
        <row r="127">
          <cell r="D127">
            <v>33</v>
          </cell>
        </row>
        <row r="128">
          <cell r="D128">
            <v>34</v>
          </cell>
        </row>
        <row r="129">
          <cell r="D129">
            <v>35</v>
          </cell>
        </row>
        <row r="130">
          <cell r="D130">
            <v>36</v>
          </cell>
        </row>
        <row r="131">
          <cell r="D131">
            <v>37</v>
          </cell>
        </row>
        <row r="132">
          <cell r="D132">
            <v>38</v>
          </cell>
        </row>
        <row r="133">
          <cell r="D133">
            <v>39</v>
          </cell>
        </row>
        <row r="134">
          <cell r="D134">
            <v>40</v>
          </cell>
        </row>
        <row r="135">
          <cell r="D135">
            <v>41</v>
          </cell>
        </row>
        <row r="136">
          <cell r="D136">
            <v>42</v>
          </cell>
        </row>
        <row r="137">
          <cell r="D137">
            <v>43</v>
          </cell>
        </row>
        <row r="138">
          <cell r="D138">
            <v>44</v>
          </cell>
        </row>
        <row r="139">
          <cell r="D139">
            <v>45</v>
          </cell>
        </row>
        <row r="140">
          <cell r="D140">
            <v>46</v>
          </cell>
        </row>
        <row r="141">
          <cell r="D141">
            <v>47</v>
          </cell>
        </row>
        <row r="142">
          <cell r="D142">
            <v>48</v>
          </cell>
        </row>
        <row r="143">
          <cell r="D143">
            <v>49</v>
          </cell>
        </row>
        <row r="144">
          <cell r="D144">
            <v>50</v>
          </cell>
        </row>
        <row r="147">
          <cell r="D147">
            <v>0</v>
          </cell>
        </row>
        <row r="148">
          <cell r="D148">
            <v>1</v>
          </cell>
        </row>
        <row r="149">
          <cell r="D149">
            <v>2</v>
          </cell>
        </row>
        <row r="150">
          <cell r="D150">
            <v>3</v>
          </cell>
        </row>
        <row r="151">
          <cell r="D151">
            <v>4</v>
          </cell>
        </row>
        <row r="152">
          <cell r="D152">
            <v>5</v>
          </cell>
        </row>
        <row r="153">
          <cell r="D153">
            <v>6</v>
          </cell>
        </row>
        <row r="154">
          <cell r="D154">
            <v>7</v>
          </cell>
        </row>
        <row r="155">
          <cell r="D155">
            <v>8</v>
          </cell>
        </row>
        <row r="156">
          <cell r="D156">
            <v>9</v>
          </cell>
        </row>
        <row r="157">
          <cell r="D157">
            <v>10</v>
          </cell>
        </row>
        <row r="158">
          <cell r="D158">
            <v>11</v>
          </cell>
        </row>
        <row r="159">
          <cell r="D159">
            <v>12</v>
          </cell>
        </row>
        <row r="160">
          <cell r="D160">
            <v>13</v>
          </cell>
        </row>
        <row r="161">
          <cell r="D161">
            <v>14</v>
          </cell>
        </row>
        <row r="162">
          <cell r="D162">
            <v>15</v>
          </cell>
        </row>
        <row r="163">
          <cell r="D163">
            <v>16</v>
          </cell>
        </row>
        <row r="164">
          <cell r="D164">
            <v>17</v>
          </cell>
        </row>
        <row r="165">
          <cell r="D165">
            <v>18</v>
          </cell>
        </row>
        <row r="166">
          <cell r="D166">
            <v>19</v>
          </cell>
        </row>
        <row r="167">
          <cell r="D167">
            <v>20</v>
          </cell>
        </row>
        <row r="168">
          <cell r="D168">
            <v>21</v>
          </cell>
        </row>
        <row r="169">
          <cell r="D169">
            <v>22</v>
          </cell>
        </row>
        <row r="170">
          <cell r="D170">
            <v>23</v>
          </cell>
        </row>
        <row r="171">
          <cell r="D171">
            <v>24</v>
          </cell>
        </row>
        <row r="172">
          <cell r="D172">
            <v>25</v>
          </cell>
        </row>
        <row r="173">
          <cell r="D173">
            <v>26</v>
          </cell>
        </row>
        <row r="174">
          <cell r="D174">
            <v>27</v>
          </cell>
        </row>
        <row r="175">
          <cell r="D175">
            <v>28</v>
          </cell>
        </row>
        <row r="176">
          <cell r="D176">
            <v>29</v>
          </cell>
        </row>
        <row r="177">
          <cell r="D177">
            <v>30</v>
          </cell>
        </row>
        <row r="178">
          <cell r="D178">
            <v>31</v>
          </cell>
        </row>
        <row r="179">
          <cell r="D179">
            <v>32</v>
          </cell>
        </row>
        <row r="180">
          <cell r="D180">
            <v>33</v>
          </cell>
        </row>
        <row r="181">
          <cell r="D181">
            <v>34</v>
          </cell>
        </row>
        <row r="184">
          <cell r="D184">
            <v>0</v>
          </cell>
        </row>
        <row r="185">
          <cell r="D185">
            <v>1</v>
          </cell>
        </row>
        <row r="186">
          <cell r="D186">
            <v>2</v>
          </cell>
        </row>
        <row r="187">
          <cell r="D187">
            <v>3</v>
          </cell>
        </row>
        <row r="188">
          <cell r="D188">
            <v>4</v>
          </cell>
        </row>
        <row r="189">
          <cell r="D189">
            <v>5</v>
          </cell>
        </row>
        <row r="190">
          <cell r="D190">
            <v>6</v>
          </cell>
        </row>
        <row r="191">
          <cell r="D191">
            <v>7</v>
          </cell>
        </row>
        <row r="192">
          <cell r="D192">
            <v>8</v>
          </cell>
        </row>
        <row r="193">
          <cell r="D193">
            <v>9</v>
          </cell>
        </row>
        <row r="194">
          <cell r="D194">
            <v>10</v>
          </cell>
        </row>
        <row r="195">
          <cell r="D195">
            <v>11</v>
          </cell>
        </row>
        <row r="196">
          <cell r="D196">
            <v>12</v>
          </cell>
        </row>
        <row r="197">
          <cell r="D197">
            <v>13</v>
          </cell>
        </row>
        <row r="198">
          <cell r="D198">
            <v>14</v>
          </cell>
        </row>
        <row r="199">
          <cell r="D199">
            <v>15</v>
          </cell>
        </row>
        <row r="200">
          <cell r="D200">
            <v>16</v>
          </cell>
        </row>
        <row r="201">
          <cell r="D201">
            <v>17</v>
          </cell>
        </row>
        <row r="202">
          <cell r="D202">
            <v>18</v>
          </cell>
        </row>
        <row r="203">
          <cell r="D203">
            <v>19</v>
          </cell>
        </row>
        <row r="204">
          <cell r="D204">
            <v>20</v>
          </cell>
        </row>
        <row r="205">
          <cell r="D205">
            <v>21</v>
          </cell>
        </row>
        <row r="206">
          <cell r="D206">
            <v>22</v>
          </cell>
        </row>
        <row r="207">
          <cell r="D207">
            <v>23</v>
          </cell>
        </row>
        <row r="208">
          <cell r="D208">
            <v>24</v>
          </cell>
        </row>
        <row r="209">
          <cell r="D209">
            <v>25</v>
          </cell>
        </row>
        <row r="210">
          <cell r="D210">
            <v>26</v>
          </cell>
        </row>
        <row r="211">
          <cell r="D211">
            <v>27</v>
          </cell>
        </row>
        <row r="212">
          <cell r="D212">
            <v>28</v>
          </cell>
        </row>
        <row r="213">
          <cell r="D213">
            <v>29</v>
          </cell>
        </row>
        <row r="214">
          <cell r="D214">
            <v>30</v>
          </cell>
        </row>
        <row r="215">
          <cell r="D215">
            <v>31</v>
          </cell>
        </row>
        <row r="216">
          <cell r="D216">
            <v>32</v>
          </cell>
        </row>
        <row r="217">
          <cell r="D217">
            <v>33</v>
          </cell>
        </row>
        <row r="218">
          <cell r="D218">
            <v>34</v>
          </cell>
        </row>
        <row r="219">
          <cell r="D219">
            <v>35</v>
          </cell>
        </row>
        <row r="220">
          <cell r="D220">
            <v>36</v>
          </cell>
        </row>
        <row r="221">
          <cell r="D221">
            <v>37</v>
          </cell>
        </row>
        <row r="222">
          <cell r="D222">
            <v>38</v>
          </cell>
        </row>
        <row r="223">
          <cell r="D223">
            <v>39</v>
          </cell>
        </row>
        <row r="224">
          <cell r="D224">
            <v>40</v>
          </cell>
        </row>
        <row r="225">
          <cell r="D225">
            <v>41</v>
          </cell>
        </row>
        <row r="226">
          <cell r="D226">
            <v>42</v>
          </cell>
        </row>
        <row r="227">
          <cell r="D227">
            <v>43</v>
          </cell>
        </row>
        <row r="228">
          <cell r="D228">
            <v>44</v>
          </cell>
        </row>
        <row r="229">
          <cell r="D229">
            <v>45</v>
          </cell>
        </row>
        <row r="230">
          <cell r="D230">
            <v>46</v>
          </cell>
        </row>
        <row r="231">
          <cell r="D231">
            <v>47</v>
          </cell>
        </row>
        <row r="232">
          <cell r="D232">
            <v>48</v>
          </cell>
        </row>
        <row r="233">
          <cell r="D233">
            <v>49</v>
          </cell>
        </row>
        <row r="234">
          <cell r="D234">
            <v>50</v>
          </cell>
        </row>
        <row r="237">
          <cell r="D237">
            <v>0</v>
          </cell>
        </row>
        <row r="238">
          <cell r="D238">
            <v>1</v>
          </cell>
        </row>
        <row r="239">
          <cell r="D239">
            <v>2</v>
          </cell>
        </row>
        <row r="240">
          <cell r="D240">
            <v>3</v>
          </cell>
        </row>
        <row r="241">
          <cell r="D241">
            <v>4</v>
          </cell>
        </row>
        <row r="242">
          <cell r="D242">
            <v>5</v>
          </cell>
        </row>
        <row r="243">
          <cell r="D243">
            <v>6</v>
          </cell>
        </row>
        <row r="244">
          <cell r="D244">
            <v>7</v>
          </cell>
        </row>
        <row r="245">
          <cell r="D245">
            <v>8</v>
          </cell>
        </row>
        <row r="246">
          <cell r="D246">
            <v>9</v>
          </cell>
        </row>
        <row r="247">
          <cell r="D247">
            <v>10</v>
          </cell>
        </row>
        <row r="250">
          <cell r="D250">
            <v>0</v>
          </cell>
        </row>
        <row r="251">
          <cell r="D251">
            <v>1</v>
          </cell>
        </row>
        <row r="252">
          <cell r="D252">
            <v>2</v>
          </cell>
        </row>
        <row r="253">
          <cell r="D253">
            <v>3</v>
          </cell>
        </row>
        <row r="254">
          <cell r="D254">
            <v>4</v>
          </cell>
        </row>
        <row r="255">
          <cell r="D255">
            <v>5</v>
          </cell>
        </row>
        <row r="256">
          <cell r="D256">
            <v>6</v>
          </cell>
        </row>
        <row r="257">
          <cell r="D257">
            <v>7</v>
          </cell>
        </row>
        <row r="258">
          <cell r="D258">
            <v>8</v>
          </cell>
        </row>
        <row r="259">
          <cell r="D259">
            <v>9</v>
          </cell>
        </row>
        <row r="260">
          <cell r="D260">
            <v>10</v>
          </cell>
        </row>
        <row r="261">
          <cell r="D261">
            <v>11</v>
          </cell>
        </row>
        <row r="262">
          <cell r="D262">
            <v>12</v>
          </cell>
        </row>
        <row r="263">
          <cell r="D263">
            <v>13</v>
          </cell>
        </row>
        <row r="264">
          <cell r="D264">
            <v>14</v>
          </cell>
        </row>
        <row r="265">
          <cell r="D265">
            <v>15</v>
          </cell>
        </row>
        <row r="266">
          <cell r="D266">
            <v>16</v>
          </cell>
        </row>
        <row r="267">
          <cell r="D267">
            <v>17</v>
          </cell>
        </row>
        <row r="268">
          <cell r="D268">
            <v>18</v>
          </cell>
        </row>
        <row r="269">
          <cell r="D269">
            <v>19</v>
          </cell>
        </row>
        <row r="270">
          <cell r="D270">
            <v>20</v>
          </cell>
        </row>
        <row r="271">
          <cell r="D271">
            <v>21</v>
          </cell>
        </row>
        <row r="272">
          <cell r="D272">
            <v>22</v>
          </cell>
        </row>
        <row r="273">
          <cell r="D273">
            <v>23</v>
          </cell>
        </row>
        <row r="274">
          <cell r="D274">
            <v>24</v>
          </cell>
        </row>
        <row r="275">
          <cell r="D275">
            <v>25</v>
          </cell>
        </row>
        <row r="276">
          <cell r="D276">
            <v>26</v>
          </cell>
        </row>
        <row r="277">
          <cell r="D277">
            <v>27</v>
          </cell>
        </row>
        <row r="278">
          <cell r="D278">
            <v>28</v>
          </cell>
        </row>
        <row r="279">
          <cell r="D279">
            <v>29</v>
          </cell>
        </row>
        <row r="280">
          <cell r="D280">
            <v>30</v>
          </cell>
        </row>
        <row r="281">
          <cell r="D281">
            <v>31</v>
          </cell>
        </row>
        <row r="282">
          <cell r="D282">
            <v>32</v>
          </cell>
        </row>
        <row r="283">
          <cell r="D283">
            <v>33</v>
          </cell>
        </row>
        <row r="284">
          <cell r="D284">
            <v>34</v>
          </cell>
        </row>
        <row r="285">
          <cell r="D285">
            <v>35</v>
          </cell>
        </row>
        <row r="286">
          <cell r="D286">
            <v>36</v>
          </cell>
        </row>
        <row r="287">
          <cell r="D287">
            <v>37</v>
          </cell>
        </row>
        <row r="288">
          <cell r="D288">
            <v>38</v>
          </cell>
        </row>
        <row r="289">
          <cell r="D289">
            <v>39</v>
          </cell>
        </row>
        <row r="290">
          <cell r="D290">
            <v>40</v>
          </cell>
        </row>
        <row r="293">
          <cell r="D293">
            <v>0</v>
          </cell>
        </row>
        <row r="294">
          <cell r="D294">
            <v>1</v>
          </cell>
        </row>
        <row r="295">
          <cell r="D295">
            <v>2</v>
          </cell>
        </row>
        <row r="296">
          <cell r="D296">
            <v>3</v>
          </cell>
        </row>
        <row r="297">
          <cell r="D297">
            <v>4</v>
          </cell>
        </row>
        <row r="298">
          <cell r="D298">
            <v>5</v>
          </cell>
        </row>
        <row r="299">
          <cell r="D299">
            <v>6</v>
          </cell>
        </row>
        <row r="300">
          <cell r="D300">
            <v>7</v>
          </cell>
        </row>
        <row r="301">
          <cell r="D301">
            <v>8</v>
          </cell>
        </row>
        <row r="302">
          <cell r="D302">
            <v>9</v>
          </cell>
        </row>
        <row r="303">
          <cell r="D303">
            <v>10</v>
          </cell>
        </row>
        <row r="304">
          <cell r="D304">
            <v>11</v>
          </cell>
        </row>
        <row r="305">
          <cell r="D305">
            <v>12</v>
          </cell>
        </row>
        <row r="306">
          <cell r="D306">
            <v>13</v>
          </cell>
        </row>
        <row r="307">
          <cell r="D307">
            <v>14</v>
          </cell>
        </row>
        <row r="308">
          <cell r="D308">
            <v>15</v>
          </cell>
        </row>
        <row r="309">
          <cell r="D309">
            <v>16</v>
          </cell>
        </row>
        <row r="310">
          <cell r="D310">
            <v>17</v>
          </cell>
        </row>
        <row r="311">
          <cell r="D311">
            <v>18</v>
          </cell>
        </row>
        <row r="312">
          <cell r="D312">
            <v>19</v>
          </cell>
        </row>
        <row r="313">
          <cell r="D313">
            <v>20</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refreshError="1"/>
      <sheetData sheetId="14" refreshError="1"/>
      <sheetData sheetId="15" refreshError="1"/>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PMA"/>
      <sheetName val="21 PMA"/>
      <sheetName val="22 PMA"/>
      <sheetName val="01 VAN"/>
      <sheetName val="02 VAN"/>
      <sheetName val="03 VAN"/>
      <sheetName val="04 VAN"/>
      <sheetName val="05 VAN"/>
      <sheetName val="05 FLAT"/>
      <sheetName val="05 TIP"/>
      <sheetName val="05 TANK"/>
      <sheetName val="05 FRID"/>
      <sheetName val="06 VAN"/>
      <sheetName val="06 FLAT"/>
      <sheetName val="06 TIP"/>
      <sheetName val="06 TANK"/>
      <sheetName val="06 FRID"/>
      <sheetName val="07 VAN"/>
      <sheetName val="07 FLAT"/>
      <sheetName val="08 VAN"/>
      <sheetName val="08 FLAT"/>
      <sheetName val="08 TIP"/>
      <sheetName val="08 TANK"/>
      <sheetName val="09 VAN"/>
      <sheetName val="09 FLAT"/>
      <sheetName val="09 TIP"/>
      <sheetName val="09 TANK"/>
      <sheetName val="09 FRID"/>
      <sheetName val="09 LOW"/>
      <sheetName val="10 VAN"/>
      <sheetName val="10 FLAT"/>
      <sheetName val="10 TANK"/>
      <sheetName val="10 FRID"/>
      <sheetName val="11 VAN"/>
      <sheetName val="11 FLAT"/>
      <sheetName val="11 TIP"/>
      <sheetName val="11 TANK"/>
      <sheetName val="11 FRID"/>
      <sheetName val="11 LOW"/>
      <sheetName val="12 VAN"/>
      <sheetName val="12 FLAT"/>
      <sheetName val="13 VAN"/>
      <sheetName val="13 FLAT"/>
      <sheetName val="13 TANK"/>
      <sheetName val="14 VAN"/>
      <sheetName val="14 FLAT"/>
      <sheetName val="15 VAN"/>
      <sheetName val="15 FLAT"/>
      <sheetName val="16 VAN"/>
      <sheetName val="16 FLAT"/>
      <sheetName val="17 VAN"/>
      <sheetName val="17 FLAT"/>
      <sheetName val="17 TIP"/>
      <sheetName val="17 TANK"/>
      <sheetName val="18 VAN"/>
      <sheetName val="18 FLAT"/>
      <sheetName val="18 TANK"/>
      <sheetName val="18 FRID"/>
      <sheetName val="19 VAN"/>
      <sheetName val="19 FLAT"/>
      <sheetName val="19 FRID"/>
      <sheetName val="99 DE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ow r="1">
          <cell r="A1" t="str">
            <v>99 DEV</v>
          </cell>
          <cell r="B1" t="str">
            <v>R F A    V E H I C L E     C O S T     S C H E D U L E</v>
          </cell>
          <cell r="M1" t="str">
            <v>Edition 24</v>
          </cell>
          <cell r="O1">
            <v>37165</v>
          </cell>
        </row>
        <row r="3">
          <cell r="A3" t="str">
            <v xml:space="preserve">  Concept - 99 DEV</v>
          </cell>
          <cell r="H3" t="str">
            <v xml:space="preserve">  ASSUMPTIONS : Concept - 99 DEV</v>
          </cell>
        </row>
        <row r="4">
          <cell r="A4" t="str">
            <v xml:space="preserve">  Seven Axle Interlink DEV</v>
          </cell>
          <cell r="H4" t="str">
            <v xml:space="preserve">  Seven Axle Interlink DEV  Develop</v>
          </cell>
        </row>
        <row r="5">
          <cell r="A5" t="str">
            <v xml:space="preserve">  Develop</v>
          </cell>
          <cell r="H5" t="str">
            <v xml:space="preserve">  DEVELOP</v>
          </cell>
          <cell r="M5">
            <v>37165</v>
          </cell>
        </row>
        <row r="6">
          <cell r="A6" t="str">
            <v xml:space="preserve">  DEVELOP</v>
          </cell>
        </row>
        <row r="7">
          <cell r="H7" t="str">
            <v>P R I M E    M O V E R    O R    R I G I D</v>
          </cell>
        </row>
        <row r="8">
          <cell r="A8" t="str">
            <v>ANNUAL FIXED (STANDING) COSTS</v>
          </cell>
          <cell r="C8" t="str">
            <v>R</v>
          </cell>
          <cell r="D8" t="str">
            <v>cpk</v>
          </cell>
          <cell r="E8" t="str">
            <v>%</v>
          </cell>
          <cell r="F8" t="str">
            <v>%</v>
          </cell>
          <cell r="H8" t="str">
            <v xml:space="preserve"> Cost Price (excl VAT)</v>
          </cell>
          <cell r="L8" t="str">
            <v>R</v>
          </cell>
          <cell r="M8">
            <v>646000</v>
          </cell>
        </row>
        <row r="9">
          <cell r="H9" t="str">
            <v xml:space="preserve"> Residual Value</v>
          </cell>
          <cell r="L9" t="str">
            <v>%</v>
          </cell>
          <cell r="M9">
            <v>0.25</v>
          </cell>
        </row>
        <row r="10">
          <cell r="A10" t="str">
            <v xml:space="preserve">  Cost of Capital (Finance)</v>
          </cell>
          <cell r="C10">
            <v>63410</v>
          </cell>
          <cell r="D10">
            <v>45.292857142857144</v>
          </cell>
          <cell r="E10">
            <v>0.1566634465958251</v>
          </cell>
          <cell r="F10">
            <v>8.1588170808907914E-2</v>
          </cell>
          <cell r="H10" t="str">
            <v xml:space="preserve"> Finance - Cost of Capital (Interest)</v>
          </cell>
          <cell r="L10" t="str">
            <v>%</v>
          </cell>
          <cell r="M10">
            <v>0.155</v>
          </cell>
        </row>
        <row r="11">
          <cell r="A11" t="str">
            <v xml:space="preserve">  Depreciation</v>
          </cell>
          <cell r="C11">
            <v>105479</v>
          </cell>
          <cell r="D11">
            <v>75.342142857142861</v>
          </cell>
          <cell r="E11">
            <v>0.2606009096906014</v>
          </cell>
          <cell r="F11">
            <v>0.13571737373841347</v>
          </cell>
          <cell r="H11" t="str">
            <v xml:space="preserve">               - or  Monthly Repayment </v>
          </cell>
          <cell r="L11" t="str">
            <v>R</v>
          </cell>
          <cell r="M11">
            <v>0</v>
          </cell>
          <cell r="O11" t="str">
            <v xml:space="preserve">  Seven Axle Interlink DEV</v>
          </cell>
        </row>
        <row r="12">
          <cell r="A12" t="str">
            <v xml:space="preserve">  Insurance</v>
          </cell>
          <cell r="C12">
            <v>57060</v>
          </cell>
          <cell r="D12">
            <v>40.75714285714286</v>
          </cell>
          <cell r="E12">
            <v>0.14097486615293772</v>
          </cell>
          <cell r="F12">
            <v>7.3417773637538028E-2</v>
          </cell>
          <cell r="H12" t="str">
            <v xml:space="preserve"> Depreciation - Distance  km</v>
          </cell>
          <cell r="I12">
            <v>0</v>
          </cell>
          <cell r="J12" t="str">
            <v>or</v>
          </cell>
          <cell r="K12" t="str">
            <v>Time</v>
          </cell>
          <cell r="L12" t="str">
            <v>yrs</v>
          </cell>
          <cell r="M12">
            <v>5</v>
          </cell>
          <cell r="O12" t="str">
            <v xml:space="preserve">  DEVELOP</v>
          </cell>
        </row>
        <row r="13">
          <cell r="A13" t="str">
            <v xml:space="preserve">  On Vehicle Staff</v>
          </cell>
          <cell r="C13">
            <v>135000</v>
          </cell>
          <cell r="D13">
            <v>96.428571428571431</v>
          </cell>
          <cell r="E13">
            <v>0.33353674957319651</v>
          </cell>
          <cell r="F13">
            <v>0.17370135718660415</v>
          </cell>
          <cell r="H13" t="str">
            <v xml:space="preserve"> Insurance (% of Cost Price)</v>
          </cell>
          <cell r="L13" t="str">
            <v>%</v>
          </cell>
          <cell r="M13">
            <v>7.4999999999999997E-2</v>
          </cell>
        </row>
        <row r="14">
          <cell r="A14" t="str">
            <v xml:space="preserve">  Overheads - Administration</v>
          </cell>
          <cell r="C14">
            <v>13098</v>
          </cell>
          <cell r="D14">
            <v>9.355714285714285</v>
          </cell>
          <cell r="E14">
            <v>3.2360476636368353E-2</v>
          </cell>
          <cell r="F14">
            <v>1.6852891677260305E-2</v>
          </cell>
          <cell r="H14" t="str">
            <v xml:space="preserve"> Tare </v>
          </cell>
          <cell r="I14">
            <v>9200</v>
          </cell>
          <cell r="J14" t="str">
            <v>kg</v>
          </cell>
          <cell r="K14" t="str">
            <v>Licence</v>
          </cell>
          <cell r="L14" t="str">
            <v>R</v>
          </cell>
          <cell r="M14">
            <v>5112</v>
          </cell>
        </row>
        <row r="15">
          <cell r="A15" t="str">
            <v xml:space="preserve">  Overheads - Operational</v>
          </cell>
          <cell r="C15">
            <v>8732</v>
          </cell>
          <cell r="D15">
            <v>6.2371428571428575</v>
          </cell>
          <cell r="E15">
            <v>2.1573651090912235E-2</v>
          </cell>
          <cell r="F15">
            <v>1.1235261118173537E-2</v>
          </cell>
          <cell r="H15" t="str">
            <v xml:space="preserve"> Number of Steering Axle(s)</v>
          </cell>
          <cell r="L15" t="str">
            <v>no</v>
          </cell>
          <cell r="M15">
            <v>1</v>
          </cell>
        </row>
        <row r="16">
          <cell r="A16" t="str">
            <v xml:space="preserve">  Licence</v>
          </cell>
          <cell r="C16">
            <v>9974</v>
          </cell>
          <cell r="D16">
            <v>7.1242857142857146</v>
          </cell>
          <cell r="E16">
            <v>2.4642189186985644E-2</v>
          </cell>
          <cell r="F16">
            <v>1.2833313604290296E-2</v>
          </cell>
          <cell r="H16" t="str">
            <v xml:space="preserve"> Number of Tyres (excl spare)</v>
          </cell>
          <cell r="L16" t="str">
            <v>no</v>
          </cell>
          <cell r="M16">
            <v>10</v>
          </cell>
        </row>
        <row r="17">
          <cell r="A17" t="str">
            <v xml:space="preserve">  Other</v>
          </cell>
          <cell r="C17">
            <v>12000</v>
          </cell>
          <cell r="D17">
            <v>8.5714285714285712</v>
          </cell>
          <cell r="E17">
            <v>2.964771107317302E-2</v>
          </cell>
          <cell r="F17">
            <v>1.5440120638809257E-2</v>
          </cell>
          <cell r="H17" t="str">
            <v xml:space="preserve"> Tyre Size</v>
          </cell>
          <cell r="L17" t="str">
            <v xml:space="preserve"> -</v>
          </cell>
          <cell r="M17" t="str">
            <v xml:space="preserve">Tyre Size </v>
          </cell>
          <cell r="R17" t="str">
            <v xml:space="preserve">  Seven Axle Interlink DEV</v>
          </cell>
          <cell r="U17" t="str">
            <v>ASSUMPTIONS</v>
          </cell>
        </row>
        <row r="18">
          <cell r="H18" t="str">
            <v xml:space="preserve"> Tyre Price - New Tyre (excl VAT)</v>
          </cell>
          <cell r="L18" t="str">
            <v>R</v>
          </cell>
          <cell r="M18">
            <v>2400.0000000003001</v>
          </cell>
          <cell r="R18" t="str">
            <v xml:space="preserve">  DEVELOP</v>
          </cell>
        </row>
        <row r="19">
          <cell r="A19" t="str">
            <v xml:space="preserve"> TOTAL ANNUAL FIXED COSTS</v>
          </cell>
          <cell r="C19">
            <v>404753</v>
          </cell>
          <cell r="D19">
            <v>289.1092857142857</v>
          </cell>
          <cell r="E19">
            <v>1</v>
          </cell>
          <cell r="F19">
            <v>0.52078626240999693</v>
          </cell>
          <cell r="H19" t="str">
            <v xml:space="preserve">                  - Retread  (excl VAT)</v>
          </cell>
          <cell r="L19" t="str">
            <v>R</v>
          </cell>
          <cell r="M19">
            <v>806.4</v>
          </cell>
          <cell r="R19" t="str">
            <v xml:space="preserve">  Payload (Ton)</v>
          </cell>
          <cell r="S19">
            <v>34.700000000000003</v>
          </cell>
        </row>
        <row r="20">
          <cell r="H20" t="str">
            <v xml:space="preserve"> New Tyre Life            - Front &amp; Rear</v>
          </cell>
          <cell r="K20">
            <v>80000</v>
          </cell>
          <cell r="L20" t="str">
            <v>km</v>
          </cell>
          <cell r="M20">
            <v>100000</v>
          </cell>
        </row>
        <row r="21">
          <cell r="A21" t="str">
            <v xml:space="preserve">  VARIABLE (RUNNING) COSTS</v>
          </cell>
          <cell r="C21" t="str">
            <v>R</v>
          </cell>
          <cell r="D21" t="str">
            <v>cpk</v>
          </cell>
          <cell r="E21" t="str">
            <v>%</v>
          </cell>
          <cell r="F21" t="str">
            <v>%</v>
          </cell>
          <cell r="H21" t="str">
            <v xml:space="preserve"> Retread Tyre Life       - Front &amp; Rear</v>
          </cell>
          <cell r="K21">
            <v>80000</v>
          </cell>
          <cell r="L21" t="str">
            <v>km</v>
          </cell>
          <cell r="M21">
            <v>100000</v>
          </cell>
          <cell r="R21" t="str">
            <v xml:space="preserve">   Edition 24</v>
          </cell>
          <cell r="S21">
            <v>37165</v>
          </cell>
          <cell r="U21" t="str">
            <v>P/Mover</v>
          </cell>
          <cell r="V21" t="str">
            <v>Semi/Trlr</v>
          </cell>
          <cell r="W21" t="str">
            <v>P/Mover</v>
          </cell>
          <cell r="X21" t="str">
            <v>Semi/Trlr</v>
          </cell>
        </row>
        <row r="22">
          <cell r="H22" t="str">
            <v xml:space="preserve"> Number of Retreads  - Front &amp; Rear</v>
          </cell>
          <cell r="K22">
            <v>0</v>
          </cell>
          <cell r="L22" t="str">
            <v>no</v>
          </cell>
          <cell r="M22">
            <v>2</v>
          </cell>
          <cell r="R22" t="str">
            <v>PURCHASE PRICE</v>
          </cell>
          <cell r="T22" t="str">
            <v>(R)</v>
          </cell>
          <cell r="U22" t="str">
            <v xml:space="preserve">   -</v>
          </cell>
          <cell r="V22" t="str">
            <v xml:space="preserve">   -</v>
          </cell>
          <cell r="W22">
            <v>646000</v>
          </cell>
          <cell r="X22">
            <v>172190</v>
          </cell>
        </row>
        <row r="23">
          <cell r="A23" t="str">
            <v xml:space="preserve">  Fuel</v>
          </cell>
          <cell r="C23">
            <v>223146</v>
          </cell>
          <cell r="D23">
            <v>159.38999999999999</v>
          </cell>
          <cell r="E23">
            <v>0.59914134511858186</v>
          </cell>
          <cell r="F23">
            <v>0.28711676333897757</v>
          </cell>
          <cell r="H23" t="str">
            <v>T R A I L E R S    O R    S E M I    T R A I L E R S</v>
          </cell>
          <cell r="R23" t="str">
            <v>LESS RESIDUAL VALUE</v>
          </cell>
          <cell r="T23" t="str">
            <v>(R)</v>
          </cell>
          <cell r="U23">
            <v>0.25</v>
          </cell>
          <cell r="V23">
            <v>0</v>
          </cell>
          <cell r="W23">
            <v>161500</v>
          </cell>
          <cell r="X23">
            <v>0</v>
          </cell>
        </row>
        <row r="24">
          <cell r="A24" t="str">
            <v xml:space="preserve">  Lubricants</v>
          </cell>
          <cell r="C24">
            <v>5579</v>
          </cell>
          <cell r="D24">
            <v>3.9849999999999999</v>
          </cell>
          <cell r="E24">
            <v>1.4979473369079295E-2</v>
          </cell>
          <cell r="F24">
            <v>7.1783694203264043E-3</v>
          </cell>
          <cell r="H24" t="str">
            <v xml:space="preserve"> Cost Price (excl VAT) (1st + 2nd Trailer)</v>
          </cell>
          <cell r="L24" t="str">
            <v>R</v>
          </cell>
          <cell r="M24">
            <v>172190</v>
          </cell>
          <cell r="R24" t="str">
            <v>LESS TYRES</v>
          </cell>
          <cell r="T24" t="str">
            <v>(R)</v>
          </cell>
          <cell r="U24">
            <v>2400.0000000003001</v>
          </cell>
          <cell r="V24">
            <v>2400.0000000003001</v>
          </cell>
          <cell r="W24">
            <v>24000.000000003001</v>
          </cell>
          <cell r="X24">
            <v>38400.000000004802</v>
          </cell>
        </row>
        <row r="25">
          <cell r="A25" t="str">
            <v xml:space="preserve">  Maintenance</v>
          </cell>
          <cell r="C25">
            <v>79763</v>
          </cell>
          <cell r="D25">
            <v>56.973571428571425</v>
          </cell>
          <cell r="E25">
            <v>0.21416163010178738</v>
          </cell>
          <cell r="F25">
            <v>0.10262919520944523</v>
          </cell>
          <cell r="H25" t="str">
            <v xml:space="preserve"> Residual Value</v>
          </cell>
          <cell r="L25" t="str">
            <v>%</v>
          </cell>
          <cell r="M25">
            <v>0</v>
          </cell>
          <cell r="R25" t="str">
            <v>AMOUNT FOR DEPRECIATION</v>
          </cell>
          <cell r="T25" t="str">
            <v>(R)</v>
          </cell>
          <cell r="U25" t="str">
            <v xml:space="preserve">   -</v>
          </cell>
          <cell r="V25" t="str">
            <v xml:space="preserve">   -</v>
          </cell>
          <cell r="W25">
            <v>460499.99999999697</v>
          </cell>
          <cell r="X25">
            <v>133789.9999999952</v>
          </cell>
        </row>
        <row r="26">
          <cell r="A26" t="str">
            <v xml:space="preserve">  Tyres</v>
          </cell>
          <cell r="C26">
            <v>49955</v>
          </cell>
          <cell r="D26">
            <v>35.682142857142857</v>
          </cell>
          <cell r="E26">
            <v>0.13412790682064102</v>
          </cell>
          <cell r="F26">
            <v>6.4275935542643034E-2</v>
          </cell>
          <cell r="H26" t="str">
            <v xml:space="preserve"> Finance - Cost of Capital (Interest)</v>
          </cell>
          <cell r="L26" t="str">
            <v>%</v>
          </cell>
          <cell r="M26">
            <v>0.155</v>
          </cell>
          <cell r="R26" t="str">
            <v>DEPRECIATION</v>
          </cell>
          <cell r="T26" t="str">
            <v>(R)</v>
          </cell>
          <cell r="U26">
            <v>0.2</v>
          </cell>
          <cell r="V26">
            <v>0.1</v>
          </cell>
          <cell r="W26">
            <v>105478.99999999892</v>
          </cell>
          <cell r="X26" t="str">
            <v xml:space="preserve">   -</v>
          </cell>
        </row>
        <row r="27">
          <cell r="A27" t="str">
            <v xml:space="preserve">  Other</v>
          </cell>
          <cell r="C27">
            <v>14000</v>
          </cell>
          <cell r="D27">
            <v>10</v>
          </cell>
          <cell r="E27">
            <v>3.7589644589910404E-2</v>
          </cell>
          <cell r="F27">
            <v>1.80134740786108E-2</v>
          </cell>
          <cell r="H27" t="str">
            <v xml:space="preserve">               - or  Monthly Repayment </v>
          </cell>
          <cell r="L27" t="str">
            <v>R</v>
          </cell>
          <cell r="M27">
            <v>0</v>
          </cell>
          <cell r="R27" t="str">
            <v>INTEREST ON CAPITAL/HP CHARGES</v>
          </cell>
          <cell r="T27" t="str">
            <v>(R)</v>
          </cell>
          <cell r="U27">
            <v>0.155</v>
          </cell>
          <cell r="V27">
            <v>0.155</v>
          </cell>
          <cell r="W27">
            <v>63409.724999999999</v>
          </cell>
          <cell r="X27" t="str">
            <v xml:space="preserve">   -</v>
          </cell>
        </row>
        <row r="28">
          <cell r="H28" t="str">
            <v xml:space="preserve"> Depreciation - Time</v>
          </cell>
          <cell r="L28" t="str">
            <v>yrs</v>
          </cell>
          <cell r="M28">
            <v>10</v>
          </cell>
          <cell r="R28" t="str">
            <v xml:space="preserve">TOTAL NO OF TYRES </v>
          </cell>
          <cell r="T28" t="str">
            <v>no</v>
          </cell>
          <cell r="U28">
            <v>10</v>
          </cell>
          <cell r="V28">
            <v>16</v>
          </cell>
          <cell r="W28" t="str">
            <v xml:space="preserve">   -</v>
          </cell>
          <cell r="X28" t="str">
            <v xml:space="preserve">   -</v>
          </cell>
        </row>
        <row r="29">
          <cell r="A29" t="str">
            <v xml:space="preserve"> TOTAL VARIABLE COSTS</v>
          </cell>
          <cell r="C29">
            <v>372443</v>
          </cell>
          <cell r="D29">
            <v>266.03071428571428</v>
          </cell>
          <cell r="E29">
            <v>1</v>
          </cell>
          <cell r="F29">
            <v>0.47921373759000302</v>
          </cell>
          <cell r="H29" t="str">
            <v xml:space="preserve"> Insurance (% of Cost Price)</v>
          </cell>
          <cell r="L29" t="str">
            <v>%</v>
          </cell>
          <cell r="M29">
            <v>0.05</v>
          </cell>
          <cell r="R29" t="str">
            <v>Used for p/mover depreciation</v>
          </cell>
          <cell r="T29" t="str">
            <v>Yrs</v>
          </cell>
          <cell r="U29">
            <v>5</v>
          </cell>
          <cell r="V29" t="str">
            <v xml:space="preserve">   -</v>
          </cell>
          <cell r="W29" t="str">
            <v xml:space="preserve">   -</v>
          </cell>
          <cell r="X29" t="str">
            <v xml:space="preserve">   -</v>
          </cell>
        </row>
        <row r="30">
          <cell r="H30" t="str">
            <v xml:space="preserve"> Tare - First Trailer</v>
          </cell>
          <cell r="I30">
            <v>6500</v>
          </cell>
          <cell r="J30" t="str">
            <v>kg</v>
          </cell>
          <cell r="K30" t="str">
            <v>Licence</v>
          </cell>
          <cell r="L30" t="str">
            <v>R</v>
          </cell>
          <cell r="M30">
            <v>2678</v>
          </cell>
          <cell r="R30" t="str">
            <v>Used for p/mover depreciation</v>
          </cell>
          <cell r="T30" t="str">
            <v>R/yr</v>
          </cell>
          <cell r="U30">
            <v>0</v>
          </cell>
          <cell r="V30">
            <v>0</v>
          </cell>
          <cell r="W30" t="str">
            <v xml:space="preserve">   -</v>
          </cell>
          <cell r="X30" t="str">
            <v xml:space="preserve">   -</v>
          </cell>
        </row>
        <row r="31">
          <cell r="A31" t="str">
            <v xml:space="preserve"> TOTAL ANNUAL COSTS</v>
          </cell>
          <cell r="C31">
            <v>777196</v>
          </cell>
          <cell r="D31">
            <v>555.14</v>
          </cell>
          <cell r="E31" t="str">
            <v>---</v>
          </cell>
          <cell r="F31">
            <v>1</v>
          </cell>
          <cell r="H31" t="str">
            <v xml:space="preserve"> Tare - Second Trailer</v>
          </cell>
          <cell r="I31">
            <v>5600</v>
          </cell>
          <cell r="J31" t="str">
            <v>kg</v>
          </cell>
          <cell r="K31" t="str">
            <v>Licence</v>
          </cell>
          <cell r="L31" t="str">
            <v>R</v>
          </cell>
          <cell r="M31">
            <v>2184</v>
          </cell>
        </row>
        <row r="32">
          <cell r="H32" t="str">
            <v xml:space="preserve"> Number of  Axle(s)</v>
          </cell>
          <cell r="L32" t="str">
            <v>no</v>
          </cell>
          <cell r="M32">
            <v>4</v>
          </cell>
        </row>
        <row r="33">
          <cell r="A33" t="str">
            <v>COST</v>
          </cell>
          <cell r="B33" t="str">
            <v>F r o m    T o t a l      A n n u a l</v>
          </cell>
          <cell r="H33" t="str">
            <v xml:space="preserve"> Number of Tyres (excl spares)</v>
          </cell>
          <cell r="L33" t="str">
            <v>no</v>
          </cell>
          <cell r="M33">
            <v>16</v>
          </cell>
        </row>
        <row r="34">
          <cell r="A34" t="str">
            <v>SUMMARY</v>
          </cell>
          <cell r="B34" t="str">
            <v>Fixed Cost</v>
          </cell>
          <cell r="C34" t="str">
            <v>Variable Cost</v>
          </cell>
          <cell r="E34" t="str">
            <v>Total  Cost</v>
          </cell>
          <cell r="H34" t="str">
            <v xml:space="preserve"> Tyre Size</v>
          </cell>
          <cell r="L34" t="str">
            <v xml:space="preserve"> -</v>
          </cell>
          <cell r="M34" t="str">
            <v xml:space="preserve">Tyre Size </v>
          </cell>
        </row>
        <row r="35">
          <cell r="A35" t="str">
            <v xml:space="preserve"> Cost per Day              R</v>
          </cell>
          <cell r="B35">
            <v>1798.9022222222222</v>
          </cell>
          <cell r="C35">
            <v>1655.3022222222223</v>
          </cell>
          <cell r="E35">
            <v>3454.2044444444446</v>
          </cell>
          <cell r="H35" t="str">
            <v xml:space="preserve"> Tyre Price - New Tyre (excl VAT)</v>
          </cell>
          <cell r="L35" t="str">
            <v>R</v>
          </cell>
          <cell r="M35">
            <v>2400.0000000003001</v>
          </cell>
        </row>
        <row r="36">
          <cell r="H36" t="str">
            <v xml:space="preserve">                  - Retread  (excl VAT)</v>
          </cell>
          <cell r="L36" t="str">
            <v>R</v>
          </cell>
          <cell r="M36">
            <v>756</v>
          </cell>
        </row>
        <row r="37">
          <cell r="A37" t="str">
            <v xml:space="preserve"> Cost per Hour             R</v>
          </cell>
          <cell r="B37">
            <v>149.90851851851852</v>
          </cell>
          <cell r="C37">
            <v>137.94185185185185</v>
          </cell>
          <cell r="E37">
            <v>287.8503703703704</v>
          </cell>
          <cell r="H37" t="str">
            <v xml:space="preserve"> New tyre life</v>
          </cell>
          <cell r="L37" t="str">
            <v>km</v>
          </cell>
          <cell r="M37">
            <v>120000</v>
          </cell>
        </row>
        <row r="38">
          <cell r="H38" t="str">
            <v xml:space="preserve"> Retread tyre life</v>
          </cell>
          <cell r="L38" t="str">
            <v>km</v>
          </cell>
          <cell r="M38">
            <v>120000</v>
          </cell>
        </row>
        <row r="39">
          <cell r="A39" t="str">
            <v xml:space="preserve"> Cent / Ton . km</v>
          </cell>
          <cell r="B39">
            <v>16.022460968426383</v>
          </cell>
          <cell r="C39">
            <v>14.743444595750068</v>
          </cell>
          <cell r="E39">
            <v>30.765905564176453</v>
          </cell>
          <cell r="H39" t="str">
            <v xml:space="preserve"> Number of Retreads</v>
          </cell>
          <cell r="L39" t="str">
            <v>no</v>
          </cell>
          <cell r="M39">
            <v>2</v>
          </cell>
        </row>
        <row r="40">
          <cell r="A40" t="str">
            <v xml:space="preserve"> At 80.0% Payload Utilisation</v>
          </cell>
          <cell r="H40" t="str">
            <v>O N    V E H I C L E    S T A F F</v>
          </cell>
        </row>
        <row r="41">
          <cell r="A41" t="str">
            <v xml:space="preserve"> and 65.0% Annual Laden km</v>
          </cell>
          <cell r="H41" t="str">
            <v xml:space="preserve"> Drivers       - No &amp; Monthly Cost</v>
          </cell>
          <cell r="J41" t="str">
            <v>no</v>
          </cell>
          <cell r="K41">
            <v>1</v>
          </cell>
          <cell r="L41" t="str">
            <v>R</v>
          </cell>
          <cell r="M41">
            <v>8405</v>
          </cell>
        </row>
        <row r="42">
          <cell r="A42" t="str">
            <v>INDICES and INCREASES</v>
          </cell>
          <cell r="C42" t="str">
            <v>INDICES</v>
          </cell>
          <cell r="E42" t="str">
            <v>INCREASES</v>
          </cell>
          <cell r="H42" t="str">
            <v xml:space="preserve"> Assistants  - No &amp; Monthly Cost</v>
          </cell>
          <cell r="J42" t="str">
            <v>no</v>
          </cell>
          <cell r="K42">
            <v>1</v>
          </cell>
          <cell r="L42" t="str">
            <v>R</v>
          </cell>
          <cell r="M42">
            <v>2845</v>
          </cell>
        </row>
        <row r="43">
          <cell r="C43" t="str">
            <v>RFA 20 Base</v>
          </cell>
          <cell r="E43" t="str">
            <v>From Edition</v>
          </cell>
          <cell r="H43" t="str">
            <v>A N N U A L    F I X E D    O V E R H E A D S</v>
          </cell>
        </row>
        <row r="44">
          <cell r="C44" t="str">
            <v>Mar 99 = 1000</v>
          </cell>
          <cell r="E44" t="str">
            <v>RFA 23</v>
          </cell>
          <cell r="H44" t="str">
            <v xml:space="preserve"> Administration</v>
          </cell>
          <cell r="L44" t="str">
            <v>R</v>
          </cell>
          <cell r="M44">
            <v>13097.699999999999</v>
          </cell>
        </row>
        <row r="45">
          <cell r="A45" t="str">
            <v xml:space="preserve"> Total Annual Fixed Cost</v>
          </cell>
          <cell r="C45">
            <v>1323.5465841289843</v>
          </cell>
          <cell r="E45">
            <v>4.364532360113893E-2</v>
          </cell>
          <cell r="H45" t="str">
            <v xml:space="preserve"> Operational</v>
          </cell>
          <cell r="L45" t="str">
            <v>R</v>
          </cell>
          <cell r="M45">
            <v>8731.8000000000011</v>
          </cell>
        </row>
        <row r="46">
          <cell r="A46" t="str">
            <v xml:space="preserve"> Finance + Depreciation</v>
          </cell>
          <cell r="C46">
            <v>1282.0512820512822</v>
          </cell>
          <cell r="E46">
            <v>5.9679063857821735E-2</v>
          </cell>
          <cell r="H46" t="str">
            <v xml:space="preserve"> Other Fixed Standing Costs</v>
          </cell>
          <cell r="L46" t="str">
            <v>R</v>
          </cell>
          <cell r="M46">
            <v>12000</v>
          </cell>
        </row>
        <row r="47">
          <cell r="A47" t="str">
            <v xml:space="preserve"> On Vehicle Staff</v>
          </cell>
          <cell r="C47">
            <v>1200</v>
          </cell>
          <cell r="E47">
            <v>8.0000000000000071E-2</v>
          </cell>
          <cell r="H47" t="str">
            <v>V A R I A B L E    C O S T S</v>
          </cell>
        </row>
        <row r="48">
          <cell r="A48" t="str">
            <v xml:space="preserve"> Total Variable Cost</v>
          </cell>
          <cell r="C48">
            <v>1449.008493072874</v>
          </cell>
          <cell r="E48">
            <v>0.12186762767451986</v>
          </cell>
          <cell r="H48" t="str">
            <v xml:space="preserve"> Fuel Consumption</v>
          </cell>
          <cell r="K48" t="str">
            <v xml:space="preserve">Litre / 100 km  </v>
          </cell>
          <cell r="M48">
            <v>63</v>
          </cell>
        </row>
        <row r="49">
          <cell r="A49" t="str">
            <v xml:space="preserve"> Fuel Cost </v>
          </cell>
          <cell r="C49">
            <v>1297.4358974358975</v>
          </cell>
          <cell r="E49">
            <v>8.6956521739130377E-2</v>
          </cell>
          <cell r="H49" t="str">
            <v xml:space="preserve"> Fuel Price</v>
          </cell>
          <cell r="K49" t="str">
            <v xml:space="preserve">Cent / Litre  </v>
          </cell>
          <cell r="M49">
            <v>253</v>
          </cell>
        </row>
        <row r="50">
          <cell r="A50" t="str">
            <v xml:space="preserve"> Maintenance Cost</v>
          </cell>
          <cell r="C50">
            <v>1240.713663514186</v>
          </cell>
          <cell r="E50">
            <v>0.16272594752186587</v>
          </cell>
          <cell r="H50" t="str">
            <v xml:space="preserve"> Lubricants (as % of fuel cost)</v>
          </cell>
          <cell r="L50" t="str">
            <v>%</v>
          </cell>
          <cell r="M50">
            <v>2.5000000000000001E-2</v>
          </cell>
        </row>
        <row r="51">
          <cell r="A51" t="str">
            <v>ACTUAL VALUES USED for</v>
          </cell>
          <cell r="C51" t="str">
            <v>VALUES from</v>
          </cell>
          <cell r="E51" t="str">
            <v>VALUES From</v>
          </cell>
          <cell r="H51" t="str">
            <v xml:space="preserve"> Maintenance</v>
          </cell>
          <cell r="L51" t="str">
            <v>cpk</v>
          </cell>
          <cell r="M51">
            <v>56.973912839999997</v>
          </cell>
        </row>
        <row r="52">
          <cell r="A52" t="str">
            <v>INDICES and INCREASES</v>
          </cell>
          <cell r="C52" t="str">
            <v>RFA 20 Base</v>
          </cell>
          <cell r="E52" t="str">
            <v>RFA 23</v>
          </cell>
          <cell r="H52" t="str">
            <v xml:space="preserve"> Other Variable Running Costs</v>
          </cell>
          <cell r="L52" t="str">
            <v>cpk</v>
          </cell>
          <cell r="M52">
            <v>10</v>
          </cell>
        </row>
        <row r="53">
          <cell r="A53" t="str">
            <v xml:space="preserve"> Total Annual Fixed Cost</v>
          </cell>
          <cell r="B53" t="str">
            <v xml:space="preserve"> R   </v>
          </cell>
          <cell r="C53">
            <v>305809.40999999997</v>
          </cell>
          <cell r="E53">
            <v>387826.2</v>
          </cell>
          <cell r="H53" t="str">
            <v>U T I L I S A T I O N</v>
          </cell>
        </row>
        <row r="54">
          <cell r="A54" t="str">
            <v xml:space="preserve"> Finance + Depreciation</v>
          </cell>
          <cell r="B54" t="str">
            <v xml:space="preserve">R   </v>
          </cell>
          <cell r="C54">
            <v>131733.41999999998</v>
          </cell>
          <cell r="E54">
            <v>159377.5</v>
          </cell>
          <cell r="H54" t="str">
            <v xml:space="preserve"> Annual Kilometres</v>
          </cell>
          <cell r="L54" t="str">
            <v>km</v>
          </cell>
          <cell r="M54">
            <v>140000</v>
          </cell>
        </row>
        <row r="55">
          <cell r="A55" t="str">
            <v xml:space="preserve"> On Vehicle Staff</v>
          </cell>
          <cell r="B55" t="str">
            <v xml:space="preserve">R   </v>
          </cell>
          <cell r="C55">
            <v>112500</v>
          </cell>
          <cell r="E55">
            <v>125000</v>
          </cell>
          <cell r="H55" t="str">
            <v xml:space="preserve"> Payload Utilisation &amp; Annual Laden km</v>
          </cell>
          <cell r="J55" t="str">
            <v>%</v>
          </cell>
          <cell r="K55">
            <v>0.8</v>
          </cell>
          <cell r="L55" t="str">
            <v>%</v>
          </cell>
          <cell r="M55">
            <v>0.65</v>
          </cell>
        </row>
        <row r="56">
          <cell r="A56" t="str">
            <v xml:space="preserve"> Total Variable Cost</v>
          </cell>
          <cell r="B56" t="str">
            <v xml:space="preserve">cpk  </v>
          </cell>
          <cell r="C56">
            <v>183.595</v>
          </cell>
          <cell r="E56">
            <v>237.13200000000003</v>
          </cell>
          <cell r="H56" t="str">
            <v xml:space="preserve"> Days Worked per Annum </v>
          </cell>
          <cell r="L56" t="str">
            <v>days</v>
          </cell>
          <cell r="M56">
            <v>225</v>
          </cell>
          <cell r="P56" t="str">
            <v>99 DEV</v>
          </cell>
        </row>
        <row r="57">
          <cell r="A57" t="str">
            <v xml:space="preserve"> Fuel Cost</v>
          </cell>
          <cell r="B57" t="str">
            <v xml:space="preserve">cpk  </v>
          </cell>
          <cell r="C57">
            <v>122.85</v>
          </cell>
          <cell r="E57">
            <v>146.6388</v>
          </cell>
          <cell r="H57" t="str">
            <v xml:space="preserve"> Chargeable Hours per Work Day</v>
          </cell>
          <cell r="L57" t="str">
            <v>hrs</v>
          </cell>
          <cell r="M57">
            <v>12</v>
          </cell>
        </row>
        <row r="58">
          <cell r="A58" t="str">
            <v xml:space="preserve"> Maintenance Cost</v>
          </cell>
          <cell r="B58" t="str">
            <v xml:space="preserve">cpk  </v>
          </cell>
          <cell r="C58">
            <v>45.92</v>
          </cell>
          <cell r="E58">
            <v>49</v>
          </cell>
          <cell r="H58" t="str">
            <v>99 DEV-Interlink 2+2 DEV</v>
          </cell>
          <cell r="I58" t="str">
            <v xml:space="preserve">Average Payload   34.7  Ton </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3 - AB SAVE,ALTENER,STEER,HKA"/>
      <sheetName val="Values"/>
    </sheetNames>
    <sheetDataSet>
      <sheetData sheetId="0" refreshError="1"/>
      <sheetData sheetId="1">
        <row r="2">
          <cell r="G2" t="str">
            <v>F</v>
          </cell>
          <cell r="I2" t="str">
            <v>Austria</v>
          </cell>
          <cell r="O2" t="str">
            <v>GOV</v>
          </cell>
        </row>
        <row r="3">
          <cell r="G3" t="str">
            <v>M</v>
          </cell>
          <cell r="I3" t="str">
            <v>Belgium</v>
          </cell>
          <cell r="O3" t="str">
            <v>INO</v>
          </cell>
        </row>
        <row r="4">
          <cell r="I4" t="str">
            <v>Bulgaria</v>
          </cell>
          <cell r="O4" t="str">
            <v>PUC</v>
          </cell>
        </row>
        <row r="5">
          <cell r="I5" t="str">
            <v>Cyprus</v>
          </cell>
          <cell r="O5" t="str">
            <v>PRC</v>
          </cell>
        </row>
        <row r="6">
          <cell r="G6" t="str">
            <v>Yes</v>
          </cell>
          <cell r="I6" t="str">
            <v>Czech Republic</v>
          </cell>
          <cell r="O6" t="str">
            <v>EEIG</v>
          </cell>
        </row>
        <row r="7">
          <cell r="G7" t="str">
            <v>No</v>
          </cell>
          <cell r="I7" t="str">
            <v>Denmark</v>
          </cell>
          <cell r="O7" t="str">
            <v>PNP</v>
          </cell>
        </row>
        <row r="8">
          <cell r="I8" t="str">
            <v>Estonia</v>
          </cell>
          <cell r="O8" t="str">
            <v>OTH</v>
          </cell>
        </row>
        <row r="9">
          <cell r="I9" t="str">
            <v>Finland</v>
          </cell>
        </row>
        <row r="10">
          <cell r="I10" t="str">
            <v>France</v>
          </cell>
        </row>
        <row r="11">
          <cell r="G11" t="str">
            <v xml:space="preserve">EIE PROGRAMME  </v>
          </cell>
          <cell r="I11" t="str">
            <v>Germany</v>
          </cell>
        </row>
        <row r="12">
          <cell r="I12" t="str">
            <v>Greece</v>
          </cell>
        </row>
        <row r="13">
          <cell r="I13" t="str">
            <v>Hungary</v>
          </cell>
          <cell r="M13">
            <v>2003</v>
          </cell>
        </row>
        <row r="14">
          <cell r="G14" t="str">
            <v>Call for proposals 2003</v>
          </cell>
          <cell r="I14" t="str">
            <v>Iceland</v>
          </cell>
          <cell r="M14">
            <v>2002</v>
          </cell>
        </row>
        <row r="15">
          <cell r="I15" t="str">
            <v>Ireland</v>
          </cell>
          <cell r="M15">
            <v>2001</v>
          </cell>
          <cell r="O15" t="str">
            <v>FC</v>
          </cell>
        </row>
        <row r="16">
          <cell r="I16" t="str">
            <v>Israel</v>
          </cell>
          <cell r="O16" t="str">
            <v>7%FR</v>
          </cell>
        </row>
        <row r="17">
          <cell r="I17" t="str">
            <v>Italy</v>
          </cell>
        </row>
        <row r="18">
          <cell r="I18" t="str">
            <v>Latvia</v>
          </cell>
        </row>
        <row r="19">
          <cell r="I19" t="str">
            <v>Liechtenstein</v>
          </cell>
        </row>
        <row r="20">
          <cell r="I20" t="str">
            <v>Lithuania</v>
          </cell>
        </row>
        <row r="21">
          <cell r="I21" t="str">
            <v>Luxemburg</v>
          </cell>
        </row>
        <row r="22">
          <cell r="I22" t="str">
            <v>Malta</v>
          </cell>
        </row>
        <row r="23">
          <cell r="I23" t="str">
            <v>Norway</v>
          </cell>
        </row>
        <row r="24">
          <cell r="I24" t="str">
            <v>Poland</v>
          </cell>
        </row>
        <row r="25">
          <cell r="I25" t="str">
            <v>Portugal</v>
          </cell>
        </row>
        <row r="26">
          <cell r="I26" t="str">
            <v>Romania</v>
          </cell>
        </row>
        <row r="27">
          <cell r="I27" t="str">
            <v>Slovakia</v>
          </cell>
        </row>
        <row r="28">
          <cell r="I28" t="str">
            <v>Slovenia</v>
          </cell>
        </row>
        <row r="29">
          <cell r="I29" t="str">
            <v>Spain</v>
          </cell>
        </row>
        <row r="30">
          <cell r="I30" t="str">
            <v>Sweden</v>
          </cell>
        </row>
        <row r="31">
          <cell r="G31" t="str">
            <v>No, never</v>
          </cell>
          <cell r="I31" t="str">
            <v>Switzerland</v>
          </cell>
        </row>
        <row r="32">
          <cell r="G32" t="str">
            <v>Yes, few (up to 5) times</v>
          </cell>
          <cell r="I32" t="str">
            <v>The Netherlands</v>
          </cell>
        </row>
        <row r="33">
          <cell r="G33" t="str">
            <v>Yes, several times</v>
          </cell>
          <cell r="I33" t="str">
            <v>Turkey</v>
          </cell>
        </row>
        <row r="34">
          <cell r="I34" t="str">
            <v>United-Kingdom</v>
          </cell>
        </row>
        <row r="35">
          <cell r="I35" t="str">
            <v>Other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 val="Progress Tables"/>
      <sheetName val="SUMREP"/>
      <sheetName val="Cash Out Table"/>
      <sheetName val="Net Cash Table"/>
      <sheetName val="Progress Curve"/>
      <sheetName val="AT COMPLETION"/>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ODC"/>
      <sheetName val="Tx"/>
      <sheetName val="Package Totals"/>
      <sheetName val="Index Analysis"/>
      <sheetName val="Econ(yearly)"/>
      <sheetName val="Econ(monthly)"/>
      <sheetName val="Package Phasing"/>
      <sheetName val=" Unit 1 Summary"/>
      <sheetName val="E_PS5"/>
      <sheetName val="E_PS51"/>
      <sheetName val="FRI"/>
      <sheetName val="Delivery"/>
      <sheetName val="Qm"/>
      <sheetName val="Total Cost"/>
      <sheetName val="IM Project n"/>
      <sheetName val="Turbine Tender 3 Unit base (2)"/>
      <sheetName val="CPA Formulae"/>
      <sheetName val="Input Sheet"/>
      <sheetName val="EXTERNAL SERVICES-DISCIPLINE "/>
      <sheetName val="GVL"/>
      <sheetName val="_Unit 1 Summary"/>
      <sheetName val="Budget Utilisation"/>
      <sheetName val="Statistics"/>
      <sheetName val="IS"/>
      <sheetName val="Sheet1"/>
      <sheetName val="Consol IS"/>
      <sheetName val="PROCUREMENT DATA"/>
      <sheetName val="300-720 HCS 00"/>
      <sheetName val="CoC"/>
      <sheetName val="ROE"/>
      <sheetName val="E_PS52"/>
      <sheetName val="CP1_Civil"/>
      <sheetName val="CP2_Elec"/>
      <sheetName val="CP3_C&amp;I"/>
      <sheetName val="CP4_Coal_&amp;_Ash"/>
      <sheetName val="CP5_LPS"/>
      <sheetName val="CP6_Housing"/>
      <sheetName val="Package_Totals"/>
      <sheetName val="Index_Analysis"/>
      <sheetName val="Package_Phasing"/>
      <sheetName val="AT_COMPLETION"/>
      <sheetName val="Progress_Tables"/>
      <sheetName val="Progress_Curve"/>
      <sheetName val="Total_Cost"/>
      <sheetName val="IM_Project_n"/>
      <sheetName val="Turbine_Tender_3_Unit_base_(2)"/>
      <sheetName val="CPA_Formulae"/>
      <sheetName val="_Unit_1_Summary"/>
      <sheetName val="Net_Cash_Table"/>
      <sheetName val="Cash_Out_Table"/>
      <sheetName val="Input_Sheet"/>
      <sheetName val="EXTERNAL_SERVICES-DISCIPLINE_"/>
      <sheetName val="_Unit_1_Summary1"/>
      <sheetName val="Budget_Utilisation"/>
      <sheetName val="Consol_IS"/>
      <sheetName val="PROCUREMENT_DATA"/>
      <sheetName val="300-720_HCS_00"/>
      <sheetName val="Cov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13">
          <cell r="F13" t="str">
            <v>.</v>
          </cell>
        </row>
        <row r="1143">
          <cell r="C1143" t="str">
            <v>.</v>
          </cell>
        </row>
        <row r="1144">
          <cell r="C1144" t="str">
            <v>1100-001</v>
          </cell>
        </row>
        <row r="1145">
          <cell r="C1145" t="str">
            <v>1100-002</v>
          </cell>
        </row>
        <row r="1146">
          <cell r="C1146" t="str">
            <v>1100-003</v>
          </cell>
        </row>
        <row r="1147">
          <cell r="C1147" t="str">
            <v>1100-004</v>
          </cell>
        </row>
        <row r="1148">
          <cell r="C1148" t="str">
            <v>1100-005</v>
          </cell>
        </row>
        <row r="1149">
          <cell r="C1149" t="str">
            <v>1100-006</v>
          </cell>
        </row>
        <row r="1150">
          <cell r="C1150" t="str">
            <v>1100-007</v>
          </cell>
        </row>
        <row r="1151">
          <cell r="C1151" t="str">
            <v>1100-008</v>
          </cell>
        </row>
        <row r="1152">
          <cell r="C1152" t="str">
            <v>1100-009</v>
          </cell>
        </row>
        <row r="1153">
          <cell r="C1153" t="str">
            <v>1100-010</v>
          </cell>
        </row>
        <row r="1154">
          <cell r="C1154" t="str">
            <v>1100-011</v>
          </cell>
        </row>
        <row r="1155">
          <cell r="C1155" t="str">
            <v>1100-012</v>
          </cell>
        </row>
        <row r="1156">
          <cell r="C1156" t="str">
            <v>1100-013</v>
          </cell>
        </row>
        <row r="1157">
          <cell r="C1157" t="str">
            <v>1100-014</v>
          </cell>
        </row>
        <row r="1158">
          <cell r="C1158" t="str">
            <v>1100-015</v>
          </cell>
        </row>
        <row r="1159">
          <cell r="C1159" t="str">
            <v>1100-016</v>
          </cell>
        </row>
        <row r="1160">
          <cell r="C1160" t="str">
            <v>1100-017</v>
          </cell>
        </row>
        <row r="1161">
          <cell r="C1161" t="str">
            <v>1100-018</v>
          </cell>
        </row>
      </sheetData>
      <sheetData sheetId="22" refreshError="1"/>
      <sheetData sheetId="23" refreshError="1"/>
      <sheetData sheetId="24" refreshError="1"/>
      <sheetData sheetId="25" refreshError="1">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efreshError="1">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efreshError="1">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efreshError="1">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efreshError="1">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efreshError="1">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efreshError="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efreshError="1">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efreshError="1">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efreshError="1">
        <row r="13">
          <cell r="F13" t="str">
            <v>.</v>
          </cell>
        </row>
        <row r="14">
          <cell r="F14" t="str">
            <v>1001-001</v>
          </cell>
        </row>
        <row r="15">
          <cell r="F15" t="str">
            <v>1001-002</v>
          </cell>
        </row>
        <row r="16">
          <cell r="F16" t="str">
            <v>1002-001</v>
          </cell>
        </row>
        <row r="17">
          <cell r="F17" t="str">
            <v>1002-002</v>
          </cell>
        </row>
        <row r="18">
          <cell r="F18" t="str">
            <v>1002-003</v>
          </cell>
        </row>
        <row r="19">
          <cell r="F19" t="str">
            <v>.</v>
          </cell>
        </row>
        <row r="20">
          <cell r="F20" t="str">
            <v>1003-001</v>
          </cell>
        </row>
        <row r="21">
          <cell r="F21" t="str">
            <v>1003-002</v>
          </cell>
        </row>
        <row r="22">
          <cell r="F22" t="str">
            <v>1003-003</v>
          </cell>
        </row>
        <row r="23">
          <cell r="F23" t="str">
            <v>1003-004</v>
          </cell>
        </row>
        <row r="24">
          <cell r="F24" t="str">
            <v>1004-001</v>
          </cell>
        </row>
        <row r="25">
          <cell r="F25" t="str">
            <v>1004-002</v>
          </cell>
        </row>
        <row r="26">
          <cell r="F26" t="str">
            <v>1004-003</v>
          </cell>
        </row>
        <row r="27">
          <cell r="F27" t="str">
            <v>1004-004</v>
          </cell>
        </row>
        <row r="28">
          <cell r="F28" t="str">
            <v>.</v>
          </cell>
        </row>
        <row r="29">
          <cell r="F29" t="str">
            <v>1005-001</v>
          </cell>
        </row>
        <row r="30">
          <cell r="F30" t="str">
            <v>1005-002</v>
          </cell>
        </row>
        <row r="31">
          <cell r="F31" t="str">
            <v>1005-003</v>
          </cell>
        </row>
        <row r="32">
          <cell r="F32" t="str">
            <v>1005-004</v>
          </cell>
        </row>
        <row r="33">
          <cell r="F33" t="str">
            <v>1005-005</v>
          </cell>
        </row>
        <row r="34">
          <cell r="F34" t="str">
            <v>1005-006</v>
          </cell>
        </row>
        <row r="35">
          <cell r="F35" t="str">
            <v>1005-007</v>
          </cell>
        </row>
        <row r="36">
          <cell r="F36" t="str">
            <v>1005-008</v>
          </cell>
        </row>
        <row r="37">
          <cell r="F37" t="str">
            <v>.</v>
          </cell>
        </row>
        <row r="38">
          <cell r="F38" t="str">
            <v>1006-001</v>
          </cell>
        </row>
        <row r="39">
          <cell r="F39" t="str">
            <v>1006-002</v>
          </cell>
        </row>
        <row r="40">
          <cell r="F40" t="str">
            <v>1006-003</v>
          </cell>
        </row>
        <row r="41">
          <cell r="F41" t="str">
            <v>1006-004</v>
          </cell>
        </row>
        <row r="42">
          <cell r="F42" t="str">
            <v>1006-005</v>
          </cell>
        </row>
        <row r="43">
          <cell r="F43" t="str">
            <v>1006-006</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1006-007</v>
          </cell>
        </row>
        <row r="71">
          <cell r="F71" t="str">
            <v>.</v>
          </cell>
        </row>
        <row r="72">
          <cell r="F72" t="str">
            <v>1009-001</v>
          </cell>
        </row>
        <row r="73">
          <cell r="F73" t="str">
            <v>1009-002</v>
          </cell>
        </row>
        <row r="74">
          <cell r="F74" t="str">
            <v>1009-003</v>
          </cell>
        </row>
        <row r="75">
          <cell r="F75" t="str">
            <v>1009-004</v>
          </cell>
        </row>
        <row r="76">
          <cell r="F76" t="str">
            <v>.</v>
          </cell>
        </row>
        <row r="77">
          <cell r="F77" t="str">
            <v>1007-001</v>
          </cell>
        </row>
        <row r="78">
          <cell r="F78" t="str">
            <v>1007-002</v>
          </cell>
        </row>
        <row r="79">
          <cell r="F79" t="str">
            <v>1007-003</v>
          </cell>
        </row>
        <row r="80">
          <cell r="F80" t="str">
            <v>1007-004</v>
          </cell>
        </row>
        <row r="81">
          <cell r="F81" t="str">
            <v>1007-005</v>
          </cell>
        </row>
        <row r="82">
          <cell r="F82" t="str">
            <v>1007-006</v>
          </cell>
        </row>
        <row r="83">
          <cell r="F83" t="str">
            <v>1007-007</v>
          </cell>
        </row>
        <row r="84">
          <cell r="F84" t="str">
            <v>1007-008</v>
          </cell>
        </row>
        <row r="85">
          <cell r="F85" t="str">
            <v>.</v>
          </cell>
        </row>
        <row r="86">
          <cell r="F86" t="str">
            <v>1007-009</v>
          </cell>
        </row>
        <row r="87">
          <cell r="F87" t="str">
            <v>1008-001</v>
          </cell>
        </row>
        <row r="88">
          <cell r="F88" t="str">
            <v>1010-001</v>
          </cell>
        </row>
        <row r="89">
          <cell r="F89" t="str">
            <v>1010-002</v>
          </cell>
        </row>
        <row r="90">
          <cell r="F90" t="str">
            <v>1010-003</v>
          </cell>
        </row>
        <row r="91">
          <cell r="F91" t="str">
            <v>1010-004</v>
          </cell>
        </row>
        <row r="92">
          <cell r="F92" t="str">
            <v>1010-005</v>
          </cell>
        </row>
        <row r="93">
          <cell r="F93" t="str">
            <v>.</v>
          </cell>
        </row>
        <row r="94">
          <cell r="F94" t="str">
            <v>1007-010</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1010-006</v>
          </cell>
        </row>
        <row r="129">
          <cell r="F129" t="str">
            <v>.</v>
          </cell>
        </row>
        <row r="130">
          <cell r="F130" t="str">
            <v>1011-001</v>
          </cell>
        </row>
        <row r="131">
          <cell r="F131" t="str">
            <v>1011-002</v>
          </cell>
        </row>
        <row r="132">
          <cell r="F132" t="str">
            <v>1011-003</v>
          </cell>
        </row>
        <row r="133">
          <cell r="F133" t="str">
            <v>1012-001</v>
          </cell>
        </row>
        <row r="134">
          <cell r="F134" t="str">
            <v>1013-001</v>
          </cell>
        </row>
        <row r="135">
          <cell r="F135" t="str">
            <v>1013-002</v>
          </cell>
        </row>
        <row r="136">
          <cell r="F136" t="str">
            <v>1013-003</v>
          </cell>
        </row>
        <row r="137">
          <cell r="F137" t="str">
            <v>1013-004</v>
          </cell>
        </row>
        <row r="138">
          <cell r="F138" t="str">
            <v>1013-005</v>
          </cell>
        </row>
        <row r="139">
          <cell r="F139" t="str">
            <v>1011-004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1014-001</v>
          </cell>
        </row>
        <row r="177">
          <cell r="F177" t="str">
            <v>1014-002</v>
          </cell>
        </row>
        <row r="178">
          <cell r="F178" t="str">
            <v>1014-003</v>
          </cell>
        </row>
        <row r="179">
          <cell r="F179" t="str">
            <v>1014-004</v>
          </cell>
        </row>
        <row r="180">
          <cell r="F180" t="str">
            <v>1014-005</v>
          </cell>
        </row>
        <row r="181">
          <cell r="F181" t="str">
            <v>1014-006</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ow r="13">
          <cell r="F13" t="str">
            <v>.</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Assumptions Road section 3300 S"/>
    </sheetNames>
    <definedNames>
      <definedName name="Clear_CAST_Price_Summary" refersTo="#REF!"/>
      <definedName name="Module1.CF_Data" refersTo="#REF!"/>
      <definedName name="Module1.Collect_Data" refersTo="#REF!"/>
      <definedName name="prot4" refersTo="#REF!"/>
      <definedName name="prot5" refersTo="#REF!"/>
      <definedName name="unprot4" refersTo="#REF!"/>
      <definedName name="update2" refersTo="#REF!"/>
    </definedNames>
    <sheetDataSet>
      <sheetData sheetId="0"/>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S SLIDE"/>
      <sheetName val="PLANTOT"/>
      <sheetName val="COMPLETION GRAPH"/>
      <sheetName val="INA"/>
      <sheetName val="AT COMPLETION"/>
      <sheetName val="CONSBUS"/>
      <sheetName val="RESPLAN"/>
      <sheetName val="SUM"/>
      <sheetName val="VOTE"/>
      <sheetName val="IDC"/>
      <sheetName val="Qm"/>
      <sheetName val="IM Project n"/>
      <sheetName val="Turbine Tender 3 Unit base (2)"/>
      <sheetName val="CPA Formulae"/>
      <sheetName val="Detail"/>
      <sheetName val="Statistics"/>
      <sheetName val="SUMREP"/>
      <sheetName val="1"/>
      <sheetName val="2"/>
      <sheetName val="3"/>
      <sheetName val="4"/>
      <sheetName val="5"/>
      <sheetName val="6"/>
      <sheetName val="7"/>
      <sheetName val="8"/>
      <sheetName val="9"/>
      <sheetName val="Votf0899"/>
      <sheetName val="CE Register"/>
      <sheetName val="14B (2)"/>
      <sheetName val="Re"/>
      <sheetName val="IS 2007"/>
      <sheetName val="Subsidy"/>
      <sheetName val="Rural Network Charge"/>
      <sheetName val="Calc Options"/>
      <sheetName val="Claims List"/>
      <sheetName val="VALIDATION LIST DATA"/>
      <sheetName val="HR _ RESOURCING INPUT"/>
      <sheetName val="MySheet"/>
      <sheetName val="Index"/>
      <sheetName val="Master_Inp"/>
      <sheetName val="GPP_Inp"/>
      <sheetName val="&lt;---CInp"/>
      <sheetName val="CInp---&gt;"/>
      <sheetName val="Tech_Inp"/>
      <sheetName val="&lt;---Case_Inp"/>
      <sheetName val="Case_Inp---&gt;"/>
      <sheetName val="Progress Tables"/>
      <sheetName val="Progress Curve"/>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ODC"/>
      <sheetName val="Tx"/>
      <sheetName val="Package Totals"/>
      <sheetName val="Index Analysis"/>
      <sheetName val="Econ(yearly)"/>
      <sheetName val="Econ(monthly)"/>
      <sheetName val="Package Phasing"/>
      <sheetName val="10"/>
      <sheetName val="Ein"/>
      <sheetName val="E"/>
      <sheetName val="M"/>
      <sheetName val="S"/>
      <sheetName val="BSS_SLIDE"/>
      <sheetName val="COMPLETION_GRAPH"/>
      <sheetName val="AT_COMPLETION"/>
      <sheetName val="Turbine_Tender_3_Unit_base_(2)"/>
      <sheetName val="CPA_Formulae"/>
      <sheetName val="IM_Project_n"/>
      <sheetName val="CE_Register"/>
      <sheetName val="14B_(2)"/>
      <sheetName val="Claims_List"/>
      <sheetName val="VALIDATION_LIST_DATA"/>
      <sheetName val="HR___RESOURCING_INPUT"/>
      <sheetName val="Rural_Network_Charge"/>
      <sheetName val="Calc_Options"/>
      <sheetName val="IS_2007"/>
      <sheetName val="Progress_Tables"/>
      <sheetName val="Progress_Curve"/>
      <sheetName val="CP1_Civil"/>
      <sheetName val="CP2_Elec"/>
      <sheetName val="CP3_C&amp;I"/>
      <sheetName val="CP4_Coal_&amp;_Ash"/>
      <sheetName val="CP5_LPS"/>
      <sheetName val="CP6_Housing"/>
      <sheetName val="Package_Totals"/>
      <sheetName val="Index_Analysis"/>
      <sheetName val="Package_Phasing"/>
      <sheetName val="BSS_SLIDE1"/>
      <sheetName val="COMPLETION_GRAPH1"/>
      <sheetName val="AT_COMPLETION1"/>
      <sheetName val="Turbine_Tender_3_Unit_base_(2)1"/>
      <sheetName val="CPA_Formulae1"/>
      <sheetName val="IM_Project_n1"/>
      <sheetName val="CE_Register1"/>
      <sheetName val="14B_(2)1"/>
      <sheetName val="Claims_List1"/>
      <sheetName val="VALIDATION_LIST_DATA1"/>
      <sheetName val="HR___RESOURCING_INPUT1"/>
      <sheetName val="Rural_Network_Charge1"/>
      <sheetName val="Calc_Options1"/>
      <sheetName val="IS_20071"/>
      <sheetName val="Progress_Tables1"/>
      <sheetName val="Progress_Curve1"/>
      <sheetName val="CP1_Civil1"/>
      <sheetName val="CP2_Elec1"/>
      <sheetName val="CP3_C&amp;I1"/>
      <sheetName val="CP4_Coal_&amp;_Ash1"/>
      <sheetName val="CP5_LPS1"/>
      <sheetName val="CP6_Housing1"/>
      <sheetName val="Package_Totals1"/>
      <sheetName val="Index_Analysis1"/>
      <sheetName val="Package_Phasing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Nfile"/>
      <sheetName val="summary"/>
      <sheetName val="rate makeup"/>
      <sheetName val="Rev 4"/>
      <sheetName val="Total"/>
      <sheetName val="ext. Piping"/>
      <sheetName val="Int. Piping"/>
      <sheetName val="P &amp; G"/>
      <sheetName val="vessel"/>
      <sheetName val="Dampers valve list"/>
      <sheetName val="Drawings"/>
      <sheetName val="Materials"/>
      <sheetName val="Flats"/>
      <sheetName val="Burner Areas"/>
      <sheetName val="Sheet2"/>
    </sheetNames>
    <sheetDataSet>
      <sheetData sheetId="0"/>
      <sheetData sheetId="1"/>
      <sheetData sheetId="2"/>
      <sheetData sheetId="3"/>
      <sheetData sheetId="4"/>
      <sheetData sheetId="5"/>
      <sheetData sheetId="6"/>
      <sheetData sheetId="7"/>
      <sheetData sheetId="8"/>
      <sheetData sheetId="9"/>
      <sheetData sheetId="10"/>
      <sheetData sheetId="11">
        <row r="26">
          <cell r="B26">
            <v>25</v>
          </cell>
          <cell r="C26">
            <v>40</v>
          </cell>
          <cell r="D26">
            <v>50</v>
          </cell>
          <cell r="E26">
            <v>75</v>
          </cell>
          <cell r="F26">
            <v>100</v>
          </cell>
          <cell r="G26">
            <v>110</v>
          </cell>
          <cell r="H26" t="str">
            <v>mm</v>
          </cell>
        </row>
        <row r="27">
          <cell r="A27">
            <v>80</v>
          </cell>
          <cell r="B27">
            <v>0</v>
          </cell>
          <cell r="C27">
            <v>47.363750000000003</v>
          </cell>
          <cell r="D27">
            <v>56.901250000000005</v>
          </cell>
          <cell r="E27">
            <v>81.427500000000009</v>
          </cell>
          <cell r="F27">
            <v>105.22750000000001</v>
          </cell>
          <cell r="G27">
            <v>114.74749999999999</v>
          </cell>
        </row>
        <row r="28">
          <cell r="A28">
            <v>100</v>
          </cell>
          <cell r="B28">
            <v>0</v>
          </cell>
          <cell r="C28">
            <v>55.501249999999999</v>
          </cell>
          <cell r="D28">
            <v>68.941250000000011</v>
          </cell>
          <cell r="E28">
            <v>101.29</v>
          </cell>
          <cell r="F28">
            <v>131.73125000000002</v>
          </cell>
          <cell r="G28">
            <v>143.815</v>
          </cell>
        </row>
        <row r="29">
          <cell r="A29">
            <v>120</v>
          </cell>
          <cell r="B29">
            <v>0</v>
          </cell>
          <cell r="C29">
            <v>66.64</v>
          </cell>
          <cell r="D29">
            <v>83.107500000000002</v>
          </cell>
          <cell r="E29">
            <v>119.52499999999999</v>
          </cell>
          <cell r="F29">
            <v>156.02125000000001</v>
          </cell>
          <cell r="G29">
            <v>0</v>
          </cell>
        </row>
        <row r="30">
          <cell r="A30">
            <v>160</v>
          </cell>
          <cell r="B30">
            <v>0</v>
          </cell>
          <cell r="C30">
            <v>89.346249999999998</v>
          </cell>
          <cell r="D30">
            <v>104.36125</v>
          </cell>
          <cell r="E30">
            <v>164.05375000000001</v>
          </cell>
          <cell r="F30">
            <v>0</v>
          </cell>
          <cell r="G30">
            <v>0</v>
          </cell>
        </row>
        <row r="31">
          <cell r="B31">
            <v>2</v>
          </cell>
          <cell r="C31">
            <v>3</v>
          </cell>
          <cell r="D31">
            <v>4</v>
          </cell>
          <cell r="E31">
            <v>5</v>
          </cell>
          <cell r="F31">
            <v>6</v>
          </cell>
          <cell r="G31">
            <v>7</v>
          </cell>
        </row>
        <row r="107">
          <cell r="AB107">
            <v>337.3269054000001</v>
          </cell>
        </row>
      </sheetData>
      <sheetData sheetId="12"/>
      <sheetData sheetId="13"/>
      <sheetData sheetId="1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BOQ"/>
      <sheetName val="Unit 1"/>
      <sheetName val="Unit 2"/>
      <sheetName val="Unit 3"/>
      <sheetName val="Unit 4"/>
      <sheetName val="Unit 5"/>
      <sheetName val="Unit 6"/>
      <sheetName val="Common Plant"/>
      <sheetName val="P &amp; G "/>
      <sheetName val="BOQ Categories"/>
      <sheetName val="Schedule A"/>
      <sheetName val="Evaluation Summary"/>
      <sheetName val="Cost Report"/>
      <sheetName val="FRI"/>
      <sheetName val="AT COMPLETION"/>
      <sheetName val="Summary_BOQ"/>
      <sheetName val="Unit_1"/>
      <sheetName val="Unit_2"/>
      <sheetName val="Unit_3"/>
      <sheetName val="Unit_4"/>
      <sheetName val="Unit_5"/>
      <sheetName val="Unit_6"/>
      <sheetName val="Common_Plant"/>
      <sheetName val="P_&amp;_G_"/>
      <sheetName val="BOQ_Categories"/>
      <sheetName val="Schedule_A"/>
      <sheetName val="Evaluation_Summary"/>
      <sheetName val="1"/>
      <sheetName val="2"/>
      <sheetName val="3"/>
      <sheetName val="4"/>
      <sheetName val="5"/>
      <sheetName val="6"/>
      <sheetName val="7"/>
      <sheetName val="8"/>
      <sheetName val="9"/>
      <sheetName val="10"/>
      <sheetName val="Ein"/>
      <sheetName val="E"/>
      <sheetName val="M"/>
      <sheetName val="S"/>
      <sheetName val="PREISBL"/>
      <sheetName val="Xrate"/>
      <sheetName val="Lookup"/>
      <sheetName val="Materials"/>
      <sheetName val="GM 000"/>
      <sheetName val="Cash Out Table"/>
      <sheetName val="Net Cash Table"/>
    </sheetNames>
    <sheetDataSet>
      <sheetData sheetId="0" refreshError="1"/>
      <sheetData sheetId="1"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73">
          <cell r="K173">
            <v>0</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2342829.3389559449</v>
          </cell>
          <cell r="O481">
            <v>861762.02339729259</v>
          </cell>
        </row>
        <row r="483">
          <cell r="K483">
            <v>7565925.7127209809</v>
          </cell>
          <cell r="O483">
            <v>2135807.98647867</v>
          </cell>
        </row>
        <row r="485">
          <cell r="O485">
            <v>590909.09090909094</v>
          </cell>
        </row>
        <row r="487">
          <cell r="K487">
            <v>25542.045454545456</v>
          </cell>
          <cell r="O487">
            <v>9496.5909090909099</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44740.688636363629</v>
          </cell>
          <cell r="L514">
            <v>2191.96</v>
          </cell>
          <cell r="O514">
            <v>1039.6022727272727</v>
          </cell>
          <cell r="P514">
            <v>96.590909090909093</v>
          </cell>
        </row>
        <row r="516">
          <cell r="P516">
            <v>96.590909090909093</v>
          </cell>
        </row>
        <row r="517">
          <cell r="K517">
            <v>30082.23</v>
          </cell>
          <cell r="L517">
            <v>1556.76</v>
          </cell>
        </row>
        <row r="518">
          <cell r="P518">
            <v>96.590909090909093</v>
          </cell>
        </row>
        <row r="519">
          <cell r="K519">
            <v>4669.37</v>
          </cell>
          <cell r="L519">
            <v>241.64</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12481.977272727272</v>
          </cell>
          <cell r="O738">
            <v>1891.2386363636363</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12852.75</v>
          </cell>
          <cell r="O742">
            <v>2008.7727272727273</v>
          </cell>
          <cell r="P742">
            <v>96.590909090909093</v>
          </cell>
        </row>
        <row r="743">
          <cell r="K743">
            <v>0</v>
          </cell>
          <cell r="O743">
            <v>0</v>
          </cell>
        </row>
        <row r="744">
          <cell r="K744">
            <v>13351.056818181818</v>
          </cell>
          <cell r="O744">
            <v>2481.431818181818</v>
          </cell>
          <cell r="P744">
            <v>96.590909090909093</v>
          </cell>
        </row>
        <row r="746">
          <cell r="K746">
            <v>12559.636363636364</v>
          </cell>
          <cell r="O746">
            <v>2103.409090909091</v>
          </cell>
          <cell r="P746">
            <v>96.590909090909093</v>
          </cell>
        </row>
        <row r="747">
          <cell r="K747">
            <v>0</v>
          </cell>
          <cell r="O747">
            <v>0</v>
          </cell>
        </row>
        <row r="748">
          <cell r="K748">
            <v>13187.193181818182</v>
          </cell>
          <cell r="O748">
            <v>2441.6590909090905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2161.2727272727275</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49">
          <cell r="K849">
            <v>794.93</v>
          </cell>
        </row>
        <row r="850">
          <cell r="O850">
            <v>429.05</v>
          </cell>
          <cell r="P850">
            <v>96.59</v>
          </cell>
        </row>
        <row r="851">
          <cell r="K851">
            <v>339.24</v>
          </cell>
        </row>
        <row r="880">
          <cell r="J880">
            <v>36536.42</v>
          </cell>
        </row>
        <row r="882">
          <cell r="J882">
            <v>80380.12</v>
          </cell>
        </row>
        <row r="884">
          <cell r="J884">
            <v>58458.27</v>
          </cell>
        </row>
        <row r="886">
          <cell r="J886">
            <v>73072.539999999994</v>
          </cell>
        </row>
      </sheetData>
      <sheetData sheetId="2"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2758931.982919245</v>
          </cell>
          <cell r="O481">
            <v>829353.37240491749</v>
          </cell>
        </row>
        <row r="483">
          <cell r="K483">
            <v>7565925.7127209809</v>
          </cell>
          <cell r="O483">
            <v>2135807.98647867</v>
          </cell>
        </row>
        <row r="485">
          <cell r="O485">
            <v>590909.09090909094</v>
          </cell>
        </row>
        <row r="487">
          <cell r="K487">
            <v>20837.5</v>
          </cell>
          <cell r="O487">
            <v>6625</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3"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2752039.65181782</v>
          </cell>
          <cell r="O481">
            <v>828943.86264243745</v>
          </cell>
        </row>
        <row r="483">
          <cell r="K483">
            <v>7565925.7127209809</v>
          </cell>
          <cell r="O483">
            <v>2135807.98647867</v>
          </cell>
        </row>
        <row r="485">
          <cell r="O485">
            <v>590909.09090909094</v>
          </cell>
        </row>
        <row r="487">
          <cell r="K487">
            <v>17309.090909090908</v>
          </cell>
          <cell r="O487">
            <v>5573.863636363636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4"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2740322.5822033952</v>
          </cell>
          <cell r="O481">
            <v>827338.91361329251</v>
          </cell>
        </row>
        <row r="483">
          <cell r="K483">
            <v>7565925.7127209809</v>
          </cell>
          <cell r="O483">
            <v>2135807.98647867</v>
          </cell>
        </row>
        <row r="485">
          <cell r="O485">
            <v>590909.09090909094</v>
          </cell>
        </row>
        <row r="487">
          <cell r="K487">
            <v>17309.090909090908</v>
          </cell>
          <cell r="O487">
            <v>5573.863636363636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2865.8859090909091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5"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2667146.9070139951</v>
          </cell>
          <cell r="O481">
            <v>812719.81359623256</v>
          </cell>
        </row>
        <row r="483">
          <cell r="K483">
            <v>7565925.7127209809</v>
          </cell>
          <cell r="O483">
            <v>2135807.98647867</v>
          </cell>
        </row>
        <row r="485">
          <cell r="O485">
            <v>590909.09090909094</v>
          </cell>
        </row>
        <row r="487">
          <cell r="K487">
            <v>25542.045454545456</v>
          </cell>
          <cell r="O487">
            <v>8982.954545454546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396.34</v>
          </cell>
        </row>
        <row r="535">
          <cell r="K535">
            <v>0</v>
          </cell>
          <cell r="O535">
            <v>0</v>
          </cell>
        </row>
        <row r="536">
          <cell r="K536">
            <v>4089.4772727272725</v>
          </cell>
          <cell r="O536">
            <v>0</v>
          </cell>
          <cell r="P536">
            <v>395.34</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6"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2683432.2971309703</v>
          </cell>
          <cell r="O481">
            <v>814644.56166486756</v>
          </cell>
        </row>
        <row r="483">
          <cell r="K483">
            <v>7565925.7127209809</v>
          </cell>
          <cell r="O483">
            <v>2135807.98647867</v>
          </cell>
        </row>
        <row r="485">
          <cell r="O485">
            <v>590909.09090909094</v>
          </cell>
        </row>
        <row r="487">
          <cell r="K487">
            <v>25542.045454545456</v>
          </cell>
          <cell r="O487">
            <v>8982.954545454546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4082.7672727272698</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4365.6400000000003</v>
          </cell>
          <cell r="L685">
            <v>225.92</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7"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3">
          <cell r="K483">
            <v>7565925.7127209809</v>
          </cell>
          <cell r="O483">
            <v>2135807.98647867</v>
          </cell>
        </row>
        <row r="485">
          <cell r="O485">
            <v>590909.09090909094</v>
          </cell>
        </row>
        <row r="487">
          <cell r="K487">
            <v>141537.5</v>
          </cell>
          <cell r="O487">
            <v>82387.5</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4303.7</v>
          </cell>
          <cell r="L685">
            <v>222.71</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3622.38</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5">
          <cell r="K745">
            <v>147.97</v>
          </cell>
          <cell r="L745">
            <v>7.4</v>
          </cell>
          <cell r="M745">
            <v>22.2</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2158.0231818181819</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80.05</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972.47318181818173</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80">
          <cell r="J880">
            <v>36536.42</v>
          </cell>
        </row>
        <row r="882">
          <cell r="J882">
            <v>80380.12</v>
          </cell>
        </row>
        <row r="884">
          <cell r="J884">
            <v>58458.27</v>
          </cell>
        </row>
        <row r="886">
          <cell r="J886">
            <v>73072.539999999994</v>
          </cell>
        </row>
      </sheetData>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m"/>
      <sheetName val="Qe"/>
      <sheetName val="Qc"/>
      <sheetName val="Qs"/>
      <sheetName val="IM Project n"/>
      <sheetName val="Detail"/>
      <sheetName val="Cost Report-B&amp;V Det"/>
      <sheetName val="Unit 1"/>
      <sheetName val="Unit 5"/>
      <sheetName val="Unit 6"/>
      <sheetName val="Common Plant"/>
      <sheetName val="Unit 2"/>
      <sheetName val="Unit 3"/>
      <sheetName val="Unit 4"/>
      <sheetName val="QS Info"/>
      <sheetName val="SUMMARY"/>
      <sheetName val="GPP_Inp"/>
      <sheetName val="Index"/>
      <sheetName val="&lt;---CInp"/>
      <sheetName val="CInp---&gt;"/>
      <sheetName val="Tech_Inp"/>
      <sheetName val="Cost Report"/>
      <sheetName val="Cost_Report-B&amp;V_Det"/>
      <sheetName val="Cost_Report"/>
      <sheetName val="1"/>
      <sheetName val="2"/>
      <sheetName val="3"/>
      <sheetName val="4"/>
      <sheetName val="5"/>
      <sheetName val="6"/>
      <sheetName val="7"/>
      <sheetName val="8"/>
      <sheetName val="9"/>
      <sheetName val="14B (2)"/>
      <sheetName val="Progress Tables"/>
      <sheetName val="Progress Curve"/>
      <sheetName val="10"/>
      <sheetName val="Ein"/>
      <sheetName val="E"/>
      <sheetName val="M"/>
      <sheetName val="S"/>
      <sheetName val="AT COMPLETION"/>
      <sheetName val="FLOW_3.XLS"/>
      <sheetName val="____CInp"/>
      <sheetName val="CInp____"/>
      <sheetName val="U6"/>
      <sheetName val="HR _ RESOURCING INPUT"/>
      <sheetName val="Claims List"/>
      <sheetName val="VALIDATION LIST DATA"/>
      <sheetName val="MySheet"/>
      <sheetName val="Definition1"/>
      <sheetName val="Re"/>
      <sheetName val="QS Report"/>
      <sheetName val="Mod 1"/>
      <sheetName val="Paid Variation Orders "/>
      <sheetName val="Approved Variations"/>
      <sheetName val="Approved Claims"/>
      <sheetName val="Pending Variations"/>
      <sheetName val="Pending Claims"/>
      <sheetName val="Potential Variations"/>
      <sheetName val="Unallocated Contingencies"/>
      <sheetName val="Sheet8"/>
      <sheetName val="Sheet9"/>
      <sheetName val="Sheet10"/>
      <sheetName val="Sheet11"/>
      <sheetName val="Sheet12"/>
      <sheetName val="Sheet13"/>
      <sheetName val="Sheet14"/>
      <sheetName val="Sheet15"/>
      <sheetName val="Sheet16"/>
      <sheetName val="Sheet2"/>
      <sheetName val="Cover"/>
      <sheetName val="Schedule vlookkup"/>
      <sheetName val="Electr.-equip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 sheetId="71" refreshError="1"/>
      <sheetData sheetId="72" refreshError="1"/>
      <sheetData sheetId="7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T"/>
      <sheetName val="P&amp;G"/>
      <sheetName val="P&amp;G ASA"/>
      <sheetName val="Prices"/>
      <sheetName val="Unit 6"/>
      <sheetName val="Unit 6 ECS(EUR)"/>
      <sheetName val="Unit 6 UK(GBP)"/>
      <sheetName val="Unit 6 ASA"/>
      <sheetName val="1"/>
      <sheetName val="2"/>
      <sheetName val="3"/>
      <sheetName val="4"/>
      <sheetName val="5"/>
      <sheetName val="6"/>
      <sheetName val="7"/>
      <sheetName val="8"/>
      <sheetName val="9"/>
      <sheetName val="Cover_SHT"/>
      <sheetName val="P&amp;G_ASA"/>
      <sheetName val="Unit_6"/>
      <sheetName val="Unit_6_ECS(EUR)"/>
      <sheetName val="Unit_6_UK(GBP)"/>
      <sheetName val="Unit_6_ASA"/>
      <sheetName val="Qm"/>
    </sheetNames>
    <sheetDataSet>
      <sheetData sheetId="0" refreshError="1">
        <row r="1">
          <cell r="B1">
            <v>12.105</v>
          </cell>
        </row>
        <row r="2">
          <cell r="B2">
            <v>8.3000000000000007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
      <sheetName val="PIPES"/>
      <sheetName val="Vessel"/>
      <sheetName val="Temp"/>
      <sheetName val="area"/>
      <sheetName val="factor"/>
    </sheetNames>
    <sheetDataSet>
      <sheetData sheetId="0" refreshError="1"/>
      <sheetData sheetId="1">
        <row r="7">
          <cell r="O7">
            <v>0.1</v>
          </cell>
        </row>
      </sheetData>
      <sheetData sheetId="2" refreshError="1"/>
      <sheetData sheetId="3"/>
      <sheetData sheetId="4"/>
      <sheetData sheetId="5">
        <row r="1">
          <cell r="A1" t="str">
            <v>BEND</v>
          </cell>
          <cell r="D1">
            <v>1.5</v>
          </cell>
        </row>
        <row r="2">
          <cell r="A2" t="str">
            <v>CAP</v>
          </cell>
          <cell r="D2">
            <v>0.25</v>
          </cell>
        </row>
        <row r="3">
          <cell r="A3" t="str">
            <v>CONE</v>
          </cell>
          <cell r="D3">
            <v>1.8</v>
          </cell>
          <cell r="H3">
            <v>0.5</v>
          </cell>
          <cell r="I3">
            <v>15</v>
          </cell>
          <cell r="J3">
            <v>5</v>
          </cell>
        </row>
        <row r="4">
          <cell r="A4" t="str">
            <v>COVER</v>
          </cell>
          <cell r="D4">
            <v>1.5</v>
          </cell>
          <cell r="H4">
            <v>0.75</v>
          </cell>
          <cell r="I4">
            <v>20</v>
          </cell>
          <cell r="J4">
            <v>5</v>
          </cell>
        </row>
        <row r="5">
          <cell r="A5" t="str">
            <v>DOME</v>
          </cell>
          <cell r="D5">
            <v>1.9</v>
          </cell>
          <cell r="H5">
            <v>1</v>
          </cell>
          <cell r="I5">
            <v>25</v>
          </cell>
          <cell r="J5">
            <v>5</v>
          </cell>
        </row>
        <row r="6">
          <cell r="A6" t="str">
            <v>END CAP</v>
          </cell>
          <cell r="D6">
            <v>0.25</v>
          </cell>
          <cell r="H6">
            <v>1.25</v>
          </cell>
          <cell r="I6">
            <v>32</v>
          </cell>
          <cell r="J6">
            <v>4.8</v>
          </cell>
        </row>
        <row r="7">
          <cell r="A7" t="str">
            <v>FLANGE</v>
          </cell>
          <cell r="D7">
            <v>1.2</v>
          </cell>
          <cell r="H7">
            <v>1.5</v>
          </cell>
          <cell r="I7">
            <v>37.5</v>
          </cell>
          <cell r="J7">
            <v>4.3</v>
          </cell>
        </row>
        <row r="8">
          <cell r="A8" t="str">
            <v>MANHOLE</v>
          </cell>
          <cell r="D8">
            <v>1.8</v>
          </cell>
          <cell r="H8">
            <v>2</v>
          </cell>
          <cell r="I8">
            <v>50</v>
          </cell>
          <cell r="J8">
            <v>4.0999999999999996</v>
          </cell>
        </row>
        <row r="9">
          <cell r="A9" t="str">
            <v>METER</v>
          </cell>
          <cell r="D9">
            <v>1</v>
          </cell>
          <cell r="H9">
            <v>2.5</v>
          </cell>
          <cell r="I9">
            <v>65</v>
          </cell>
          <cell r="J9">
            <v>3.8</v>
          </cell>
        </row>
        <row r="10">
          <cell r="A10" t="str">
            <v>METRE</v>
          </cell>
          <cell r="D10">
            <v>1</v>
          </cell>
          <cell r="H10">
            <v>3</v>
          </cell>
          <cell r="I10">
            <v>75</v>
          </cell>
          <cell r="J10">
            <v>3.6</v>
          </cell>
        </row>
        <row r="11">
          <cell r="A11" t="str">
            <v>NOZZLE</v>
          </cell>
          <cell r="D11">
            <v>0.8</v>
          </cell>
          <cell r="H11">
            <v>4</v>
          </cell>
          <cell r="I11">
            <v>100</v>
          </cell>
          <cell r="J11">
            <v>3.4</v>
          </cell>
        </row>
        <row r="12">
          <cell r="A12" t="str">
            <v>PIPE</v>
          </cell>
          <cell r="D12">
            <v>1</v>
          </cell>
          <cell r="H12">
            <v>5</v>
          </cell>
          <cell r="I12">
            <v>125</v>
          </cell>
          <cell r="J12">
            <v>3.3</v>
          </cell>
        </row>
        <row r="13">
          <cell r="A13" t="str">
            <v>PUMP</v>
          </cell>
          <cell r="D13">
            <v>2.5</v>
          </cell>
          <cell r="H13">
            <v>6</v>
          </cell>
          <cell r="I13">
            <v>150</v>
          </cell>
          <cell r="J13">
            <v>3.2</v>
          </cell>
        </row>
        <row r="14">
          <cell r="A14" t="str">
            <v>REDUCER</v>
          </cell>
          <cell r="D14">
            <v>0.8</v>
          </cell>
          <cell r="H14">
            <v>8</v>
          </cell>
          <cell r="I14">
            <v>200</v>
          </cell>
          <cell r="J14">
            <v>3</v>
          </cell>
        </row>
        <row r="15">
          <cell r="A15" t="str">
            <v>SHELL</v>
          </cell>
          <cell r="D15">
            <v>1</v>
          </cell>
          <cell r="H15">
            <v>10</v>
          </cell>
          <cell r="I15">
            <v>250</v>
          </cell>
          <cell r="J15">
            <v>2.85</v>
          </cell>
        </row>
        <row r="16">
          <cell r="A16" t="str">
            <v>SPHERE</v>
          </cell>
          <cell r="D16">
            <v>1.9</v>
          </cell>
          <cell r="H16">
            <v>12</v>
          </cell>
          <cell r="I16">
            <v>300</v>
          </cell>
          <cell r="J16">
            <v>2.75</v>
          </cell>
        </row>
        <row r="17">
          <cell r="A17" t="str">
            <v>SUPPORT</v>
          </cell>
          <cell r="D17">
            <v>1.5</v>
          </cell>
          <cell r="H17">
            <v>14</v>
          </cell>
          <cell r="I17">
            <v>350</v>
          </cell>
          <cell r="J17">
            <v>2.6</v>
          </cell>
        </row>
        <row r="18">
          <cell r="A18" t="str">
            <v>TAPER</v>
          </cell>
          <cell r="D18">
            <v>1.8</v>
          </cell>
          <cell r="H18">
            <v>16</v>
          </cell>
          <cell r="I18">
            <v>400</v>
          </cell>
          <cell r="J18">
            <v>2.5</v>
          </cell>
        </row>
        <row r="19">
          <cell r="A19" t="str">
            <v>TEE</v>
          </cell>
          <cell r="D19">
            <v>0.8</v>
          </cell>
          <cell r="H19">
            <v>18</v>
          </cell>
          <cell r="I19">
            <v>450</v>
          </cell>
          <cell r="J19">
            <v>2.5</v>
          </cell>
        </row>
        <row r="20">
          <cell r="A20" t="str">
            <v>VALVE</v>
          </cell>
          <cell r="D20">
            <v>2.5</v>
          </cell>
          <cell r="H20">
            <v>20</v>
          </cell>
          <cell r="I20">
            <v>500</v>
          </cell>
          <cell r="J20">
            <v>2.4</v>
          </cell>
        </row>
        <row r="21">
          <cell r="H21">
            <v>22</v>
          </cell>
          <cell r="I21">
            <v>550</v>
          </cell>
          <cell r="J21">
            <v>2.2999999999999998</v>
          </cell>
        </row>
        <row r="22">
          <cell r="H22">
            <v>24</v>
          </cell>
          <cell r="I22">
            <v>600</v>
          </cell>
          <cell r="J22">
            <v>2.2000000000000002</v>
          </cell>
        </row>
        <row r="23">
          <cell r="H23">
            <v>26</v>
          </cell>
          <cell r="I23">
            <v>650</v>
          </cell>
          <cell r="J23">
            <v>2.1</v>
          </cell>
        </row>
        <row r="24">
          <cell r="H24">
            <v>28</v>
          </cell>
          <cell r="I24">
            <v>700</v>
          </cell>
          <cell r="J24">
            <v>2</v>
          </cell>
        </row>
        <row r="25">
          <cell r="H25">
            <v>30</v>
          </cell>
          <cell r="I25">
            <v>750</v>
          </cell>
          <cell r="J25">
            <v>2</v>
          </cell>
        </row>
        <row r="26">
          <cell r="H26">
            <v>32</v>
          </cell>
          <cell r="I26">
            <v>800</v>
          </cell>
          <cell r="J26">
            <v>2</v>
          </cell>
        </row>
        <row r="27">
          <cell r="H27">
            <v>34</v>
          </cell>
          <cell r="I27">
            <v>850</v>
          </cell>
          <cell r="J27">
            <v>2</v>
          </cell>
        </row>
        <row r="28">
          <cell r="H28">
            <v>36</v>
          </cell>
          <cell r="I28">
            <v>900</v>
          </cell>
          <cell r="J28">
            <v>2</v>
          </cell>
        </row>
        <row r="29">
          <cell r="H29">
            <v>38</v>
          </cell>
          <cell r="I29">
            <v>950</v>
          </cell>
          <cell r="J29">
            <v>2</v>
          </cell>
        </row>
        <row r="30">
          <cell r="H30">
            <v>40</v>
          </cell>
          <cell r="I30">
            <v>1000</v>
          </cell>
          <cell r="J30">
            <v>2</v>
          </cell>
        </row>
        <row r="31">
          <cell r="H31">
            <v>42</v>
          </cell>
          <cell r="I31">
            <v>1050</v>
          </cell>
          <cell r="J31">
            <v>2</v>
          </cell>
        </row>
        <row r="32">
          <cell r="H32">
            <v>48</v>
          </cell>
          <cell r="I32">
            <v>1200</v>
          </cell>
          <cell r="J32">
            <v>2</v>
          </cell>
        </row>
        <row r="33">
          <cell r="H33">
            <v>50</v>
          </cell>
          <cell r="I33">
            <v>1250</v>
          </cell>
          <cell r="J33">
            <v>2</v>
          </cell>
        </row>
        <row r="34">
          <cell r="H34">
            <v>52</v>
          </cell>
          <cell r="I34">
            <v>1300</v>
          </cell>
          <cell r="J34">
            <v>2</v>
          </cell>
        </row>
        <row r="35">
          <cell r="H35">
            <v>54</v>
          </cell>
          <cell r="I35">
            <v>1350</v>
          </cell>
          <cell r="J35">
            <v>2</v>
          </cell>
        </row>
        <row r="36">
          <cell r="H36">
            <v>56</v>
          </cell>
          <cell r="I36">
            <v>1400</v>
          </cell>
          <cell r="J36">
            <v>2</v>
          </cell>
        </row>
        <row r="37">
          <cell r="I37">
            <v>2</v>
          </cell>
          <cell r="J37">
            <v>3</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ctivities"/>
      <sheetName val="Currency &amp; Price Adj cashflow"/>
      <sheetName val="Rates &amp; Prices"/>
    </sheetNames>
    <sheetDataSet>
      <sheetData sheetId="0" refreshError="1"/>
      <sheetData sheetId="1"/>
      <sheetData sheetId="2" refreshError="1"/>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Nfile"/>
      <sheetName val="summary"/>
      <sheetName val="rate makeup"/>
      <sheetName val="Rev 4"/>
      <sheetName val="Total"/>
      <sheetName val="ext. Piping"/>
      <sheetName val="Int. Piping"/>
      <sheetName val="P &amp; G"/>
      <sheetName val="vessel"/>
      <sheetName val="Dampers valve list"/>
      <sheetName val="Drawings"/>
      <sheetName val="Materials"/>
      <sheetName val="Flats"/>
      <sheetName val="Burner Areas"/>
      <sheetName val="Sheet2"/>
    </sheetNames>
    <sheetDataSet>
      <sheetData sheetId="0" refreshError="1"/>
      <sheetData sheetId="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ow r="61">
          <cell r="U61">
            <v>265.61598000000004</v>
          </cell>
        </row>
        <row r="63">
          <cell r="G63">
            <v>379.0087463556851</v>
          </cell>
        </row>
      </sheetData>
      <sheetData sheetId="12" refreshError="1"/>
      <sheetData sheetId="13" refreshError="1"/>
      <sheetData sheetId="1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sheetName val="DCFBudget"/>
      <sheetName val="Forecast"/>
      <sheetName val="Check"/>
      <sheetName val="Instructions"/>
      <sheetName val="Admin"/>
      <sheetName val="Cover SHT"/>
    </sheetNames>
    <sheetDataSet>
      <sheetData sheetId="0" refreshError="1"/>
      <sheetData sheetId="1" refreshError="1"/>
      <sheetData sheetId="2"/>
      <sheetData sheetId="3" refreshError="1"/>
      <sheetData sheetId="4" refreshError="1"/>
      <sheetData sheetId="5">
        <row r="2">
          <cell r="L2">
            <v>491163194</v>
          </cell>
        </row>
      </sheetData>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ert 001"/>
      <sheetName val="summary"/>
      <sheetName val="SCHEDULE 1"/>
      <sheetName val="SCHEDULE 2"/>
      <sheetName val="SCHEDULE 3"/>
      <sheetName val="SCHEDULE 4"/>
      <sheetName val="6283-Z109  PROGRESS 1"/>
      <sheetName val="#REF"/>
      <sheetName val="Add Inst for Analysis"/>
      <sheetName val=" Cert 002"/>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nuar"/>
      <sheetName val="Februar"/>
      <sheetName val="März"/>
      <sheetName val="April"/>
      <sheetName val="Mai"/>
      <sheetName val="Juni"/>
      <sheetName val="Juli"/>
      <sheetName val="August"/>
      <sheetName val="September"/>
      <sheetName val="Oktober"/>
      <sheetName val="November"/>
      <sheetName val="Dezember"/>
      <sheetName val="Tabelle1"/>
      <sheetName val="Calculation"/>
      <sheetName val="Datasheet"/>
      <sheetName val="Calculation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upply_install"/>
      <sheetName val="P&amp;G"/>
    </sheetNames>
    <sheetDataSet>
      <sheetData sheetId="0"/>
      <sheetData sheetId="1"/>
      <sheetData sheetId="2"/>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Summary"/>
      <sheetName val="BOQ"/>
      <sheetName val="BOQ Steel"/>
      <sheetName val="Labour"/>
      <sheetName val="Salaries"/>
      <sheetName val="Wages"/>
      <sheetName val="Site Transport"/>
      <sheetName val="Sundries"/>
      <sheetName val="Site Establish"/>
      <sheetName val="Cranes Int"/>
      <sheetName val="Cranes John"/>
      <sheetName val="Tools Equip"/>
      <sheetName val="Small Tools"/>
      <sheetName val="Consumables"/>
      <sheetName val="Scaffolding"/>
      <sheetName val="Materials Int"/>
      <sheetName val="Sub Cont Int"/>
      <sheetName val="Sub Cont Nom"/>
      <sheetName val="Workshop Cost"/>
      <sheetName val="Transport"/>
      <sheetName val="Fuel"/>
      <sheetName val="Provisions"/>
      <sheetName val="calc sheet"/>
      <sheetName val="letter"/>
      <sheetName val="Sheet1"/>
    </sheetNames>
    <sheetDataSet>
      <sheetData sheetId="0"/>
      <sheetData sheetId="1"/>
      <sheetData sheetId="2">
        <row r="1">
          <cell r="A1" t="str">
            <v>Genrec MEI Construction Pty Limited</v>
          </cell>
        </row>
        <row r="3">
          <cell r="A3" t="str">
            <v>BILL OF QUANTITIES</v>
          </cell>
        </row>
        <row r="6">
          <cell r="B6" t="str">
            <v>DESCRIPTION OF RATES</v>
          </cell>
          <cell r="D6" t="str">
            <v>RATE</v>
          </cell>
          <cell r="K6" t="str">
            <v xml:space="preserve">       CLIENT:</v>
          </cell>
          <cell r="L6" t="str">
            <v>Rbm</v>
          </cell>
        </row>
        <row r="7">
          <cell r="K7" t="str">
            <v xml:space="preserve">     TENDER NO:</v>
          </cell>
          <cell r="L7" t="str">
            <v>Rm 2000-01</v>
          </cell>
          <cell r="N7" t="str">
            <v>DATE:</v>
          </cell>
          <cell r="P7">
            <v>37287.67424537037</v>
          </cell>
        </row>
        <row r="8">
          <cell r="B8" t="str">
            <v>ARTISAN RATE</v>
          </cell>
          <cell r="D8">
            <v>44.59</v>
          </cell>
          <cell r="K8" t="str">
            <v xml:space="preserve">    DESCRIPTION OF PROJECT:</v>
          </cell>
          <cell r="L8" t="str">
            <v>Modifications to MPD secondary dredge</v>
          </cell>
        </row>
        <row r="9">
          <cell r="B9" t="str">
            <v>CODED WELDER RATE</v>
          </cell>
          <cell r="D9">
            <v>44.59</v>
          </cell>
          <cell r="K9" t="str">
            <v xml:space="preserve">       DURATION OF PROJECT:</v>
          </cell>
          <cell r="L9">
            <v>0.4</v>
          </cell>
          <cell r="M9" t="str">
            <v>MONTH'S</v>
          </cell>
        </row>
        <row r="10">
          <cell r="B10" t="str">
            <v>SEMI- SKILLED RATE</v>
          </cell>
          <cell r="D10">
            <v>31.32</v>
          </cell>
        </row>
        <row r="11">
          <cell r="B11" t="str">
            <v>LABOURER RATE</v>
          </cell>
          <cell r="D11">
            <v>18.82</v>
          </cell>
        </row>
        <row r="12">
          <cell r="B12" t="str">
            <v>MARK-UP ON LABOUR IN %</v>
          </cell>
          <cell r="D12">
            <v>0.35</v>
          </cell>
        </row>
        <row r="13">
          <cell r="B13" t="str">
            <v>MARK UP MATERIAL IN %</v>
          </cell>
          <cell r="D13">
            <v>0.125</v>
          </cell>
        </row>
        <row r="14">
          <cell r="B14" t="str">
            <v>MARK-UP ON INTERNAL SUBS IN %</v>
          </cell>
          <cell r="D14">
            <v>0.1</v>
          </cell>
          <cell r="L14" t="str">
            <v>HOURS PER WEEK:</v>
          </cell>
          <cell r="M14">
            <v>45</v>
          </cell>
          <cell r="X14" t="str">
            <v>DIFFERENCE</v>
          </cell>
          <cell r="Y14">
            <v>-223336.02073036693</v>
          </cell>
        </row>
        <row r="15">
          <cell r="B15" t="str">
            <v>MARK-UP ON EXTERNAL SUBS IN %</v>
          </cell>
          <cell r="D15">
            <v>0.125</v>
          </cell>
        </row>
        <row r="16">
          <cell r="B16" t="str">
            <v xml:space="preserve">PRELIMINARY &amp; GENERAL </v>
          </cell>
          <cell r="J16" t="str">
            <v>DURATION MTHS:</v>
          </cell>
          <cell r="K16">
            <v>0.4</v>
          </cell>
          <cell r="L16" t="str">
            <v>DAYS:</v>
          </cell>
          <cell r="M16">
            <v>8.1999999999999993</v>
          </cell>
          <cell r="X16" t="str">
            <v>SUMMARY TOTAL COST</v>
          </cell>
          <cell r="Y16">
            <v>293502.56573036691</v>
          </cell>
        </row>
        <row r="18">
          <cell r="B18">
            <v>129.02141027434411</v>
          </cell>
          <cell r="D18" t="str">
            <v>P&amp;G FACTOR</v>
          </cell>
          <cell r="J18" t="str">
            <v>LABOUR RATIO:</v>
          </cell>
          <cell r="K18">
            <v>2.543778241786733</v>
          </cell>
          <cell r="L18" t="str">
            <v>No ARTS:</v>
          </cell>
          <cell r="M18">
            <v>4</v>
          </cell>
          <cell r="N18">
            <v>3.3132689062739686</v>
          </cell>
          <cell r="X18" t="str">
            <v>TOTAL COST</v>
          </cell>
          <cell r="Y18">
            <v>70166.544999999998</v>
          </cell>
        </row>
        <row r="20">
          <cell r="N20" t="str">
            <v>1</v>
          </cell>
          <cell r="P20" t="str">
            <v>2</v>
          </cell>
          <cell r="R20" t="str">
            <v>3</v>
          </cell>
          <cell r="T20" t="str">
            <v>4</v>
          </cell>
          <cell r="U20" t="str">
            <v>A</v>
          </cell>
          <cell r="V20" t="str">
            <v>B</v>
          </cell>
          <cell r="W20" t="str">
            <v>C</v>
          </cell>
        </row>
        <row r="21">
          <cell r="B21" t="str">
            <v xml:space="preserve">   DESCRIPTION</v>
          </cell>
          <cell r="C21" t="str">
            <v>UNIT</v>
          </cell>
          <cell r="D21" t="str">
            <v>QTY</v>
          </cell>
          <cell r="E21" t="str">
            <v xml:space="preserve">        SPEEDS</v>
          </cell>
          <cell r="I21" t="str">
            <v>ARTISAN</v>
          </cell>
          <cell r="J21" t="str">
            <v>CODED WELDER</v>
          </cell>
          <cell r="K21" t="str">
            <v>SEMI-SKILLED</v>
          </cell>
          <cell r="L21" t="str">
            <v>LABOUR</v>
          </cell>
          <cell r="M21" t="str">
            <v>LABOUR</v>
          </cell>
          <cell r="N21" t="str">
            <v>LABOUR</v>
          </cell>
          <cell r="O21" t="str">
            <v>MATERIAL</v>
          </cell>
          <cell r="P21" t="str">
            <v>MATERIAL</v>
          </cell>
          <cell r="Q21" t="str">
            <v>SUB CONTR.</v>
          </cell>
          <cell r="R21" t="str">
            <v>SUB CONTR.</v>
          </cell>
          <cell r="S21" t="str">
            <v>SUB CONTR.</v>
          </cell>
          <cell r="T21" t="str">
            <v>SUB CONTR.</v>
          </cell>
          <cell r="U21" t="str">
            <v>TOTAL</v>
          </cell>
          <cell r="V21" t="str">
            <v>TOTAL</v>
          </cell>
          <cell r="W21" t="str">
            <v>TOTAL COST</v>
          </cell>
        </row>
        <row r="22">
          <cell r="A22" t="str">
            <v>ITEM NO.</v>
          </cell>
          <cell r="B22" t="str">
            <v>OF</v>
          </cell>
          <cell r="C22" t="str">
            <v>OF</v>
          </cell>
          <cell r="D22" t="str">
            <v>OF</v>
          </cell>
          <cell r="E22" t="str">
            <v>ART</v>
          </cell>
          <cell r="F22" t="str">
            <v>C/ WELDER</v>
          </cell>
          <cell r="G22" t="str">
            <v>S/S</v>
          </cell>
          <cell r="H22" t="str">
            <v>LAB</v>
          </cell>
          <cell r="I22" t="str">
            <v>HOURS</v>
          </cell>
          <cell r="J22" t="str">
            <v>HOURS</v>
          </cell>
          <cell r="K22" t="str">
            <v>HOURS</v>
          </cell>
          <cell r="L22" t="str">
            <v>HOURS</v>
          </cell>
          <cell r="M22" t="str">
            <v>RATE</v>
          </cell>
          <cell r="N22" t="str">
            <v>COST</v>
          </cell>
          <cell r="O22" t="str">
            <v>RATE</v>
          </cell>
          <cell r="P22" t="str">
            <v>COST</v>
          </cell>
          <cell r="Q22" t="str">
            <v>RATE</v>
          </cell>
          <cell r="R22" t="str">
            <v>COST</v>
          </cell>
          <cell r="S22" t="str">
            <v>RATE</v>
          </cell>
          <cell r="T22" t="str">
            <v>COST</v>
          </cell>
          <cell r="U22" t="str">
            <v>COST</v>
          </cell>
          <cell r="V22" t="str">
            <v>P &amp; G</v>
          </cell>
          <cell r="W22" t="str">
            <v>P&amp;G + PROFIT</v>
          </cell>
          <cell r="X22" t="str">
            <v>RATE</v>
          </cell>
          <cell r="Y22" t="str">
            <v>TOTAL</v>
          </cell>
        </row>
        <row r="23">
          <cell r="B23" t="str">
            <v>ITEM</v>
          </cell>
          <cell r="C23" t="str">
            <v>MEAS</v>
          </cell>
          <cell r="D23" t="str">
            <v>ITEM</v>
          </cell>
          <cell r="E23" t="str">
            <v>HR/U</v>
          </cell>
          <cell r="F23" t="str">
            <v>HR/U</v>
          </cell>
          <cell r="G23" t="str">
            <v>HR/U</v>
          </cell>
          <cell r="H23" t="str">
            <v>HR/U</v>
          </cell>
          <cell r="I23" t="str">
            <v>ALLOWED</v>
          </cell>
          <cell r="J23" t="str">
            <v>ALLOWED</v>
          </cell>
          <cell r="K23" t="str">
            <v>ALLOWED</v>
          </cell>
          <cell r="L23" t="str">
            <v>ALLOWED</v>
          </cell>
          <cell r="Q23" t="str">
            <v>INTERNAL</v>
          </cell>
          <cell r="R23" t="str">
            <v>INTERNAL</v>
          </cell>
          <cell r="S23" t="str">
            <v>EXTERNAL</v>
          </cell>
          <cell r="T23" t="str">
            <v>EXTERNAL</v>
          </cell>
          <cell r="U23" t="str">
            <v>1+2+3+4</v>
          </cell>
          <cell r="V23" t="str">
            <v>COST</v>
          </cell>
          <cell r="W23" t="str">
            <v>A+B+C</v>
          </cell>
          <cell r="Y23" t="str">
            <v>AMOUNT</v>
          </cell>
        </row>
        <row r="24">
          <cell r="B24" t="str">
            <v>OVERALL JOB TOTAL.</v>
          </cell>
          <cell r="I24">
            <v>266.90566037735846</v>
          </cell>
          <cell r="J24">
            <v>59.12</v>
          </cell>
          <cell r="K24">
            <v>0</v>
          </cell>
          <cell r="L24">
            <v>829.33698113207549</v>
          </cell>
          <cell r="N24">
            <v>30145.78</v>
          </cell>
          <cell r="P24">
            <v>5500</v>
          </cell>
          <cell r="R24">
            <v>0</v>
          </cell>
          <cell r="T24">
            <v>20695.199999999997</v>
          </cell>
          <cell r="U24">
            <v>56340.979999999996</v>
          </cell>
          <cell r="V24">
            <v>0</v>
          </cell>
          <cell r="W24">
            <v>70166.403000000006</v>
          </cell>
          <cell r="Y24">
            <v>70166.544999999998</v>
          </cell>
        </row>
        <row r="25">
          <cell r="I25">
            <v>0</v>
          </cell>
          <cell r="J25">
            <v>0</v>
          </cell>
          <cell r="K25">
            <v>0</v>
          </cell>
          <cell r="L25">
            <v>0</v>
          </cell>
          <cell r="M25">
            <v>0</v>
          </cell>
          <cell r="N25">
            <v>0</v>
          </cell>
          <cell r="P25">
            <v>0</v>
          </cell>
          <cell r="R25">
            <v>0</v>
          </cell>
          <cell r="T25">
            <v>0</v>
          </cell>
          <cell r="U25">
            <v>0</v>
          </cell>
          <cell r="V25">
            <v>0</v>
          </cell>
          <cell r="W25">
            <v>0</v>
          </cell>
          <cell r="X25" t="e">
            <v>#DIV/0!</v>
          </cell>
          <cell r="Y25" t="e">
            <v>#DIV/0!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Nfile"/>
      <sheetName val="DATA"/>
      <sheetName val="CHECK LIST"/>
      <sheetName val="Sheet1"/>
      <sheetName val="BoQ"/>
      <sheetName val="P&amp;G's"/>
      <sheetName val="costP &amp; G"/>
      <sheetName val="Scaffolding"/>
      <sheetName val="Scaf P&amp;G's"/>
      <sheetName val="Scaf cost P &amp; G"/>
      <sheetName val="vessel"/>
      <sheetName val="Workings"/>
      <sheetName val="Containers"/>
      <sheetName val="Daywork Rates"/>
      <sheetName val="Norm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ow r="21">
          <cell r="L21">
            <v>1.2499999931052399</v>
          </cell>
        </row>
      </sheetData>
      <sheetData sheetId="12" refreshError="1"/>
      <sheetData sheetId="13"/>
      <sheetData sheetId="14"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Turmkessel (Rev.2)"/>
      <sheetName val="Zweizug"/>
    </sheetNames>
    <sheetDataSet>
      <sheetData sheetId="0"/>
      <sheetData sheetId="1"/>
      <sheetData sheetId="2"/>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 &amp; G"/>
      <sheetName val="Summary"/>
      <sheetName val="Cold Vessel"/>
      <sheetName val="Pipe cold"/>
      <sheetName val="Matl. Prices"/>
      <sheetName val="Labour Tables"/>
      <sheetName val="Lookup"/>
      <sheetName val="Lines Short"/>
      <sheetName val="metre Tables"/>
      <sheetName val="Names"/>
      <sheetName val="elbow Tables"/>
      <sheetName val="Elbows"/>
      <sheetName val="Flange Tables"/>
      <sheetName val="Flanges"/>
      <sheetName val="Vessels"/>
      <sheetName val="Sheet1"/>
    </sheetNames>
    <sheetDataSet>
      <sheetData sheetId="0"/>
      <sheetData sheetId="1"/>
      <sheetData sheetId="2"/>
      <sheetData sheetId="3"/>
      <sheetData sheetId="4">
        <row r="129">
          <cell r="A129" t="str">
            <v>mm</v>
          </cell>
          <cell r="B129">
            <v>35</v>
          </cell>
          <cell r="C129">
            <v>40</v>
          </cell>
          <cell r="D129">
            <v>45</v>
          </cell>
          <cell r="E129">
            <v>60</v>
          </cell>
          <cell r="F129">
            <v>80</v>
          </cell>
        </row>
        <row r="130">
          <cell r="A130">
            <v>10</v>
          </cell>
          <cell r="B130">
            <v>21.287878787878785</v>
          </cell>
          <cell r="C130">
            <v>24.330303030303032</v>
          </cell>
          <cell r="D130">
            <v>27.372727272727271</v>
          </cell>
          <cell r="E130">
            <v>36.493939393939399</v>
          </cell>
          <cell r="F130">
            <v>48.660606060606064</v>
          </cell>
          <cell r="H130">
            <v>2</v>
          </cell>
        </row>
        <row r="131">
          <cell r="A131">
            <v>15</v>
          </cell>
          <cell r="B131">
            <v>30.545454545454543</v>
          </cell>
          <cell r="C131">
            <v>34.909090909090914</v>
          </cell>
          <cell r="D131">
            <v>39.272727272727273</v>
          </cell>
          <cell r="E131">
            <v>52.36363636363636</v>
          </cell>
          <cell r="F131">
            <v>69.818181818181827</v>
          </cell>
          <cell r="H131">
            <v>3</v>
          </cell>
        </row>
        <row r="132">
          <cell r="A132">
            <v>20</v>
          </cell>
          <cell r="B132">
            <v>39.799999999999997</v>
          </cell>
          <cell r="C132">
            <v>45.487878787878792</v>
          </cell>
          <cell r="D132">
            <v>51.172727272727272</v>
          </cell>
          <cell r="E132">
            <v>68.230303030303034</v>
          </cell>
          <cell r="F132">
            <v>90.972727272727269</v>
          </cell>
          <cell r="H132">
            <v>4</v>
          </cell>
        </row>
        <row r="133">
          <cell r="A133">
            <v>25</v>
          </cell>
          <cell r="B133">
            <v>49.057575757575755</v>
          </cell>
          <cell r="C133">
            <v>56.06666666666667</v>
          </cell>
          <cell r="D133">
            <v>63.072727272727263</v>
          </cell>
          <cell r="E133">
            <v>84.09696969696968</v>
          </cell>
          <cell r="F133">
            <v>112.13030303030303</v>
          </cell>
          <cell r="H133">
            <v>5</v>
          </cell>
        </row>
        <row r="134">
          <cell r="A134">
            <v>30</v>
          </cell>
          <cell r="B134">
            <v>58.312121212121205</v>
          </cell>
          <cell r="C134">
            <v>66.642424242424227</v>
          </cell>
          <cell r="D134">
            <v>74.972727272727269</v>
          </cell>
          <cell r="E134">
            <v>99.966666666666654</v>
          </cell>
          <cell r="F134">
            <v>133.28787878787878</v>
          </cell>
          <cell r="H134">
            <v>6</v>
          </cell>
        </row>
        <row r="135">
          <cell r="A135">
            <v>35</v>
          </cell>
          <cell r="B135">
            <v>67.569696969696963</v>
          </cell>
          <cell r="C135">
            <v>77.221212121212119</v>
          </cell>
          <cell r="D135">
            <v>86.875757575757561</v>
          </cell>
          <cell r="E135">
            <v>115.83333333333333</v>
          </cell>
          <cell r="F135">
            <v>154.44545454545454</v>
          </cell>
          <cell r="H135">
            <v>7</v>
          </cell>
        </row>
        <row r="136">
          <cell r="A136">
            <v>40</v>
          </cell>
          <cell r="B136">
            <v>76.824242424242428</v>
          </cell>
          <cell r="C136">
            <v>87.8</v>
          </cell>
          <cell r="D136">
            <v>98.775757575757567</v>
          </cell>
          <cell r="E136">
            <v>131.69999999999999</v>
          </cell>
          <cell r="F136">
            <v>175.6</v>
          </cell>
          <cell r="H136">
            <v>8</v>
          </cell>
        </row>
        <row r="137">
          <cell r="A137">
            <v>45</v>
          </cell>
          <cell r="B137">
            <v>86.081818181818178</v>
          </cell>
          <cell r="C137">
            <v>98.378787878787861</v>
          </cell>
          <cell r="D137">
            <v>110.67575757575757</v>
          </cell>
          <cell r="E137">
            <v>147.56666666666666</v>
          </cell>
          <cell r="F137">
            <v>196.75757575757572</v>
          </cell>
          <cell r="H137">
            <v>9</v>
          </cell>
        </row>
        <row r="138">
          <cell r="A138">
            <v>50</v>
          </cell>
          <cell r="B138">
            <v>95.336363636363643</v>
          </cell>
          <cell r="C138">
            <v>108.95757575757575</v>
          </cell>
          <cell r="D138">
            <v>122.57575757575756</v>
          </cell>
          <cell r="E138">
            <v>163.43636363636364</v>
          </cell>
          <cell r="F138">
            <v>217.91515151515151</v>
          </cell>
          <cell r="H138">
            <v>10</v>
          </cell>
        </row>
        <row r="139">
          <cell r="A139">
            <v>55</v>
          </cell>
          <cell r="B139">
            <v>104.59393939393941</v>
          </cell>
          <cell r="C139">
            <v>119.53636363636363</v>
          </cell>
          <cell r="D139">
            <v>134.47878787878787</v>
          </cell>
          <cell r="E139">
            <v>179.30303030303031</v>
          </cell>
          <cell r="F139">
            <v>239.06969696969693</v>
          </cell>
          <cell r="H139">
            <v>11</v>
          </cell>
        </row>
        <row r="140">
          <cell r="A140">
            <v>60</v>
          </cell>
          <cell r="B140">
            <v>113.84848484848484</v>
          </cell>
          <cell r="C140">
            <v>130.1151515151515</v>
          </cell>
          <cell r="D140">
            <v>146.37878787878788</v>
          </cell>
          <cell r="E140">
            <v>195.16969696969696</v>
          </cell>
          <cell r="F140">
            <v>260.22727272727275</v>
          </cell>
          <cell r="H140">
            <v>12</v>
          </cell>
        </row>
        <row r="141">
          <cell r="A141">
            <v>65</v>
          </cell>
          <cell r="B141">
            <v>123.10606060606061</v>
          </cell>
          <cell r="C141">
            <v>140.69090909090909</v>
          </cell>
          <cell r="D141">
            <v>158.27878787878788</v>
          </cell>
          <cell r="E141">
            <v>211.0393939393939</v>
          </cell>
          <cell r="F141">
            <v>281.38484848484848</v>
          </cell>
          <cell r="H141">
            <v>13</v>
          </cell>
        </row>
        <row r="142">
          <cell r="A142">
            <v>70</v>
          </cell>
          <cell r="B142">
            <v>132.36060606060607</v>
          </cell>
          <cell r="C142">
            <v>151.26969696969698</v>
          </cell>
          <cell r="D142">
            <v>170.17878787878789</v>
          </cell>
          <cell r="E142">
            <v>226.90606060606058</v>
          </cell>
          <cell r="F142">
            <v>302.5424242424242</v>
          </cell>
          <cell r="H142">
            <v>14</v>
          </cell>
        </row>
        <row r="143">
          <cell r="A143">
            <v>80</v>
          </cell>
          <cell r="B143">
            <v>150.87272727272727</v>
          </cell>
          <cell r="C143">
            <v>172.42727272727271</v>
          </cell>
          <cell r="D143">
            <v>193.98181818181817</v>
          </cell>
          <cell r="E143">
            <v>258.63939393939393</v>
          </cell>
          <cell r="F143">
            <v>344.85454545454542</v>
          </cell>
          <cell r="H143">
            <v>15</v>
          </cell>
        </row>
        <row r="144">
          <cell r="A144">
            <v>90</v>
          </cell>
          <cell r="B144">
            <v>169.3848484848485</v>
          </cell>
          <cell r="C144">
            <v>193.58484848484849</v>
          </cell>
          <cell r="D144">
            <v>217.78181818181815</v>
          </cell>
          <cell r="E144">
            <v>290.37575757575758</v>
          </cell>
          <cell r="F144">
            <v>387.16666666666663</v>
          </cell>
          <cell r="H144">
            <v>16</v>
          </cell>
        </row>
        <row r="145">
          <cell r="A145">
            <v>100</v>
          </cell>
          <cell r="B145">
            <v>187.89696969696968</v>
          </cell>
          <cell r="C145">
            <v>214.73939393939392</v>
          </cell>
          <cell r="D145">
            <v>241.58181818181819</v>
          </cell>
          <cell r="E145">
            <v>322.11212121212117</v>
          </cell>
          <cell r="F145">
            <v>429.48181818181814</v>
          </cell>
          <cell r="H145">
            <v>17</v>
          </cell>
        </row>
        <row r="146">
          <cell r="A146">
            <v>110</v>
          </cell>
          <cell r="B146">
            <v>206.40909090909091</v>
          </cell>
          <cell r="C146">
            <v>235.89696969696971</v>
          </cell>
          <cell r="D146">
            <v>265.38484848484848</v>
          </cell>
          <cell r="E146">
            <v>353.84545454545457</v>
          </cell>
          <cell r="F146">
            <v>471.79393939393941</v>
          </cell>
          <cell r="H146">
            <v>18</v>
          </cell>
        </row>
        <row r="147">
          <cell r="A147">
            <v>120</v>
          </cell>
          <cell r="B147">
            <v>224.92121212121214</v>
          </cell>
          <cell r="C147">
            <v>257.05454545454546</v>
          </cell>
          <cell r="D147">
            <v>289.18484848484843</v>
          </cell>
          <cell r="E147">
            <v>385.58181818181822</v>
          </cell>
          <cell r="F147">
            <v>514.10909090909092</v>
          </cell>
          <cell r="H147">
            <v>19</v>
          </cell>
        </row>
        <row r="148">
          <cell r="A148">
            <v>125</v>
          </cell>
          <cell r="B148">
            <v>234.17878787878786</v>
          </cell>
          <cell r="C148">
            <v>267.63333333333333</v>
          </cell>
          <cell r="D148">
            <v>301.08787878787876</v>
          </cell>
          <cell r="E148">
            <v>401.44848484848478</v>
          </cell>
          <cell r="F148">
            <v>535.26363636363635</v>
          </cell>
          <cell r="H148">
            <v>20</v>
          </cell>
        </row>
        <row r="149">
          <cell r="A149">
            <v>150</v>
          </cell>
          <cell r="B149">
            <v>280.45757575757574</v>
          </cell>
          <cell r="C149">
            <v>320.5242424242424</v>
          </cell>
          <cell r="D149">
            <v>360.59090909090907</v>
          </cell>
          <cell r="E149">
            <v>480.78484848484845</v>
          </cell>
          <cell r="F149">
            <v>641.0484848484848</v>
          </cell>
          <cell r="H149">
            <v>21</v>
          </cell>
        </row>
        <row r="150">
          <cell r="A150">
            <v>175</v>
          </cell>
          <cell r="B150">
            <v>326.73939393939395</v>
          </cell>
          <cell r="C150">
            <v>373.41515151515148</v>
          </cell>
          <cell r="D150">
            <v>420.09393939393937</v>
          </cell>
          <cell r="E150">
            <v>560.12424242424242</v>
          </cell>
          <cell r="F150">
            <v>746.22727272727275</v>
          </cell>
          <cell r="H150">
            <v>22</v>
          </cell>
        </row>
        <row r="151">
          <cell r="A151">
            <v>200</v>
          </cell>
          <cell r="B151">
            <v>373.01818181818186</v>
          </cell>
          <cell r="C151">
            <v>426.30909090909086</v>
          </cell>
          <cell r="D151">
            <v>479.59696969696967</v>
          </cell>
          <cell r="E151">
            <v>639.46060606060598</v>
          </cell>
          <cell r="F151">
            <v>852.61515151515152</v>
          </cell>
          <cell r="H151">
            <v>23</v>
          </cell>
        </row>
        <row r="152">
          <cell r="A152">
            <v>250</v>
          </cell>
          <cell r="B152">
            <v>465.57878787878792</v>
          </cell>
          <cell r="C152">
            <v>532.09090909090912</v>
          </cell>
          <cell r="D152">
            <v>598.60303030303032</v>
          </cell>
          <cell r="E152">
            <v>798.13636363636363</v>
          </cell>
          <cell r="F152">
            <v>1064.1818181818182</v>
          </cell>
          <cell r="H152">
            <v>24</v>
          </cell>
        </row>
        <row r="153">
          <cell r="A153">
            <v>300</v>
          </cell>
          <cell r="B153">
            <v>560.91515151515148</v>
          </cell>
          <cell r="C153">
            <v>641.0484848484848</v>
          </cell>
          <cell r="D153">
            <v>721.18181818181813</v>
          </cell>
          <cell r="E153">
            <v>961.56969696969691</v>
          </cell>
          <cell r="F153">
            <v>1282.0969696969696</v>
          </cell>
          <cell r="H153">
            <v>25</v>
          </cell>
        </row>
        <row r="154">
          <cell r="A154">
            <v>350</v>
          </cell>
          <cell r="B154">
            <v>653.47575757575771</v>
          </cell>
          <cell r="C154">
            <v>746.83333333333337</v>
          </cell>
          <cell r="D154">
            <v>840.18787878787873</v>
          </cell>
          <cell r="E154">
            <v>1120.2454545454543</v>
          </cell>
          <cell r="F154">
            <v>1493.6636363636364</v>
          </cell>
          <cell r="H154">
            <v>26</v>
          </cell>
        </row>
        <row r="155">
          <cell r="A155">
            <v>400</v>
          </cell>
          <cell r="B155">
            <v>746.03636363636372</v>
          </cell>
          <cell r="C155">
            <v>852.61818181818171</v>
          </cell>
          <cell r="D155">
            <v>959.19393939393933</v>
          </cell>
          <cell r="E155">
            <v>1278.921212121212</v>
          </cell>
          <cell r="F155">
            <v>1705.230303030303</v>
          </cell>
          <cell r="H155">
            <v>27</v>
          </cell>
        </row>
        <row r="156">
          <cell r="H156">
            <v>28</v>
          </cell>
        </row>
        <row r="157">
          <cell r="B157">
            <v>2</v>
          </cell>
          <cell r="C157">
            <v>3</v>
          </cell>
          <cell r="D157">
            <v>4</v>
          </cell>
          <cell r="E157">
            <v>5</v>
          </cell>
          <cell r="F157">
            <v>6</v>
          </cell>
          <cell r="G157">
            <v>7</v>
          </cell>
          <cell r="H157">
            <v>29</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Straight Pipe"/>
      <sheetName val="Sheet2"/>
      <sheetName val="Sheet3"/>
    </sheetNames>
    <sheetDataSet>
      <sheetData sheetId="0" refreshError="1"/>
      <sheetData sheetId="1">
        <row r="6">
          <cell r="A6" t="str">
            <v>Nominal
Bore</v>
          </cell>
          <cell r="B6" t="str">
            <v>Outer 
Diameter</v>
          </cell>
          <cell r="C6">
            <v>25</v>
          </cell>
          <cell r="D6">
            <v>30</v>
          </cell>
          <cell r="E6">
            <v>35</v>
          </cell>
          <cell r="F6">
            <v>40</v>
          </cell>
          <cell r="G6">
            <v>45</v>
          </cell>
          <cell r="H6">
            <v>50</v>
          </cell>
          <cell r="I6">
            <v>55</v>
          </cell>
          <cell r="J6">
            <v>60</v>
          </cell>
          <cell r="K6">
            <v>65</v>
          </cell>
          <cell r="L6">
            <v>70</v>
          </cell>
          <cell r="M6">
            <v>75</v>
          </cell>
          <cell r="N6">
            <v>80</v>
          </cell>
          <cell r="O6">
            <v>85</v>
          </cell>
          <cell r="P6">
            <v>90</v>
          </cell>
          <cell r="Q6">
            <v>100</v>
          </cell>
        </row>
        <row r="7">
          <cell r="A7">
            <v>13</v>
          </cell>
          <cell r="B7">
            <v>21</v>
          </cell>
          <cell r="C7">
            <v>0.25</v>
          </cell>
          <cell r="D7">
            <v>0.25</v>
          </cell>
          <cell r="F7">
            <v>0.25</v>
          </cell>
          <cell r="H7">
            <v>0.25</v>
          </cell>
          <cell r="J7">
            <v>0.25</v>
          </cell>
          <cell r="L7">
            <v>0.3</v>
          </cell>
          <cell r="M7">
            <v>0.3</v>
          </cell>
          <cell r="N7">
            <v>0.3</v>
          </cell>
          <cell r="P7" t="str">
            <v>n/a</v>
          </cell>
          <cell r="Q7" t="str">
            <v>n/a</v>
          </cell>
        </row>
        <row r="8">
          <cell r="A8">
            <v>20</v>
          </cell>
          <cell r="B8">
            <v>27</v>
          </cell>
          <cell r="C8">
            <v>0.25</v>
          </cell>
          <cell r="D8">
            <v>0.25</v>
          </cell>
          <cell r="F8">
            <v>0.25</v>
          </cell>
          <cell r="H8">
            <v>0.25</v>
          </cell>
          <cell r="J8">
            <v>0.25</v>
          </cell>
          <cell r="L8">
            <v>0.3</v>
          </cell>
          <cell r="M8">
            <v>0.3</v>
          </cell>
          <cell r="N8">
            <v>0.3</v>
          </cell>
          <cell r="P8" t="str">
            <v>n/a</v>
          </cell>
          <cell r="Q8" t="str">
            <v>n/a</v>
          </cell>
        </row>
        <row r="9">
          <cell r="A9">
            <v>25</v>
          </cell>
          <cell r="B9">
            <v>34</v>
          </cell>
          <cell r="C9">
            <v>0.25</v>
          </cell>
          <cell r="D9">
            <v>0.25</v>
          </cell>
          <cell r="F9">
            <v>0.25</v>
          </cell>
          <cell r="H9">
            <v>0.25</v>
          </cell>
          <cell r="J9">
            <v>0.25</v>
          </cell>
          <cell r="L9">
            <v>0.3</v>
          </cell>
          <cell r="M9">
            <v>0.3</v>
          </cell>
          <cell r="N9">
            <v>0.3</v>
          </cell>
          <cell r="P9" t="str">
            <v>n/a</v>
          </cell>
          <cell r="Q9" t="str">
            <v>n/a</v>
          </cell>
        </row>
        <row r="10">
          <cell r="A10">
            <v>32</v>
          </cell>
          <cell r="B10">
            <v>43</v>
          </cell>
          <cell r="C10">
            <v>0.25</v>
          </cell>
          <cell r="D10">
            <v>0.25</v>
          </cell>
          <cell r="F10">
            <v>0.25</v>
          </cell>
          <cell r="H10">
            <v>0.25</v>
          </cell>
          <cell r="J10">
            <v>0.25</v>
          </cell>
          <cell r="L10">
            <v>0.3</v>
          </cell>
          <cell r="M10">
            <v>0.3</v>
          </cell>
          <cell r="N10">
            <v>0.3</v>
          </cell>
          <cell r="P10" t="str">
            <v>n/a</v>
          </cell>
          <cell r="Q10" t="str">
            <v>n/a</v>
          </cell>
        </row>
        <row r="11">
          <cell r="A11">
            <v>38</v>
          </cell>
          <cell r="B11">
            <v>50</v>
          </cell>
          <cell r="C11">
            <v>0.25</v>
          </cell>
          <cell r="D11">
            <v>0.25</v>
          </cell>
          <cell r="F11">
            <v>0.25</v>
          </cell>
          <cell r="H11">
            <v>0.25</v>
          </cell>
          <cell r="J11">
            <v>0.25</v>
          </cell>
          <cell r="L11">
            <v>0.3</v>
          </cell>
          <cell r="M11">
            <v>0.3</v>
          </cell>
          <cell r="N11">
            <v>0.3</v>
          </cell>
          <cell r="P11" t="str">
            <v>n/a</v>
          </cell>
          <cell r="Q11" t="str">
            <v>n/a</v>
          </cell>
        </row>
        <row r="12">
          <cell r="A12">
            <v>50</v>
          </cell>
          <cell r="B12">
            <v>60</v>
          </cell>
          <cell r="C12">
            <v>0.25</v>
          </cell>
          <cell r="D12">
            <v>0.25</v>
          </cell>
          <cell r="F12">
            <v>0.25</v>
          </cell>
          <cell r="H12">
            <v>0.25</v>
          </cell>
          <cell r="J12">
            <v>0.25</v>
          </cell>
          <cell r="L12">
            <v>0.3</v>
          </cell>
          <cell r="M12">
            <v>0.3</v>
          </cell>
          <cell r="N12">
            <v>0.3</v>
          </cell>
          <cell r="P12">
            <v>0.35</v>
          </cell>
          <cell r="Q12">
            <v>0.35</v>
          </cell>
        </row>
        <row r="13">
          <cell r="A13">
            <v>63</v>
          </cell>
          <cell r="B13">
            <v>76</v>
          </cell>
          <cell r="C13">
            <v>0.3</v>
          </cell>
          <cell r="D13">
            <v>0.3</v>
          </cell>
          <cell r="F13">
            <v>0.3</v>
          </cell>
          <cell r="H13">
            <v>0.3</v>
          </cell>
          <cell r="J13">
            <v>0.3</v>
          </cell>
          <cell r="L13">
            <v>0.35</v>
          </cell>
          <cell r="N13">
            <v>0.35</v>
          </cell>
          <cell r="P13">
            <v>0.35</v>
          </cell>
          <cell r="Q13">
            <v>0.35</v>
          </cell>
        </row>
        <row r="14">
          <cell r="A14">
            <v>75</v>
          </cell>
          <cell r="B14">
            <v>90</v>
          </cell>
          <cell r="C14">
            <v>0.3</v>
          </cell>
          <cell r="D14">
            <v>0.3</v>
          </cell>
          <cell r="F14">
            <v>0.3</v>
          </cell>
          <cell r="H14">
            <v>0.3</v>
          </cell>
          <cell r="J14">
            <v>0.3</v>
          </cell>
          <cell r="L14">
            <v>0.35</v>
          </cell>
          <cell r="N14">
            <v>0.35</v>
          </cell>
          <cell r="P14">
            <v>0.35</v>
          </cell>
          <cell r="Q14">
            <v>0.35</v>
          </cell>
        </row>
        <row r="15">
          <cell r="A15">
            <v>88</v>
          </cell>
          <cell r="B15">
            <v>102</v>
          </cell>
          <cell r="C15">
            <v>0.3</v>
          </cell>
          <cell r="D15">
            <v>0.3</v>
          </cell>
          <cell r="F15">
            <v>0.3</v>
          </cell>
          <cell r="H15">
            <v>0.3</v>
          </cell>
          <cell r="J15">
            <v>0.3</v>
          </cell>
          <cell r="L15">
            <v>0.35</v>
          </cell>
          <cell r="N15">
            <v>0.35</v>
          </cell>
          <cell r="P15">
            <v>0.35</v>
          </cell>
          <cell r="Q15">
            <v>0.35</v>
          </cell>
        </row>
        <row r="16">
          <cell r="A16">
            <v>100</v>
          </cell>
          <cell r="B16">
            <v>115</v>
          </cell>
          <cell r="C16">
            <v>0.3</v>
          </cell>
          <cell r="D16">
            <v>0.3</v>
          </cell>
          <cell r="F16">
            <v>0.3</v>
          </cell>
          <cell r="H16">
            <v>0.3</v>
          </cell>
          <cell r="J16">
            <v>0.3</v>
          </cell>
          <cell r="L16">
            <v>0.35</v>
          </cell>
          <cell r="N16">
            <v>0.35</v>
          </cell>
          <cell r="P16">
            <v>0.35</v>
          </cell>
          <cell r="Q16">
            <v>0.35</v>
          </cell>
        </row>
        <row r="17">
          <cell r="A17">
            <v>125</v>
          </cell>
          <cell r="B17">
            <v>140</v>
          </cell>
          <cell r="C17">
            <v>0.35</v>
          </cell>
          <cell r="D17">
            <v>0.35</v>
          </cell>
          <cell r="F17">
            <v>0.35</v>
          </cell>
          <cell r="H17">
            <v>0.35</v>
          </cell>
          <cell r="J17">
            <v>0.35</v>
          </cell>
          <cell r="L17">
            <v>0.4</v>
          </cell>
          <cell r="N17">
            <v>0.4</v>
          </cell>
          <cell r="P17">
            <v>0.4</v>
          </cell>
          <cell r="Q17">
            <v>0.4</v>
          </cell>
        </row>
        <row r="18">
          <cell r="A18">
            <v>150</v>
          </cell>
          <cell r="B18">
            <v>168</v>
          </cell>
          <cell r="C18">
            <v>0.35</v>
          </cell>
          <cell r="D18">
            <v>0.35</v>
          </cell>
          <cell r="F18">
            <v>0.35</v>
          </cell>
          <cell r="H18">
            <v>0.35</v>
          </cell>
          <cell r="J18">
            <v>0.35</v>
          </cell>
          <cell r="L18">
            <v>0.4</v>
          </cell>
          <cell r="N18">
            <v>0.4</v>
          </cell>
          <cell r="P18">
            <v>0.4</v>
          </cell>
          <cell r="Q18">
            <v>0.4</v>
          </cell>
        </row>
        <row r="19">
          <cell r="A19">
            <v>175</v>
          </cell>
          <cell r="B19">
            <v>190</v>
          </cell>
          <cell r="C19">
            <v>0.35</v>
          </cell>
          <cell r="D19">
            <v>0.35</v>
          </cell>
          <cell r="F19">
            <v>0.35</v>
          </cell>
          <cell r="H19">
            <v>0.35</v>
          </cell>
          <cell r="J19">
            <v>0.35</v>
          </cell>
          <cell r="L19">
            <v>0.4</v>
          </cell>
          <cell r="N19">
            <v>0.4</v>
          </cell>
          <cell r="P19">
            <v>0.4</v>
          </cell>
          <cell r="Q19">
            <v>0.4</v>
          </cell>
        </row>
        <row r="20">
          <cell r="A20">
            <v>200</v>
          </cell>
          <cell r="B20">
            <v>219</v>
          </cell>
          <cell r="C20">
            <v>0.35</v>
          </cell>
          <cell r="D20">
            <v>0.35</v>
          </cell>
          <cell r="F20">
            <v>0.35</v>
          </cell>
          <cell r="H20">
            <v>0.35</v>
          </cell>
          <cell r="J20">
            <v>0.35</v>
          </cell>
          <cell r="L20">
            <v>0.4</v>
          </cell>
          <cell r="N20">
            <v>0.4</v>
          </cell>
          <cell r="P20">
            <v>0.4</v>
          </cell>
          <cell r="Q20">
            <v>0.4</v>
          </cell>
        </row>
        <row r="21">
          <cell r="A21">
            <v>250</v>
          </cell>
          <cell r="B21">
            <v>273</v>
          </cell>
          <cell r="C21">
            <v>0.8</v>
          </cell>
          <cell r="D21">
            <v>0.8</v>
          </cell>
          <cell r="F21">
            <v>0.8</v>
          </cell>
          <cell r="H21">
            <v>0.8</v>
          </cell>
          <cell r="J21">
            <v>0.8</v>
          </cell>
          <cell r="L21">
            <v>0.95</v>
          </cell>
          <cell r="N21">
            <v>0.95</v>
          </cell>
          <cell r="P21">
            <v>0.95</v>
          </cell>
          <cell r="Q21">
            <v>0.95</v>
          </cell>
        </row>
        <row r="22">
          <cell r="A22">
            <v>300</v>
          </cell>
          <cell r="B22">
            <v>324</v>
          </cell>
          <cell r="C22">
            <v>0.8</v>
          </cell>
          <cell r="D22">
            <v>0.8</v>
          </cell>
          <cell r="F22">
            <v>0.8</v>
          </cell>
          <cell r="H22">
            <v>0.8</v>
          </cell>
          <cell r="J22">
            <v>0.8</v>
          </cell>
          <cell r="L22">
            <v>0.95</v>
          </cell>
          <cell r="N22">
            <v>0.95</v>
          </cell>
          <cell r="P22">
            <v>0.95</v>
          </cell>
          <cell r="Q22">
            <v>0.95</v>
          </cell>
        </row>
        <row r="23">
          <cell r="A23">
            <v>350</v>
          </cell>
          <cell r="B23">
            <v>358</v>
          </cell>
          <cell r="C23" t="str">
            <v>n/a</v>
          </cell>
          <cell r="D23" t="str">
            <v>n/a</v>
          </cell>
          <cell r="F23" t="str">
            <v>n/a</v>
          </cell>
          <cell r="H23" t="str">
            <v>n/a</v>
          </cell>
          <cell r="J23" t="str">
            <v>n/a</v>
          </cell>
          <cell r="L23">
            <v>1.1000000000000001</v>
          </cell>
          <cell r="N23">
            <v>1.1000000000000001</v>
          </cell>
          <cell r="P23">
            <v>1.1000000000000001</v>
          </cell>
          <cell r="Q23">
            <v>1.1000000000000001</v>
          </cell>
        </row>
        <row r="24">
          <cell r="A24">
            <v>375</v>
          </cell>
          <cell r="B24">
            <v>381</v>
          </cell>
          <cell r="C24" t="str">
            <v>n/a</v>
          </cell>
          <cell r="D24" t="str">
            <v>n/a</v>
          </cell>
          <cell r="F24" t="str">
            <v>n/a</v>
          </cell>
          <cell r="H24" t="str">
            <v>n/a</v>
          </cell>
          <cell r="J24" t="str">
            <v>n/a</v>
          </cell>
          <cell r="L24">
            <v>1.1000000000000001</v>
          </cell>
          <cell r="N24">
            <v>1.1000000000000001</v>
          </cell>
          <cell r="P24">
            <v>1.1000000000000001</v>
          </cell>
          <cell r="Q24">
            <v>1.1000000000000001</v>
          </cell>
        </row>
        <row r="25">
          <cell r="A25">
            <v>400</v>
          </cell>
          <cell r="B25">
            <v>408</v>
          </cell>
          <cell r="C25" t="str">
            <v>n/a</v>
          </cell>
          <cell r="D25" t="str">
            <v>n/a</v>
          </cell>
          <cell r="F25" t="str">
            <v>n/a</v>
          </cell>
          <cell r="H25" t="str">
            <v>n/a</v>
          </cell>
          <cell r="J25" t="str">
            <v>n/a</v>
          </cell>
          <cell r="L25">
            <v>1.1000000000000001</v>
          </cell>
          <cell r="N25">
            <v>1.1000000000000001</v>
          </cell>
          <cell r="P25">
            <v>1.1000000000000001</v>
          </cell>
          <cell r="Q25">
            <v>1.1000000000000001</v>
          </cell>
        </row>
        <row r="26">
          <cell r="A26">
            <v>450</v>
          </cell>
          <cell r="B26">
            <v>457</v>
          </cell>
          <cell r="C26" t="str">
            <v>n/a</v>
          </cell>
          <cell r="D26" t="str">
            <v>n/a</v>
          </cell>
          <cell r="F26" t="str">
            <v>n/a</v>
          </cell>
          <cell r="H26" t="str">
            <v>n/a</v>
          </cell>
          <cell r="J26" t="str">
            <v>n/a</v>
          </cell>
          <cell r="L26">
            <v>1.4</v>
          </cell>
          <cell r="N26">
            <v>1.4</v>
          </cell>
          <cell r="P26">
            <v>1.4</v>
          </cell>
          <cell r="Q26">
            <v>1.4</v>
          </cell>
        </row>
        <row r="27">
          <cell r="A27">
            <v>500</v>
          </cell>
          <cell r="B27">
            <v>508</v>
          </cell>
          <cell r="C27" t="str">
            <v>n/a</v>
          </cell>
          <cell r="D27" t="str">
            <v>n/a</v>
          </cell>
          <cell r="F27" t="str">
            <v>n/a</v>
          </cell>
          <cell r="H27" t="str">
            <v>n/a</v>
          </cell>
          <cell r="J27" t="str">
            <v>n/a</v>
          </cell>
          <cell r="L27">
            <v>1.4</v>
          </cell>
          <cell r="N27">
            <v>1.4</v>
          </cell>
          <cell r="P27">
            <v>1.4</v>
          </cell>
          <cell r="Q27">
            <v>1.4</v>
          </cell>
        </row>
        <row r="28">
          <cell r="A28">
            <v>550</v>
          </cell>
          <cell r="B28">
            <v>558</v>
          </cell>
          <cell r="C28" t="str">
            <v>n/a</v>
          </cell>
          <cell r="D28" t="str">
            <v>n/a</v>
          </cell>
          <cell r="F28" t="str">
            <v>n/a</v>
          </cell>
          <cell r="H28" t="str">
            <v>n/a</v>
          </cell>
          <cell r="J28" t="str">
            <v>n/a</v>
          </cell>
          <cell r="L28">
            <v>2.2999999999999998</v>
          </cell>
          <cell r="N28">
            <v>2.2999999999999998</v>
          </cell>
          <cell r="P28">
            <v>2.2999999999999998</v>
          </cell>
          <cell r="Q28">
            <v>2.2999999999999998</v>
          </cell>
        </row>
        <row r="29">
          <cell r="A29">
            <v>600</v>
          </cell>
          <cell r="B29">
            <v>609</v>
          </cell>
          <cell r="C29" t="str">
            <v>n/a</v>
          </cell>
          <cell r="D29" t="str">
            <v>n/a</v>
          </cell>
          <cell r="F29" t="str">
            <v>n/a</v>
          </cell>
          <cell r="H29" t="str">
            <v>n/a</v>
          </cell>
          <cell r="J29" t="str">
            <v>n/a</v>
          </cell>
          <cell r="L29">
            <v>2.2999999999999998</v>
          </cell>
          <cell r="N29">
            <v>2.2999999999999998</v>
          </cell>
          <cell r="P29" t="str">
            <v>n/a</v>
          </cell>
          <cell r="Q29" t="str">
            <v>n/a</v>
          </cell>
        </row>
        <row r="30">
          <cell r="A30">
            <v>700</v>
          </cell>
          <cell r="B30">
            <v>711</v>
          </cell>
          <cell r="C30" t="str">
            <v>n/a</v>
          </cell>
          <cell r="D30" t="str">
            <v>n/a</v>
          </cell>
          <cell r="F30" t="str">
            <v>n/a</v>
          </cell>
          <cell r="H30" t="str">
            <v>n/a</v>
          </cell>
          <cell r="J30" t="str">
            <v>n/a</v>
          </cell>
          <cell r="L30">
            <v>2.2999999999999998</v>
          </cell>
          <cell r="N30">
            <v>2.2999999999999998</v>
          </cell>
          <cell r="P30" t="str">
            <v>n/a</v>
          </cell>
          <cell r="Q30" t="str">
            <v>n/a</v>
          </cell>
        </row>
        <row r="31">
          <cell r="B31">
            <v>2</v>
          </cell>
          <cell r="C31">
            <v>3</v>
          </cell>
          <cell r="D31">
            <v>4</v>
          </cell>
          <cell r="E31">
            <v>5</v>
          </cell>
          <cell r="F31">
            <v>6</v>
          </cell>
          <cell r="G31">
            <v>7</v>
          </cell>
          <cell r="H31">
            <v>8</v>
          </cell>
          <cell r="I31">
            <v>9</v>
          </cell>
          <cell r="J31">
            <v>10</v>
          </cell>
          <cell r="K31">
            <v>11</v>
          </cell>
          <cell r="L31">
            <v>12</v>
          </cell>
          <cell r="M31">
            <v>13</v>
          </cell>
          <cell r="N31">
            <v>14</v>
          </cell>
          <cell r="O31">
            <v>15</v>
          </cell>
          <cell r="P31">
            <v>16</v>
          </cell>
          <cell r="Q31">
            <v>17</v>
          </cell>
        </row>
        <row r="40">
          <cell r="A40" t="str">
            <v>Nominal
Bore</v>
          </cell>
          <cell r="B40" t="str">
            <v>Outer 
Diameter</v>
          </cell>
          <cell r="C40">
            <v>25</v>
          </cell>
          <cell r="D40">
            <v>30</v>
          </cell>
          <cell r="E40">
            <v>35</v>
          </cell>
          <cell r="F40">
            <v>40</v>
          </cell>
          <cell r="G40">
            <v>45</v>
          </cell>
          <cell r="H40">
            <v>50</v>
          </cell>
          <cell r="I40">
            <v>55</v>
          </cell>
          <cell r="J40">
            <v>60</v>
          </cell>
          <cell r="K40">
            <v>65</v>
          </cell>
          <cell r="L40">
            <v>70</v>
          </cell>
          <cell r="M40">
            <v>75</v>
          </cell>
          <cell r="N40">
            <v>80</v>
          </cell>
          <cell r="O40">
            <v>85</v>
          </cell>
          <cell r="P40">
            <v>90</v>
          </cell>
          <cell r="Q40">
            <v>100</v>
          </cell>
        </row>
        <row r="41">
          <cell r="A41">
            <v>13</v>
          </cell>
          <cell r="B41">
            <v>21</v>
          </cell>
          <cell r="C41">
            <v>0.7</v>
          </cell>
          <cell r="D41">
            <v>0.7</v>
          </cell>
          <cell r="F41">
            <v>0.7</v>
          </cell>
          <cell r="H41">
            <v>0.7</v>
          </cell>
          <cell r="J41">
            <v>0.7</v>
          </cell>
          <cell r="L41">
            <v>1</v>
          </cell>
          <cell r="N41">
            <v>1</v>
          </cell>
          <cell r="P41">
            <v>1.2</v>
          </cell>
          <cell r="Q41">
            <v>1.2</v>
          </cell>
        </row>
        <row r="42">
          <cell r="A42">
            <v>20</v>
          </cell>
          <cell r="B42">
            <v>27</v>
          </cell>
          <cell r="C42">
            <v>0.7</v>
          </cell>
          <cell r="D42">
            <v>0.7</v>
          </cell>
          <cell r="F42">
            <v>0.7</v>
          </cell>
          <cell r="H42">
            <v>0.7</v>
          </cell>
          <cell r="J42">
            <v>0.7</v>
          </cell>
          <cell r="L42">
            <v>1</v>
          </cell>
          <cell r="N42">
            <v>1</v>
          </cell>
          <cell r="P42">
            <v>1.2</v>
          </cell>
          <cell r="Q42">
            <v>1.2</v>
          </cell>
        </row>
        <row r="43">
          <cell r="A43">
            <v>25</v>
          </cell>
          <cell r="B43">
            <v>34</v>
          </cell>
          <cell r="C43">
            <v>0.7</v>
          </cell>
          <cell r="D43">
            <v>0.7</v>
          </cell>
          <cell r="F43">
            <v>0.7</v>
          </cell>
          <cell r="H43">
            <v>0.7</v>
          </cell>
          <cell r="J43">
            <v>0.7</v>
          </cell>
          <cell r="L43">
            <v>1</v>
          </cell>
          <cell r="N43">
            <v>1</v>
          </cell>
          <cell r="P43">
            <v>1.2</v>
          </cell>
          <cell r="Q43">
            <v>1.2</v>
          </cell>
        </row>
        <row r="44">
          <cell r="A44">
            <v>32</v>
          </cell>
          <cell r="B44">
            <v>43</v>
          </cell>
          <cell r="C44">
            <v>0.7</v>
          </cell>
          <cell r="D44">
            <v>0.7</v>
          </cell>
          <cell r="F44">
            <v>0.7</v>
          </cell>
          <cell r="H44">
            <v>0.7</v>
          </cell>
          <cell r="J44">
            <v>0.7</v>
          </cell>
          <cell r="L44">
            <v>1</v>
          </cell>
          <cell r="N44">
            <v>1</v>
          </cell>
          <cell r="P44">
            <v>1.2</v>
          </cell>
          <cell r="Q44">
            <v>1.2</v>
          </cell>
        </row>
        <row r="45">
          <cell r="A45">
            <v>38</v>
          </cell>
          <cell r="B45">
            <v>50</v>
          </cell>
          <cell r="C45">
            <v>0.7</v>
          </cell>
          <cell r="D45">
            <v>0.7</v>
          </cell>
          <cell r="F45">
            <v>0.7</v>
          </cell>
          <cell r="H45">
            <v>0.7</v>
          </cell>
          <cell r="J45">
            <v>0.7</v>
          </cell>
          <cell r="L45">
            <v>1</v>
          </cell>
          <cell r="N45">
            <v>1</v>
          </cell>
          <cell r="P45">
            <v>1.2</v>
          </cell>
          <cell r="Q45">
            <v>1.2</v>
          </cell>
        </row>
        <row r="46">
          <cell r="A46">
            <v>50</v>
          </cell>
          <cell r="B46">
            <v>60</v>
          </cell>
          <cell r="C46">
            <v>0.7</v>
          </cell>
          <cell r="D46">
            <v>0.7</v>
          </cell>
          <cell r="F46">
            <v>0.7</v>
          </cell>
          <cell r="H46">
            <v>0.7</v>
          </cell>
          <cell r="J46">
            <v>0.7</v>
          </cell>
          <cell r="L46">
            <v>1.2</v>
          </cell>
          <cell r="N46">
            <v>1.2</v>
          </cell>
          <cell r="P46">
            <v>1.2</v>
          </cell>
          <cell r="Q46">
            <v>1.2</v>
          </cell>
        </row>
        <row r="47">
          <cell r="A47">
            <v>63</v>
          </cell>
          <cell r="B47">
            <v>76</v>
          </cell>
          <cell r="C47">
            <v>0.9</v>
          </cell>
          <cell r="D47">
            <v>0.9</v>
          </cell>
          <cell r="F47">
            <v>0.9</v>
          </cell>
          <cell r="H47">
            <v>0.9</v>
          </cell>
          <cell r="J47">
            <v>0.9</v>
          </cell>
          <cell r="L47">
            <v>1.2</v>
          </cell>
          <cell r="N47">
            <v>1.2</v>
          </cell>
          <cell r="P47">
            <v>1.2</v>
          </cell>
          <cell r="Q47">
            <v>1.2</v>
          </cell>
        </row>
        <row r="48">
          <cell r="A48">
            <v>75</v>
          </cell>
          <cell r="B48">
            <v>90</v>
          </cell>
          <cell r="C48">
            <v>0.9</v>
          </cell>
          <cell r="D48">
            <v>0.9</v>
          </cell>
          <cell r="F48">
            <v>0.9</v>
          </cell>
          <cell r="H48">
            <v>0.9</v>
          </cell>
          <cell r="J48">
            <v>0.9</v>
          </cell>
          <cell r="L48">
            <v>1.2</v>
          </cell>
          <cell r="N48">
            <v>1.2</v>
          </cell>
          <cell r="P48">
            <v>1.2</v>
          </cell>
          <cell r="Q48">
            <v>1.2</v>
          </cell>
        </row>
        <row r="49">
          <cell r="A49">
            <v>88</v>
          </cell>
          <cell r="B49">
            <v>102</v>
          </cell>
          <cell r="C49">
            <v>0.9</v>
          </cell>
          <cell r="D49">
            <v>0.9</v>
          </cell>
          <cell r="F49">
            <v>0.9</v>
          </cell>
          <cell r="H49">
            <v>0.9</v>
          </cell>
          <cell r="J49">
            <v>0.9</v>
          </cell>
          <cell r="L49">
            <v>1.2</v>
          </cell>
          <cell r="N49">
            <v>1.2</v>
          </cell>
          <cell r="P49">
            <v>1.2</v>
          </cell>
          <cell r="Q49">
            <v>1.2</v>
          </cell>
        </row>
        <row r="50">
          <cell r="A50">
            <v>100</v>
          </cell>
          <cell r="B50">
            <v>115</v>
          </cell>
          <cell r="C50">
            <v>0.9</v>
          </cell>
          <cell r="D50">
            <v>0.9</v>
          </cell>
          <cell r="F50">
            <v>0.9</v>
          </cell>
          <cell r="H50">
            <v>0.9</v>
          </cell>
          <cell r="J50">
            <v>0.9</v>
          </cell>
          <cell r="L50">
            <v>1.2</v>
          </cell>
          <cell r="N50">
            <v>1.2</v>
          </cell>
          <cell r="P50">
            <v>1.2</v>
          </cell>
          <cell r="Q50">
            <v>1.2</v>
          </cell>
        </row>
        <row r="51">
          <cell r="A51">
            <v>125</v>
          </cell>
          <cell r="B51">
            <v>140</v>
          </cell>
          <cell r="C51">
            <v>1.3</v>
          </cell>
          <cell r="D51">
            <v>1.3</v>
          </cell>
          <cell r="F51">
            <v>1.3</v>
          </cell>
          <cell r="H51">
            <v>1.3</v>
          </cell>
          <cell r="J51">
            <v>1.3</v>
          </cell>
          <cell r="L51">
            <v>1.6</v>
          </cell>
          <cell r="N51">
            <v>1.6</v>
          </cell>
          <cell r="P51">
            <v>1.6</v>
          </cell>
          <cell r="Q51">
            <v>1.6</v>
          </cell>
        </row>
        <row r="52">
          <cell r="A52">
            <v>150</v>
          </cell>
          <cell r="B52">
            <v>168</v>
          </cell>
          <cell r="C52">
            <v>1.3</v>
          </cell>
          <cell r="D52">
            <v>1.3</v>
          </cell>
          <cell r="F52">
            <v>1.3</v>
          </cell>
          <cell r="H52">
            <v>1.3</v>
          </cell>
          <cell r="J52">
            <v>1.3</v>
          </cell>
          <cell r="L52">
            <v>1.6</v>
          </cell>
          <cell r="N52">
            <v>1.6</v>
          </cell>
          <cell r="P52">
            <v>1.6</v>
          </cell>
          <cell r="Q52">
            <v>1.6</v>
          </cell>
        </row>
        <row r="53">
          <cell r="A53">
            <v>175</v>
          </cell>
          <cell r="B53">
            <v>190</v>
          </cell>
          <cell r="C53">
            <v>1.3</v>
          </cell>
          <cell r="D53">
            <v>1.3</v>
          </cell>
          <cell r="F53">
            <v>1.3</v>
          </cell>
          <cell r="H53">
            <v>1.3</v>
          </cell>
          <cell r="J53">
            <v>1.3</v>
          </cell>
          <cell r="L53">
            <v>1.6</v>
          </cell>
          <cell r="N53">
            <v>1.6</v>
          </cell>
          <cell r="P53">
            <v>1.6</v>
          </cell>
          <cell r="Q53">
            <v>1.6</v>
          </cell>
        </row>
        <row r="54">
          <cell r="A54">
            <v>200</v>
          </cell>
          <cell r="B54">
            <v>219</v>
          </cell>
          <cell r="C54">
            <v>1.3</v>
          </cell>
          <cell r="D54">
            <v>1.3</v>
          </cell>
          <cell r="F54">
            <v>1.3</v>
          </cell>
          <cell r="H54">
            <v>1.3</v>
          </cell>
          <cell r="J54">
            <v>1.3</v>
          </cell>
          <cell r="L54">
            <v>1.6</v>
          </cell>
          <cell r="N54">
            <v>1.6</v>
          </cell>
          <cell r="P54">
            <v>1.6</v>
          </cell>
          <cell r="Q54">
            <v>1.6</v>
          </cell>
        </row>
        <row r="55">
          <cell r="A55">
            <v>250</v>
          </cell>
          <cell r="B55">
            <v>273</v>
          </cell>
          <cell r="C55">
            <v>1.6</v>
          </cell>
          <cell r="D55">
            <v>1.6</v>
          </cell>
          <cell r="F55">
            <v>1.6</v>
          </cell>
          <cell r="H55">
            <v>1.6</v>
          </cell>
          <cell r="J55">
            <v>1.6</v>
          </cell>
          <cell r="L55">
            <v>1.8</v>
          </cell>
          <cell r="N55">
            <v>1.8</v>
          </cell>
          <cell r="P55">
            <v>1.8</v>
          </cell>
          <cell r="Q55">
            <v>1.8</v>
          </cell>
        </row>
        <row r="56">
          <cell r="A56">
            <v>300</v>
          </cell>
          <cell r="B56">
            <v>324</v>
          </cell>
          <cell r="C56">
            <v>1.6</v>
          </cell>
          <cell r="D56">
            <v>1.6</v>
          </cell>
          <cell r="F56">
            <v>1.6</v>
          </cell>
          <cell r="H56">
            <v>1.6</v>
          </cell>
          <cell r="J56">
            <v>1.6</v>
          </cell>
          <cell r="L56">
            <v>1.8</v>
          </cell>
          <cell r="N56">
            <v>1.8</v>
          </cell>
          <cell r="P56">
            <v>1.8</v>
          </cell>
          <cell r="Q56">
            <v>1.8</v>
          </cell>
        </row>
        <row r="57">
          <cell r="A57">
            <v>350</v>
          </cell>
          <cell r="B57">
            <v>358</v>
          </cell>
          <cell r="C57">
            <v>2</v>
          </cell>
          <cell r="D57">
            <v>2</v>
          </cell>
          <cell r="F57">
            <v>2</v>
          </cell>
          <cell r="H57">
            <v>2</v>
          </cell>
          <cell r="J57">
            <v>2.2000000000000002</v>
          </cell>
          <cell r="L57">
            <v>2.2000000000000002</v>
          </cell>
          <cell r="N57">
            <v>2.2000000000000002</v>
          </cell>
          <cell r="P57">
            <v>2.2000000000000002</v>
          </cell>
          <cell r="Q57">
            <v>2.2000000000000002</v>
          </cell>
        </row>
        <row r="58">
          <cell r="A58">
            <v>375</v>
          </cell>
          <cell r="B58">
            <v>381</v>
          </cell>
          <cell r="C58">
            <v>2</v>
          </cell>
          <cell r="D58">
            <v>2</v>
          </cell>
          <cell r="F58">
            <v>2</v>
          </cell>
          <cell r="H58">
            <v>2</v>
          </cell>
          <cell r="J58">
            <v>2.2000000000000002</v>
          </cell>
          <cell r="L58">
            <v>2.2000000000000002</v>
          </cell>
          <cell r="N58">
            <v>2.2000000000000002</v>
          </cell>
          <cell r="P58">
            <v>2.2000000000000002</v>
          </cell>
          <cell r="Q58">
            <v>2.2000000000000002</v>
          </cell>
        </row>
        <row r="59">
          <cell r="A59">
            <v>400</v>
          </cell>
          <cell r="B59">
            <v>408</v>
          </cell>
          <cell r="C59">
            <v>2</v>
          </cell>
          <cell r="D59">
            <v>2</v>
          </cell>
          <cell r="F59">
            <v>2</v>
          </cell>
          <cell r="H59">
            <v>2</v>
          </cell>
          <cell r="J59">
            <v>2.2000000000000002</v>
          </cell>
          <cell r="L59">
            <v>2.2000000000000002</v>
          </cell>
          <cell r="N59">
            <v>2.2000000000000002</v>
          </cell>
          <cell r="P59">
            <v>2.2000000000000002</v>
          </cell>
          <cell r="Q59">
            <v>2.2000000000000002</v>
          </cell>
        </row>
        <row r="60">
          <cell r="A60">
            <v>450</v>
          </cell>
          <cell r="B60">
            <v>457</v>
          </cell>
          <cell r="C60">
            <v>2.2000000000000002</v>
          </cell>
          <cell r="D60">
            <v>2.2000000000000002</v>
          </cell>
          <cell r="F60">
            <v>2.2000000000000002</v>
          </cell>
          <cell r="H60">
            <v>2.2000000000000002</v>
          </cell>
          <cell r="J60">
            <v>2.2999999999999998</v>
          </cell>
          <cell r="L60">
            <v>2.2999999999999998</v>
          </cell>
          <cell r="N60">
            <v>2.2999999999999998</v>
          </cell>
          <cell r="P60">
            <v>2.2999999999999998</v>
          </cell>
          <cell r="Q60">
            <v>2.2999999999999998</v>
          </cell>
        </row>
        <row r="61">
          <cell r="A61">
            <v>500</v>
          </cell>
          <cell r="B61">
            <v>508</v>
          </cell>
          <cell r="C61">
            <v>2.2000000000000002</v>
          </cell>
          <cell r="D61">
            <v>2.2000000000000002</v>
          </cell>
          <cell r="F61">
            <v>2.2000000000000002</v>
          </cell>
          <cell r="H61">
            <v>2.2000000000000002</v>
          </cell>
          <cell r="J61">
            <v>2.2999999999999998</v>
          </cell>
          <cell r="L61">
            <v>2.2999999999999998</v>
          </cell>
          <cell r="N61">
            <v>2.2999999999999998</v>
          </cell>
          <cell r="P61">
            <v>2.2999999999999998</v>
          </cell>
          <cell r="Q61">
            <v>2.2999999999999998</v>
          </cell>
        </row>
        <row r="62">
          <cell r="A62">
            <v>550</v>
          </cell>
          <cell r="B62">
            <v>558</v>
          </cell>
          <cell r="C62">
            <v>2.5</v>
          </cell>
          <cell r="D62">
            <v>2.5</v>
          </cell>
          <cell r="F62">
            <v>2.5</v>
          </cell>
          <cell r="H62">
            <v>2.5</v>
          </cell>
          <cell r="J62">
            <v>2.6</v>
          </cell>
          <cell r="L62">
            <v>2.6</v>
          </cell>
          <cell r="N62">
            <v>2.6</v>
          </cell>
          <cell r="P62">
            <v>2.6</v>
          </cell>
          <cell r="Q62">
            <v>2.6</v>
          </cell>
        </row>
        <row r="63">
          <cell r="A63">
            <v>600</v>
          </cell>
          <cell r="B63">
            <v>609</v>
          </cell>
          <cell r="C63">
            <v>2.5</v>
          </cell>
          <cell r="D63">
            <v>2.5</v>
          </cell>
          <cell r="F63">
            <v>2.5</v>
          </cell>
          <cell r="H63">
            <v>2.5</v>
          </cell>
          <cell r="J63">
            <v>2.6</v>
          </cell>
          <cell r="L63">
            <v>2.6</v>
          </cell>
          <cell r="N63">
            <v>2.6</v>
          </cell>
          <cell r="P63">
            <v>2.6</v>
          </cell>
          <cell r="Q63">
            <v>2.6</v>
          </cell>
        </row>
        <row r="64">
          <cell r="A64">
            <v>700</v>
          </cell>
          <cell r="B64">
            <v>711</v>
          </cell>
          <cell r="C64">
            <v>2.5</v>
          </cell>
          <cell r="D64">
            <v>2.5</v>
          </cell>
          <cell r="F64">
            <v>2.5</v>
          </cell>
          <cell r="H64">
            <v>2.5</v>
          </cell>
          <cell r="J64">
            <v>2.6</v>
          </cell>
          <cell r="L64">
            <v>2.6</v>
          </cell>
          <cell r="N64">
            <v>2.6</v>
          </cell>
          <cell r="P64">
            <v>2.6</v>
          </cell>
          <cell r="Q64">
            <v>2.6</v>
          </cell>
        </row>
        <row r="65">
          <cell r="B65">
            <v>2</v>
          </cell>
          <cell r="C65">
            <v>3</v>
          </cell>
          <cell r="D65">
            <v>4</v>
          </cell>
          <cell r="E65">
            <v>5</v>
          </cell>
          <cell r="F65">
            <v>6</v>
          </cell>
          <cell r="G65">
            <v>7</v>
          </cell>
          <cell r="H65">
            <v>8</v>
          </cell>
          <cell r="I65">
            <v>9</v>
          </cell>
          <cell r="J65">
            <v>10</v>
          </cell>
          <cell r="K65">
            <v>11</v>
          </cell>
          <cell r="L65">
            <v>12</v>
          </cell>
          <cell r="M65">
            <v>13</v>
          </cell>
          <cell r="N65">
            <v>14</v>
          </cell>
          <cell r="O65">
            <v>15</v>
          </cell>
          <cell r="P65">
            <v>16</v>
          </cell>
          <cell r="Q65">
            <v>17</v>
          </cell>
        </row>
      </sheetData>
      <sheetData sheetId="2" refreshError="1"/>
      <sheetData sheetId="3"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heet4"/>
      <sheetName val="Refs"/>
      <sheetName val="Factors"/>
      <sheetName val="Hot Vessel"/>
      <sheetName val="Piping Hot"/>
      <sheetName val="P&amp;G Costs"/>
      <sheetName val="P &amp; G"/>
      <sheetName val="Daywork Rates"/>
      <sheetName val="Matl. Prices"/>
      <sheetName val="Labour Tables"/>
      <sheetName val="Lookup"/>
      <sheetName val="Lines Short"/>
      <sheetName val="metre Tables"/>
      <sheetName val="Names"/>
      <sheetName val="elbow Tables"/>
      <sheetName val="Elbows"/>
      <sheetName val="Flange Tables"/>
      <sheetName val="Flange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3">
          <cell r="C23" t="str">
            <v>Nom Bore</v>
          </cell>
          <cell r="D23" t="str">
            <v>OD mm</v>
          </cell>
          <cell r="E23">
            <v>20</v>
          </cell>
          <cell r="F23">
            <v>25</v>
          </cell>
          <cell r="G23">
            <v>30</v>
          </cell>
          <cell r="H23">
            <v>40</v>
          </cell>
          <cell r="I23">
            <v>50</v>
          </cell>
          <cell r="J23">
            <v>60</v>
          </cell>
          <cell r="K23">
            <v>70</v>
          </cell>
          <cell r="L23">
            <v>80</v>
          </cell>
          <cell r="M23">
            <v>90</v>
          </cell>
          <cell r="N23">
            <v>100</v>
          </cell>
          <cell r="O23">
            <v>110</v>
          </cell>
        </row>
        <row r="24">
          <cell r="C24">
            <v>15</v>
          </cell>
          <cell r="D24">
            <v>21.6</v>
          </cell>
          <cell r="E24">
            <v>20.326250000000002</v>
          </cell>
          <cell r="F24">
            <v>21.411249999999999</v>
          </cell>
          <cell r="G24">
            <v>22.487500000000001</v>
          </cell>
          <cell r="H24">
            <v>25.13</v>
          </cell>
          <cell r="I24">
            <v>28.612500000000004</v>
          </cell>
          <cell r="J24">
            <v>38.823749999999997</v>
          </cell>
          <cell r="K24">
            <v>48.772500000000001</v>
          </cell>
          <cell r="L24" t="str">
            <v>n/a</v>
          </cell>
          <cell r="M24" t="str">
            <v>n/a</v>
          </cell>
          <cell r="N24" t="str">
            <v>n/a</v>
          </cell>
          <cell r="O24" t="str">
            <v>n/a</v>
          </cell>
          <cell r="P24" t="str">
            <v/>
          </cell>
          <cell r="Q24" t="str">
            <v/>
          </cell>
          <cell r="R24" t="str">
            <v/>
          </cell>
        </row>
        <row r="25">
          <cell r="C25">
            <v>20</v>
          </cell>
          <cell r="D25">
            <v>26.9</v>
          </cell>
          <cell r="E25">
            <v>23.33625</v>
          </cell>
          <cell r="F25">
            <v>23.563749999999999</v>
          </cell>
          <cell r="G25">
            <v>23.782499999999999</v>
          </cell>
          <cell r="H25">
            <v>28.25375</v>
          </cell>
          <cell r="I25">
            <v>32.462499999999999</v>
          </cell>
          <cell r="J25">
            <v>40.582500000000003</v>
          </cell>
          <cell r="K25">
            <v>54.197499999999998</v>
          </cell>
          <cell r="L25" t="str">
            <v>n/a</v>
          </cell>
          <cell r="M25" t="str">
            <v>n/a</v>
          </cell>
          <cell r="N25" t="str">
            <v>n/a</v>
          </cell>
          <cell r="O25" t="str">
            <v>n/a</v>
          </cell>
          <cell r="P25" t="str">
            <v/>
          </cell>
          <cell r="Q25" t="str">
            <v/>
          </cell>
          <cell r="R25" t="str">
            <v/>
          </cell>
        </row>
        <row r="26">
          <cell r="C26">
            <v>25</v>
          </cell>
          <cell r="D26">
            <v>34.299999999999997</v>
          </cell>
          <cell r="E26">
            <v>23.44125</v>
          </cell>
          <cell r="F26">
            <v>24.0975</v>
          </cell>
          <cell r="G26">
            <v>24.745000000000001</v>
          </cell>
          <cell r="H26">
            <v>29.49625</v>
          </cell>
          <cell r="I26">
            <v>33.188749999999999</v>
          </cell>
          <cell r="J26">
            <v>44.196249999999999</v>
          </cell>
          <cell r="K26">
            <v>57.802500000000002</v>
          </cell>
          <cell r="L26" t="str">
            <v>n/a</v>
          </cell>
          <cell r="M26" t="str">
            <v>n/a</v>
          </cell>
          <cell r="N26" t="str">
            <v>n/a</v>
          </cell>
          <cell r="O26" t="str">
            <v>n/a</v>
          </cell>
          <cell r="P26" t="str">
            <v/>
          </cell>
          <cell r="Q26" t="str">
            <v/>
          </cell>
          <cell r="R26" t="str">
            <v/>
          </cell>
        </row>
        <row r="27">
          <cell r="C27">
            <v>32</v>
          </cell>
          <cell r="D27">
            <v>43.2</v>
          </cell>
          <cell r="E27">
            <v>24.0275</v>
          </cell>
          <cell r="F27">
            <v>24.8675</v>
          </cell>
          <cell r="G27">
            <v>26.993750000000002</v>
          </cell>
          <cell r="H27">
            <v>30.423750000000002</v>
          </cell>
          <cell r="I27">
            <v>34.588750000000005</v>
          </cell>
          <cell r="J27">
            <v>48.597499999999997</v>
          </cell>
          <cell r="K27">
            <v>62.877499999999998</v>
          </cell>
          <cell r="L27" t="str">
            <v>n/a</v>
          </cell>
          <cell r="M27" t="str">
            <v>n/a</v>
          </cell>
          <cell r="N27" t="str">
            <v>n/a</v>
          </cell>
          <cell r="O27" t="str">
            <v>n/a</v>
          </cell>
          <cell r="P27" t="str">
            <v/>
          </cell>
          <cell r="Q27" t="str">
            <v/>
          </cell>
          <cell r="R27" t="str">
            <v/>
          </cell>
        </row>
        <row r="28">
          <cell r="C28">
            <v>40</v>
          </cell>
          <cell r="D28">
            <v>48.2</v>
          </cell>
          <cell r="E28">
            <v>25.751249999999999</v>
          </cell>
          <cell r="F28">
            <v>26.635000000000002</v>
          </cell>
          <cell r="G28">
            <v>28.892500000000002</v>
          </cell>
          <cell r="H28">
            <v>30.572499999999998</v>
          </cell>
          <cell r="I28">
            <v>36.452500000000001</v>
          </cell>
          <cell r="J28">
            <v>50.732499999999995</v>
          </cell>
          <cell r="K28">
            <v>65.773750000000007</v>
          </cell>
          <cell r="L28" t="str">
            <v>n/a</v>
          </cell>
          <cell r="M28" t="str">
            <v>n/a</v>
          </cell>
          <cell r="N28" t="str">
            <v>n/a</v>
          </cell>
          <cell r="O28" t="str">
            <v>n/a</v>
          </cell>
          <cell r="P28" t="str">
            <v/>
          </cell>
          <cell r="Q28" t="str">
            <v/>
          </cell>
          <cell r="R28" t="str">
            <v/>
          </cell>
        </row>
        <row r="29">
          <cell r="C29">
            <v>50</v>
          </cell>
          <cell r="D29">
            <v>60.3</v>
          </cell>
          <cell r="E29">
            <v>27.4575</v>
          </cell>
          <cell r="F29">
            <v>27.938749999999999</v>
          </cell>
          <cell r="G29">
            <v>29.828750000000003</v>
          </cell>
          <cell r="H29">
            <v>32.103749999999998</v>
          </cell>
          <cell r="I29">
            <v>41.186250000000001</v>
          </cell>
          <cell r="J29">
            <v>56.542500000000004</v>
          </cell>
          <cell r="K29">
            <v>72.397499999999994</v>
          </cell>
          <cell r="L29">
            <v>88.865000000000009</v>
          </cell>
          <cell r="M29">
            <v>110.565</v>
          </cell>
          <cell r="N29">
            <v>131.1275</v>
          </cell>
          <cell r="O29" t="str">
            <v>n/a</v>
          </cell>
          <cell r="P29" t="str">
            <v/>
          </cell>
          <cell r="Q29" t="str">
            <v/>
          </cell>
          <cell r="R29" t="str">
            <v/>
          </cell>
        </row>
        <row r="30">
          <cell r="C30">
            <v>65</v>
          </cell>
          <cell r="D30">
            <v>76.2</v>
          </cell>
          <cell r="E30">
            <v>25.217500000000001</v>
          </cell>
          <cell r="F30">
            <v>28.428750000000001</v>
          </cell>
          <cell r="G30">
            <v>31.622500000000002</v>
          </cell>
          <cell r="H30">
            <v>35.376249999999999</v>
          </cell>
          <cell r="I30">
            <v>47.215000000000003</v>
          </cell>
          <cell r="J30">
            <v>63.839999999999996</v>
          </cell>
          <cell r="K30">
            <v>81.313749999999999</v>
          </cell>
          <cell r="L30">
            <v>99.82</v>
          </cell>
          <cell r="M30">
            <v>122.49125000000001</v>
          </cell>
          <cell r="N30">
            <v>144.50624999999999</v>
          </cell>
          <cell r="O30" t="str">
            <v>n/a</v>
          </cell>
          <cell r="P30" t="str">
            <v/>
          </cell>
          <cell r="Q30" t="str">
            <v/>
          </cell>
          <cell r="R30" t="str">
            <v/>
          </cell>
        </row>
        <row r="31">
          <cell r="C31">
            <v>80</v>
          </cell>
          <cell r="D31">
            <v>88.9</v>
          </cell>
          <cell r="E31">
            <v>27.09</v>
          </cell>
          <cell r="F31">
            <v>31.0625</v>
          </cell>
          <cell r="G31">
            <v>35.043749999999996</v>
          </cell>
          <cell r="H31">
            <v>38.176250000000003</v>
          </cell>
          <cell r="I31">
            <v>51.633749999999999</v>
          </cell>
          <cell r="J31">
            <v>69.964999999999989</v>
          </cell>
          <cell r="K31">
            <v>88.208750000000009</v>
          </cell>
          <cell r="L31">
            <v>107.28375</v>
          </cell>
          <cell r="M31">
            <v>132.5625</v>
          </cell>
          <cell r="N31">
            <v>154.46375</v>
          </cell>
          <cell r="O31" t="str">
            <v>n/a</v>
          </cell>
          <cell r="P31" t="str">
            <v/>
          </cell>
          <cell r="Q31" t="str">
            <v/>
          </cell>
          <cell r="R31" t="str">
            <v/>
          </cell>
        </row>
        <row r="32">
          <cell r="C32">
            <v>90</v>
          </cell>
          <cell r="D32">
            <v>101.6</v>
          </cell>
          <cell r="E32">
            <v>28.72625</v>
          </cell>
          <cell r="F32">
            <v>32.611250000000005</v>
          </cell>
          <cell r="G32">
            <v>36.496250000000003</v>
          </cell>
          <cell r="H32">
            <v>41.991250000000001</v>
          </cell>
          <cell r="I32">
            <v>56.384999999999998</v>
          </cell>
          <cell r="J32">
            <v>76.046250000000001</v>
          </cell>
          <cell r="K32">
            <v>95.427500000000009</v>
          </cell>
          <cell r="L32">
            <v>115.5</v>
          </cell>
          <cell r="M32">
            <v>141.40875</v>
          </cell>
          <cell r="N32">
            <v>164.9025</v>
          </cell>
          <cell r="O32" t="str">
            <v>n/a</v>
          </cell>
          <cell r="P32" t="str">
            <v/>
          </cell>
          <cell r="Q32" t="str">
            <v/>
          </cell>
          <cell r="R32" t="str">
            <v/>
          </cell>
        </row>
        <row r="33">
          <cell r="C33">
            <v>100</v>
          </cell>
          <cell r="D33">
            <v>114.3</v>
          </cell>
          <cell r="E33">
            <v>30.327499999999997</v>
          </cell>
          <cell r="F33">
            <v>34.133749999999999</v>
          </cell>
          <cell r="G33">
            <v>37.931249999999999</v>
          </cell>
          <cell r="H33">
            <v>45.78875</v>
          </cell>
          <cell r="I33">
            <v>61.118749999999991</v>
          </cell>
          <cell r="J33">
            <v>82.136250000000004</v>
          </cell>
          <cell r="K33">
            <v>102.655</v>
          </cell>
          <cell r="L33">
            <v>123.73375</v>
          </cell>
          <cell r="M33">
            <v>150.77125000000001</v>
          </cell>
          <cell r="N33">
            <v>175.33249999999998</v>
          </cell>
          <cell r="O33" t="str">
            <v>n/a</v>
          </cell>
          <cell r="P33" t="str">
            <v/>
          </cell>
          <cell r="Q33" t="str">
            <v/>
          </cell>
          <cell r="R33" t="str">
            <v/>
          </cell>
        </row>
        <row r="34">
          <cell r="C34">
            <v>115</v>
          </cell>
          <cell r="D34">
            <v>127</v>
          </cell>
          <cell r="E34">
            <v>36.863750000000003</v>
          </cell>
          <cell r="F34">
            <v>38.254999999999995</v>
          </cell>
          <cell r="G34">
            <v>43.435000000000002</v>
          </cell>
          <cell r="H34">
            <v>57.487500000000004</v>
          </cell>
          <cell r="I34">
            <v>74.471249999999998</v>
          </cell>
          <cell r="J34">
            <v>94.517499999999998</v>
          </cell>
          <cell r="K34">
            <v>117.37249999999999</v>
          </cell>
          <cell r="L34">
            <v>141.29499999999999</v>
          </cell>
          <cell r="M34">
            <v>163.66</v>
          </cell>
          <cell r="N34">
            <v>199.11500000000001</v>
          </cell>
          <cell r="O34" t="str">
            <v>n/a</v>
          </cell>
          <cell r="P34" t="str">
            <v/>
          </cell>
          <cell r="Q34" t="str">
            <v/>
          </cell>
          <cell r="R34" t="str">
            <v/>
          </cell>
        </row>
        <row r="35">
          <cell r="C35">
            <v>125</v>
          </cell>
          <cell r="D35">
            <v>139.5</v>
          </cell>
          <cell r="E35">
            <v>40.346249999999998</v>
          </cell>
          <cell r="F35">
            <v>43.198749999999997</v>
          </cell>
          <cell r="G35">
            <v>47.958750000000002</v>
          </cell>
          <cell r="H35">
            <v>61.83625</v>
          </cell>
          <cell r="I35">
            <v>80.106250000000003</v>
          </cell>
          <cell r="J35">
            <v>103.59125</v>
          </cell>
          <cell r="K35">
            <v>128.05625000000001</v>
          </cell>
          <cell r="L35">
            <v>153.98249999999999</v>
          </cell>
          <cell r="M35">
            <v>185.78875000000002</v>
          </cell>
          <cell r="N35">
            <v>216.125</v>
          </cell>
          <cell r="O35" t="str">
            <v>n/a</v>
          </cell>
          <cell r="P35" t="str">
            <v/>
          </cell>
          <cell r="Q35" t="str">
            <v/>
          </cell>
          <cell r="R35" t="str">
            <v/>
          </cell>
        </row>
        <row r="36">
          <cell r="C36">
            <v>150</v>
          </cell>
          <cell r="D36">
            <v>168.5</v>
          </cell>
          <cell r="E36">
            <v>51.318750000000001</v>
          </cell>
          <cell r="F36">
            <v>51.887499999999996</v>
          </cell>
          <cell r="G36">
            <v>52.456250000000004</v>
          </cell>
          <cell r="H36">
            <v>71.478749999999991</v>
          </cell>
          <cell r="I36">
            <v>91.551249999999996</v>
          </cell>
          <cell r="J36">
            <v>117.70500000000001</v>
          </cell>
          <cell r="K36">
            <v>140.39374999999998</v>
          </cell>
          <cell r="L36">
            <v>172.20000000000002</v>
          </cell>
          <cell r="M36">
            <v>207.58500000000001</v>
          </cell>
          <cell r="N36">
            <v>240.07375000000002</v>
          </cell>
          <cell r="O36">
            <v>277.30500000000001</v>
          </cell>
          <cell r="P36" t="str">
            <v/>
          </cell>
          <cell r="Q36" t="str">
            <v/>
          </cell>
          <cell r="R36" t="str">
            <v/>
          </cell>
        </row>
        <row r="37">
          <cell r="C37">
            <v>175</v>
          </cell>
          <cell r="D37">
            <v>193.5</v>
          </cell>
          <cell r="E37">
            <v>55.798750000000005</v>
          </cell>
          <cell r="F37">
            <v>58.161249999999995</v>
          </cell>
          <cell r="G37">
            <v>60.532500000000006</v>
          </cell>
          <cell r="H37">
            <v>82.486249999999998</v>
          </cell>
          <cell r="I37">
            <v>110.69625000000001</v>
          </cell>
          <cell r="J37">
            <v>135.24875</v>
          </cell>
          <cell r="K37">
            <v>156.79124999999999</v>
          </cell>
          <cell r="L37">
            <v>188.46625</v>
          </cell>
          <cell r="M37">
            <v>226.38000000000002</v>
          </cell>
          <cell r="N37">
            <v>261.21375</v>
          </cell>
          <cell r="O37">
            <v>301.69125000000003</v>
          </cell>
          <cell r="P37" t="str">
            <v/>
          </cell>
          <cell r="Q37" t="str">
            <v/>
          </cell>
          <cell r="R37" t="str">
            <v/>
          </cell>
        </row>
        <row r="38">
          <cell r="C38">
            <v>200</v>
          </cell>
          <cell r="D38">
            <v>219</v>
          </cell>
          <cell r="E38">
            <v>63.769999999999996</v>
          </cell>
          <cell r="F38">
            <v>64.225000000000009</v>
          </cell>
          <cell r="G38">
            <v>64.671250000000001</v>
          </cell>
          <cell r="H38">
            <v>87.631250000000009</v>
          </cell>
          <cell r="I38">
            <v>113.83749999999999</v>
          </cell>
          <cell r="J38">
            <v>141.76750000000001</v>
          </cell>
          <cell r="K38">
            <v>173.19749999999999</v>
          </cell>
          <cell r="L38">
            <v>204.73249999999999</v>
          </cell>
          <cell r="M38">
            <v>245.19250000000002</v>
          </cell>
          <cell r="N38">
            <v>282.33625000000001</v>
          </cell>
          <cell r="O38">
            <v>326.11250000000001</v>
          </cell>
          <cell r="P38" t="str">
            <v/>
          </cell>
          <cell r="Q38" t="str">
            <v/>
          </cell>
          <cell r="R38" t="str">
            <v/>
          </cell>
        </row>
        <row r="39">
          <cell r="C39">
            <v>225</v>
          </cell>
          <cell r="D39">
            <v>244.5</v>
          </cell>
          <cell r="E39">
            <v>69.168750000000003</v>
          </cell>
          <cell r="F39">
            <v>70.673749999999998</v>
          </cell>
          <cell r="G39">
            <v>72.161249999999995</v>
          </cell>
          <cell r="H39">
            <v>96.81</v>
          </cell>
          <cell r="I39">
            <v>119.61249999999998</v>
          </cell>
          <cell r="J39">
            <v>148.00624999999999</v>
          </cell>
          <cell r="K39">
            <v>181.23000000000002</v>
          </cell>
          <cell r="L39">
            <v>213.32500000000002</v>
          </cell>
          <cell r="M39">
            <v>254.88750000000002</v>
          </cell>
          <cell r="N39">
            <v>292.24125000000004</v>
          </cell>
          <cell r="O39">
            <v>337.54874999999998</v>
          </cell>
          <cell r="P39" t="str">
            <v/>
          </cell>
          <cell r="Q39" t="str">
            <v/>
          </cell>
          <cell r="R39" t="str">
            <v/>
          </cell>
        </row>
        <row r="40">
          <cell r="C40">
            <v>250</v>
          </cell>
          <cell r="D40">
            <v>273</v>
          </cell>
          <cell r="E40">
            <v>70.761250000000004</v>
          </cell>
          <cell r="F40">
            <v>73.263750000000002</v>
          </cell>
          <cell r="G40">
            <v>75.783749999999998</v>
          </cell>
          <cell r="H40">
            <v>100.71249999999999</v>
          </cell>
          <cell r="I40">
            <v>124.31125</v>
          </cell>
          <cell r="J40">
            <v>152.87125</v>
          </cell>
          <cell r="K40">
            <v>187.63499999999999</v>
          </cell>
          <cell r="L40">
            <v>219.95749999999998</v>
          </cell>
          <cell r="M40">
            <v>262.27250000000004</v>
          </cell>
          <cell r="N40">
            <v>299.46875</v>
          </cell>
          <cell r="O40">
            <v>345.87875000000003</v>
          </cell>
          <cell r="P40" t="str">
            <v/>
          </cell>
          <cell r="Q40" t="str">
            <v/>
          </cell>
          <cell r="R40" t="str">
            <v/>
          </cell>
        </row>
        <row r="41">
          <cell r="C41">
            <v>275</v>
          </cell>
          <cell r="D41">
            <v>298</v>
          </cell>
          <cell r="E41">
            <v>77.253750000000011</v>
          </cell>
          <cell r="F41">
            <v>79.983750000000001</v>
          </cell>
          <cell r="G41">
            <v>82.713750000000005</v>
          </cell>
          <cell r="H41">
            <v>109.92625</v>
          </cell>
          <cell r="I41">
            <v>135.69500000000002</v>
          </cell>
          <cell r="J41">
            <v>166.89750000000001</v>
          </cell>
          <cell r="K41">
            <v>204.81125</v>
          </cell>
          <cell r="L41">
            <v>240.09125</v>
          </cell>
          <cell r="M41">
            <v>286.29124999999999</v>
          </cell>
          <cell r="N41">
            <v>326.90000000000003</v>
          </cell>
          <cell r="O41">
            <v>377.55375000000004</v>
          </cell>
          <cell r="P41" t="str">
            <v/>
          </cell>
          <cell r="Q41" t="str">
            <v/>
          </cell>
          <cell r="R41" t="str">
            <v/>
          </cell>
        </row>
        <row r="42">
          <cell r="C42">
            <v>300</v>
          </cell>
          <cell r="D42">
            <v>324</v>
          </cell>
          <cell r="E42">
            <v>82.696250000000006</v>
          </cell>
          <cell r="F42">
            <v>85.102500000000006</v>
          </cell>
          <cell r="G42">
            <v>87.325000000000003</v>
          </cell>
          <cell r="H42">
            <v>117.6525</v>
          </cell>
          <cell r="I42">
            <v>144.46250000000001</v>
          </cell>
          <cell r="J42">
            <v>176.48749999999998</v>
          </cell>
          <cell r="K42">
            <v>214.73374999999999</v>
          </cell>
          <cell r="L42">
            <v>251.65000000000003</v>
          </cell>
          <cell r="M42">
            <v>298.23499999999996</v>
          </cell>
          <cell r="N42">
            <v>341.31124999999997</v>
          </cell>
          <cell r="O42">
            <v>394.21375</v>
          </cell>
          <cell r="P42" t="str">
            <v/>
          </cell>
          <cell r="Q42" t="str">
            <v/>
          </cell>
          <cell r="R42" t="str">
            <v/>
          </cell>
        </row>
        <row r="43">
          <cell r="C43">
            <v>350</v>
          </cell>
          <cell r="D43">
            <v>358</v>
          </cell>
          <cell r="E43" t="str">
            <v>n/a</v>
          </cell>
          <cell r="F43" t="str">
            <v>n/a</v>
          </cell>
          <cell r="G43" t="str">
            <v>n/a</v>
          </cell>
          <cell r="H43" t="str">
            <v>n/a</v>
          </cell>
          <cell r="I43" t="str">
            <v>n/a</v>
          </cell>
          <cell r="J43">
            <v>215.18875</v>
          </cell>
          <cell r="K43">
            <v>259.71749999999997</v>
          </cell>
          <cell r="L43">
            <v>305.24375000000003</v>
          </cell>
          <cell r="M43">
            <v>362.04874999999998</v>
          </cell>
          <cell r="N43">
            <v>410.94374999999997</v>
          </cell>
          <cell r="O43">
            <v>474.64375000000007</v>
          </cell>
          <cell r="P43" t="str">
            <v/>
          </cell>
          <cell r="Q43" t="str">
            <v/>
          </cell>
          <cell r="R43" t="str">
            <v/>
          </cell>
        </row>
        <row r="44">
          <cell r="C44">
            <v>375</v>
          </cell>
          <cell r="D44">
            <v>381</v>
          </cell>
          <cell r="E44" t="str">
            <v>n/a</v>
          </cell>
          <cell r="F44" t="str">
            <v>n/a</v>
          </cell>
          <cell r="G44" t="str">
            <v>n/a</v>
          </cell>
          <cell r="H44" t="str">
            <v>n/a</v>
          </cell>
          <cell r="I44" t="str">
            <v>n/a</v>
          </cell>
          <cell r="J44">
            <v>239.09375</v>
          </cell>
          <cell r="K44">
            <v>289.61625000000004</v>
          </cell>
          <cell r="L44">
            <v>338.34500000000003</v>
          </cell>
          <cell r="M44">
            <v>401.31874999999997</v>
          </cell>
          <cell r="N44">
            <v>455.53375</v>
          </cell>
          <cell r="O44">
            <v>501.08624999999995</v>
          </cell>
          <cell r="P44" t="str">
            <v/>
          </cell>
          <cell r="Q44" t="str">
            <v/>
          </cell>
          <cell r="R44" t="str">
            <v/>
          </cell>
        </row>
        <row r="45">
          <cell r="C45">
            <v>400</v>
          </cell>
          <cell r="D45">
            <v>408</v>
          </cell>
          <cell r="E45" t="str">
            <v>n/a</v>
          </cell>
          <cell r="F45" t="str">
            <v>n/a</v>
          </cell>
          <cell r="G45" t="str">
            <v>n/a</v>
          </cell>
          <cell r="H45" t="str">
            <v>n/a</v>
          </cell>
          <cell r="I45" t="str">
            <v>n/a</v>
          </cell>
          <cell r="J45">
            <v>253.0325</v>
          </cell>
          <cell r="K45">
            <v>305.59375</v>
          </cell>
          <cell r="L45">
            <v>357.00874999999996</v>
          </cell>
          <cell r="M45">
            <v>422.93125000000003</v>
          </cell>
          <cell r="N45">
            <v>477.88124999999997</v>
          </cell>
          <cell r="O45">
            <v>525.6825</v>
          </cell>
          <cell r="P45" t="str">
            <v/>
          </cell>
          <cell r="Q45" t="str">
            <v/>
          </cell>
          <cell r="R45" t="str">
            <v/>
          </cell>
        </row>
        <row r="46">
          <cell r="C46">
            <v>425</v>
          </cell>
          <cell r="D46">
            <v>432</v>
          </cell>
          <cell r="E46" t="str">
            <v>n/a</v>
          </cell>
          <cell r="F46" t="str">
            <v>n/a</v>
          </cell>
          <cell r="G46" t="str">
            <v>n/a</v>
          </cell>
          <cell r="H46" t="str">
            <v>n/a</v>
          </cell>
          <cell r="I46" t="str">
            <v>n/a</v>
          </cell>
          <cell r="J46">
            <v>270.53250000000003</v>
          </cell>
          <cell r="K46">
            <v>326.41874999999999</v>
          </cell>
          <cell r="L46">
            <v>381.08875</v>
          </cell>
          <cell r="M46">
            <v>450.1875</v>
          </cell>
          <cell r="N46">
            <v>508.87375000000003</v>
          </cell>
          <cell r="O46">
            <v>559.77250000000004</v>
          </cell>
          <cell r="P46" t="str">
            <v/>
          </cell>
          <cell r="Q46" t="str">
            <v/>
          </cell>
          <cell r="R46" t="str">
            <v/>
          </cell>
        </row>
        <row r="47">
          <cell r="C47">
            <v>450</v>
          </cell>
          <cell r="D47">
            <v>457</v>
          </cell>
          <cell r="E47" t="str">
            <v>n/a</v>
          </cell>
          <cell r="F47" t="str">
            <v>n/a</v>
          </cell>
          <cell r="G47" t="str">
            <v>n/a</v>
          </cell>
          <cell r="H47" t="str">
            <v>n/a</v>
          </cell>
          <cell r="I47" t="str">
            <v>n/a</v>
          </cell>
          <cell r="J47">
            <v>302.45250000000004</v>
          </cell>
          <cell r="K47">
            <v>364.62124999999997</v>
          </cell>
          <cell r="L47">
            <v>436.59875</v>
          </cell>
          <cell r="M47">
            <v>501.33125000000007</v>
          </cell>
          <cell r="N47">
            <v>566.87750000000005</v>
          </cell>
          <cell r="O47">
            <v>623.56875000000002</v>
          </cell>
          <cell r="P47" t="str">
            <v/>
          </cell>
          <cell r="Q47" t="str">
            <v/>
          </cell>
          <cell r="R47" t="str">
            <v/>
          </cell>
        </row>
        <row r="48">
          <cell r="C48">
            <v>500</v>
          </cell>
          <cell r="D48">
            <v>508</v>
          </cell>
          <cell r="E48" t="str">
            <v>n/a</v>
          </cell>
          <cell r="F48" t="str">
            <v>n/a</v>
          </cell>
          <cell r="G48" t="str">
            <v>n/a</v>
          </cell>
          <cell r="H48" t="str">
            <v>n/a</v>
          </cell>
          <cell r="I48" t="str">
            <v>n/a</v>
          </cell>
          <cell r="J48">
            <v>316.61875000000003</v>
          </cell>
          <cell r="K48">
            <v>381.42125000000004</v>
          </cell>
          <cell r="L48">
            <v>443.69499999999999</v>
          </cell>
          <cell r="M48">
            <v>522.93499999999995</v>
          </cell>
          <cell r="N48">
            <v>589.0675</v>
          </cell>
          <cell r="O48">
            <v>647.96375</v>
          </cell>
          <cell r="P48" t="str">
            <v/>
          </cell>
          <cell r="Q48" t="str">
            <v/>
          </cell>
          <cell r="R48" t="str">
            <v/>
          </cell>
        </row>
        <row r="49">
          <cell r="C49">
            <v>550</v>
          </cell>
          <cell r="D49">
            <v>558</v>
          </cell>
          <cell r="E49" t="str">
            <v>n/a</v>
          </cell>
          <cell r="F49" t="str">
            <v>n/a</v>
          </cell>
          <cell r="G49" t="str">
            <v>n/a</v>
          </cell>
          <cell r="H49" t="str">
            <v>n/a</v>
          </cell>
          <cell r="I49" t="str">
            <v>n/a</v>
          </cell>
          <cell r="J49">
            <v>343.58625000000001</v>
          </cell>
          <cell r="K49">
            <v>414.26</v>
          </cell>
          <cell r="L49">
            <v>480.91750000000002</v>
          </cell>
          <cell r="M49">
            <v>565.35500000000002</v>
          </cell>
          <cell r="N49">
            <v>638.67999999999995</v>
          </cell>
          <cell r="O49">
            <v>702.54624999999999</v>
          </cell>
          <cell r="P49" t="str">
            <v/>
          </cell>
          <cell r="Q49" t="str">
            <v/>
          </cell>
          <cell r="R49" t="str">
            <v/>
          </cell>
        </row>
        <row r="50">
          <cell r="C50">
            <v>600</v>
          </cell>
          <cell r="D50">
            <v>609</v>
          </cell>
          <cell r="E50" t="str">
            <v>n/a</v>
          </cell>
          <cell r="F50" t="str">
            <v>n/a</v>
          </cell>
          <cell r="G50" t="str">
            <v>n/a</v>
          </cell>
          <cell r="H50" t="str">
            <v>n/a</v>
          </cell>
          <cell r="I50" t="str">
            <v>n/a</v>
          </cell>
          <cell r="J50">
            <v>373.53749999999997</v>
          </cell>
          <cell r="K50">
            <v>45.027500000000003</v>
          </cell>
          <cell r="L50">
            <v>520.74749999999995</v>
          </cell>
          <cell r="M50">
            <v>617.04124999999999</v>
          </cell>
          <cell r="N50">
            <v>685.59749999999997</v>
          </cell>
          <cell r="O50" t="str">
            <v>n/a</v>
          </cell>
          <cell r="P50" t="str">
            <v/>
          </cell>
          <cell r="Q50" t="str">
            <v/>
          </cell>
          <cell r="R50" t="str">
            <v/>
          </cell>
        </row>
        <row r="51">
          <cell r="C51">
            <v>700</v>
          </cell>
          <cell r="D51">
            <v>711</v>
          </cell>
          <cell r="E51" t="str">
            <v>n/a</v>
          </cell>
          <cell r="F51" t="str">
            <v>n/a</v>
          </cell>
          <cell r="G51" t="str">
            <v>n/a</v>
          </cell>
          <cell r="H51" t="str">
            <v>n/a</v>
          </cell>
          <cell r="I51" t="str">
            <v>n/a</v>
          </cell>
          <cell r="J51">
            <v>429.35374999999999</v>
          </cell>
          <cell r="K51">
            <v>516.14499999999998</v>
          </cell>
          <cell r="L51">
            <v>596.60125000000005</v>
          </cell>
          <cell r="M51" t="str">
            <v>n/a</v>
          </cell>
          <cell r="N51" t="str">
            <v>n/a</v>
          </cell>
          <cell r="O51" t="str">
            <v>n/a</v>
          </cell>
          <cell r="P51" t="str">
            <v/>
          </cell>
          <cell r="Q51" t="str">
            <v/>
          </cell>
          <cell r="R51" t="str">
            <v/>
          </cell>
        </row>
        <row r="52">
          <cell r="D52">
            <v>2</v>
          </cell>
          <cell r="E52">
            <v>3</v>
          </cell>
          <cell r="F52">
            <v>4</v>
          </cell>
          <cell r="G52">
            <v>5</v>
          </cell>
          <cell r="H52">
            <v>6</v>
          </cell>
          <cell r="I52">
            <v>7</v>
          </cell>
          <cell r="J52">
            <v>8</v>
          </cell>
          <cell r="K52">
            <v>9</v>
          </cell>
          <cell r="L52">
            <v>10</v>
          </cell>
          <cell r="M52">
            <v>11</v>
          </cell>
          <cell r="N52">
            <v>12</v>
          </cell>
          <cell r="O52">
            <v>13</v>
          </cell>
          <cell r="P52">
            <v>14</v>
          </cell>
          <cell r="Q52">
            <v>15</v>
          </cell>
          <cell r="R52">
            <v>16</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sheetName val="Measured"/>
      <sheetName val="measured2"/>
      <sheetName val="Formulas"/>
      <sheetName val="BIDDER6,7,10"/>
    </sheetNames>
    <sheetDataSet>
      <sheetData sheetId="0"/>
      <sheetData sheetId="1">
        <row r="100">
          <cell r="E100">
            <v>25000</v>
          </cell>
        </row>
        <row r="101">
          <cell r="E101">
            <v>25000</v>
          </cell>
        </row>
        <row r="107">
          <cell r="E107">
            <v>250</v>
          </cell>
        </row>
        <row r="109">
          <cell r="E109">
            <v>25</v>
          </cell>
        </row>
        <row r="110">
          <cell r="E110">
            <v>25</v>
          </cell>
        </row>
        <row r="124">
          <cell r="E124">
            <v>250</v>
          </cell>
        </row>
      </sheetData>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ert 002"/>
      <sheetName val="summary"/>
      <sheetName val="SCHEDULE 1"/>
      <sheetName val="SCHEDULE 2"/>
      <sheetName val="SCHEDULE 3"/>
      <sheetName val="SCHEDULE 4"/>
      <sheetName val="SCHEDULE 5"/>
      <sheetName val="fly sheets"/>
      <sheetName val="Fin Review Details  "/>
      <sheetName val="Sheet1"/>
      <sheetName val="Sheet2"/>
      <sheetName val="Sheet3"/>
    </sheetNames>
    <sheetDataSet>
      <sheetData sheetId="0">
        <row r="6">
          <cell r="A6" t="str">
            <v>PROGRESS PAYMENT CERTIFICATE NO:2</v>
          </cell>
        </row>
        <row r="8">
          <cell r="A8" t="str">
            <v>To:</v>
          </cell>
          <cell r="B8" t="str">
            <v>The Project Manager</v>
          </cell>
        </row>
        <row r="9">
          <cell r="B9" t="str">
            <v>Krupp Uhde</v>
          </cell>
        </row>
        <row r="10">
          <cell r="B10" t="str">
            <v>71 Nanyuki Rd, Sunninghill, South Africa, 2157</v>
          </cell>
        </row>
        <row r="12">
          <cell r="A12" t="str">
            <v>Contractor:</v>
          </cell>
          <cell r="B12" t="str">
            <v>ENERGOTEC</v>
          </cell>
        </row>
        <row r="13">
          <cell r="A13" t="str">
            <v>Contract No:</v>
          </cell>
          <cell r="B13" t="str">
            <v>61-6283/Z109</v>
          </cell>
        </row>
        <row r="15">
          <cell r="A15" t="str">
            <v>Project:</v>
          </cell>
          <cell r="B15" t="str">
            <v>ELECTRICAL AND INSTRUMENTATION INSTALLATION FOR HIGH PURITY ETHANOL PLANT -SECUNDA</v>
          </cell>
        </row>
        <row r="16">
          <cell r="A16" t="str">
            <v>Certificate No:</v>
          </cell>
          <cell r="B16">
            <v>2</v>
          </cell>
        </row>
        <row r="23">
          <cell r="A23" t="str">
            <v>Work Completed as per contract up to:</v>
          </cell>
          <cell r="D23" t="str">
            <v>20 June 1999</v>
          </cell>
        </row>
        <row r="25">
          <cell r="A25" t="str">
            <v>Plus: Escalation</v>
          </cell>
        </row>
        <row r="27">
          <cell r="A27" t="str">
            <v>Total work done ( excluding VAT)</v>
          </cell>
        </row>
        <row r="29">
          <cell r="A29" t="str">
            <v>Less: Retention</v>
          </cell>
          <cell r="C29">
            <v>0.1</v>
          </cell>
        </row>
        <row r="31">
          <cell r="A31" t="str">
            <v>Sub Total</v>
          </cell>
        </row>
        <row r="33">
          <cell r="A33" t="str">
            <v>Less: Previously Certified</v>
          </cell>
        </row>
        <row r="35">
          <cell r="A35" t="str">
            <v>Total amount now certified for payment</v>
          </cell>
        </row>
        <row r="37">
          <cell r="A37" t="str">
            <v>Plus: VAT @ 14%</v>
          </cell>
        </row>
        <row r="39">
          <cell r="A39" t="str">
            <v>TOTAL AMOUNT NOW DUE FOR PAYMENT</v>
          </cell>
        </row>
        <row r="45">
          <cell r="A45" t="str">
            <v>Signed:</v>
          </cell>
          <cell r="D45" t="str">
            <v xml:space="preserve">Quantity Surveyor </v>
          </cell>
        </row>
        <row r="46">
          <cell r="D46" t="str">
            <v>on behalf of KRUPP ENGINEERING PTY LTD</v>
          </cell>
        </row>
        <row r="47">
          <cell r="D47" t="str">
            <v>(Name: Mr. L. Ash)</v>
          </cell>
        </row>
        <row r="49">
          <cell r="A49" t="str">
            <v>Signed:</v>
          </cell>
          <cell r="D49" t="str">
            <v>E &amp; I Construction Manager</v>
          </cell>
        </row>
        <row r="50">
          <cell r="D50" t="str">
            <v>on behalf of KRUPP ENGINEERING PTY LTD</v>
          </cell>
        </row>
        <row r="51">
          <cell r="D51" t="str">
            <v>(Name:Mr. I. Jackson)</v>
          </cell>
        </row>
        <row r="53">
          <cell r="A53" t="str">
            <v>Signed:</v>
          </cell>
          <cell r="D53" t="str">
            <v xml:space="preserve">Site Manager </v>
          </cell>
        </row>
        <row r="54">
          <cell r="D54" t="str">
            <v>on behalf of KRUPP ENGINEERING PTY LTD</v>
          </cell>
        </row>
        <row r="55">
          <cell r="D55" t="str">
            <v>(Name:Mr. L. Van Den Berg)</v>
          </cell>
        </row>
        <row r="63">
          <cell r="A63" t="str">
            <v>A division of</v>
          </cell>
          <cell r="C63" t="str">
            <v>71 Nanyuki Rd, Sunninghill, South Africa, 2157</v>
          </cell>
        </row>
        <row r="64">
          <cell r="A64" t="str">
            <v>Krupp Engineering (Pty) Ltd.</v>
          </cell>
          <cell r="C64" t="str">
            <v>P.O. Box 1636, Gallo Manor, 2052</v>
          </cell>
        </row>
        <row r="65">
          <cell r="A65" t="str">
            <v>Reg.-No. 59/02142/07</v>
          </cell>
          <cell r="C65" t="str">
            <v>Telephone: (011) 236-1000, Fax: (011) 236-1080</v>
          </cell>
        </row>
        <row r="66">
          <cell r="C66" t="str">
            <v>http://www.krupp-ag.com</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Instructions"/>
      <sheetName val="Inspection"/>
      <sheetName val="Documentation"/>
      <sheetName val="Doc Index"/>
      <sheetName val="Data Sheet"/>
    </sheetNames>
    <sheetDataSet>
      <sheetData sheetId="0" refreshError="1"/>
      <sheetData sheetId="1"/>
      <sheetData sheetId="2" refreshError="1"/>
      <sheetData sheetId="3" refreshError="1"/>
      <sheetData sheetId="4" refreshError="1"/>
      <sheetData sheetId="5" refreshError="1"/>
      <sheetData sheetId="6"/>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_A"/>
      <sheetName val="Summary_B"/>
      <sheetName val="ESTIMATE"/>
      <sheetName val="ACAD"/>
      <sheetName val="ACAD.QTY"/>
      <sheetName val="QTY SUMMARY"/>
    </sheetNames>
    <sheetDataSet>
      <sheetData sheetId="0" refreshError="1"/>
      <sheetData sheetId="1" refreshError="1"/>
      <sheetData sheetId="2" refreshError="1"/>
      <sheetData sheetId="3" refreshError="1"/>
      <sheetData sheetId="4" refreshError="1"/>
      <sheetData sheetId="5">
        <row r="7">
          <cell r="B7">
            <v>79251.929999999993</v>
          </cell>
        </row>
        <row r="18">
          <cell r="B18">
            <v>443</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FLOW"/>
      <sheetName val="RATE"/>
      <sheetName val="MEASUREMENTS"/>
      <sheetName val="ACAD"/>
      <sheetName val="SUMMARY"/>
      <sheetName val="BOQ"/>
      <sheetName val="CERT (12)"/>
      <sheetName val="CERT (11)"/>
      <sheetName val="CERT (10)"/>
      <sheetName val="CERT (9)"/>
      <sheetName val="CERT (8)"/>
      <sheetName val="CERT (7)"/>
      <sheetName val="CERT (6)"/>
      <sheetName val="CERT (5)"/>
      <sheetName val="CERT (4)"/>
      <sheetName val="CERT (3)"/>
      <sheetName val="CERT (2)"/>
      <sheetName val="CERT 1"/>
      <sheetName val="DETAILS LIST"/>
    </sheetNames>
    <sheetDataSet>
      <sheetData sheetId="0" refreshError="1"/>
      <sheetData sheetId="1">
        <row r="199">
          <cell r="D199">
            <v>88</v>
          </cell>
        </row>
        <row r="239">
          <cell r="D239">
            <v>263.18</v>
          </cell>
        </row>
        <row r="411">
          <cell r="D411">
            <v>1250</v>
          </cell>
        </row>
        <row r="412">
          <cell r="D412">
            <v>65</v>
          </cell>
        </row>
        <row r="574">
          <cell r="D574">
            <v>1250</v>
          </cell>
        </row>
        <row r="578">
          <cell r="D578">
            <v>265</v>
          </cell>
        </row>
        <row r="597">
          <cell r="D597">
            <v>160</v>
          </cell>
        </row>
        <row r="607">
          <cell r="D607">
            <v>180</v>
          </cell>
        </row>
        <row r="624">
          <cell r="D624">
            <v>200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 norms"/>
      <sheetName val="p&amp;g"/>
      <sheetName val="NORMSold"/>
      <sheetName val="Sheet1"/>
    </sheetNames>
    <sheetDataSet>
      <sheetData sheetId="0" refreshError="1"/>
      <sheetData sheetId="1" refreshError="1"/>
      <sheetData sheetId="2"/>
      <sheetData sheetId="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Nfile"/>
      <sheetName val="Summary"/>
      <sheetName val="Workings"/>
      <sheetName val="M&amp;R P&amp;Gs"/>
      <sheetName val="180- Tank &amp; Tower"/>
      <sheetName val="190 - Tank &amp; Tower"/>
      <sheetName val="200 - Tank &amp; Tower"/>
      <sheetName val="210 - Tank &amp; Tower"/>
      <sheetName val="005 - Tank &amp; Tower"/>
      <sheetName val="Pipe 200 &amp;&lt;"/>
      <sheetName val="Pipe &gt;200"/>
      <sheetName val="All Fittings"/>
      <sheetName val="Pipes"/>
      <sheetName val="Rolls"/>
      <sheetName val="Vessel Mats"/>
      <sheetName val="cladding"/>
      <sheetName val="P &amp; G"/>
    </sheetNames>
    <sheetDataSet>
      <sheetData sheetId="0" refreshError="1"/>
      <sheetData sheetId="1" refreshError="1"/>
      <sheetData sheetId="2">
        <row r="36">
          <cell r="L36">
            <v>34.025831373967215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168">
          <cell r="M168">
            <v>234.27237716049382</v>
          </cell>
        </row>
      </sheetData>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 DATA"/>
      <sheetName val="CE12 Extra Roof"/>
      <sheetName val="CE 13 Fiber Concrete"/>
      <sheetName val="CE14 Demolish FND"/>
      <sheetName val="CE18-Extenxion of time"/>
    </sheetNames>
    <sheetDataSet>
      <sheetData sheetId="0">
        <row r="5">
          <cell r="W5">
            <v>0</v>
          </cell>
        </row>
        <row r="6">
          <cell r="W6" t="str">
            <v>Eskom Paid these from the BOQ</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Instructions"/>
      <sheetName val="Inspection"/>
      <sheetName val="Documentation"/>
      <sheetName val="Doc Index"/>
      <sheetName val="Data Sheet"/>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sheetName val="Massenaufstellung &amp; Preisseite"/>
      <sheetName val="Lieferaufteilung"/>
      <sheetName val="Weight_Montage"/>
    </sheetNames>
    <sheetDataSet>
      <sheetData sheetId="0"/>
      <sheetData sheetId="1"/>
      <sheetData sheetId="2">
        <row r="12">
          <cell r="K12" t="str">
            <v>2.13.1</v>
          </cell>
          <cell r="AM12">
            <v>20371.227876154699</v>
          </cell>
        </row>
        <row r="13">
          <cell r="K13" t="str">
            <v>2.13.1</v>
          </cell>
          <cell r="AM13">
            <v>19517.648961599887</v>
          </cell>
        </row>
        <row r="14">
          <cell r="K14" t="str">
            <v>2.15.1</v>
          </cell>
          <cell r="AM14">
            <v>7434.27</v>
          </cell>
        </row>
        <row r="15">
          <cell r="K15" t="str">
            <v>2.15.1</v>
          </cell>
          <cell r="AM15">
            <v>1598.0194927997429</v>
          </cell>
        </row>
        <row r="16">
          <cell r="K16" t="str">
            <v>2.15.1</v>
          </cell>
          <cell r="AM16">
            <v>31222.837500000001</v>
          </cell>
        </row>
        <row r="17">
          <cell r="K17" t="str">
            <v>2.15.1</v>
          </cell>
          <cell r="AM17">
            <v>3951.2633424817982</v>
          </cell>
        </row>
        <row r="18">
          <cell r="K18" t="str">
            <v>2.15.2</v>
          </cell>
          <cell r="AM18">
            <v>7434.27</v>
          </cell>
        </row>
        <row r="19">
          <cell r="K19" t="str">
            <v>2.13.2</v>
          </cell>
          <cell r="AM19">
            <v>18056.539154452479</v>
          </cell>
        </row>
        <row r="20">
          <cell r="K20" t="str">
            <v>2.1</v>
          </cell>
          <cell r="AM20">
            <v>119615.9910599923</v>
          </cell>
        </row>
        <row r="21">
          <cell r="K21" t="str">
            <v>2.1</v>
          </cell>
          <cell r="AM21">
            <v>161799.59214085451</v>
          </cell>
        </row>
        <row r="22">
          <cell r="K22" t="str">
            <v>2.1</v>
          </cell>
          <cell r="AM22">
            <v>161799.59214085451</v>
          </cell>
        </row>
        <row r="23">
          <cell r="K23" t="str">
            <v>2.1</v>
          </cell>
          <cell r="AM23">
            <v>94609.775464718099</v>
          </cell>
        </row>
        <row r="24">
          <cell r="K24" t="str">
            <v>2.1</v>
          </cell>
          <cell r="AM24">
            <v>94609.775464718099</v>
          </cell>
        </row>
        <row r="25">
          <cell r="K25" t="str">
            <v>2.1</v>
          </cell>
          <cell r="AM25">
            <v>19254.418202011271</v>
          </cell>
        </row>
        <row r="26">
          <cell r="K26" t="str">
            <v>2.13.2</v>
          </cell>
          <cell r="AM26">
            <v>23109.66682881477</v>
          </cell>
        </row>
        <row r="27">
          <cell r="K27" t="str">
            <v>2.2</v>
          </cell>
          <cell r="AM27">
            <v>67544.950432770303</v>
          </cell>
        </row>
        <row r="28">
          <cell r="K28" t="str">
            <v>2.2</v>
          </cell>
          <cell r="AM28">
            <v>69731.9852856504</v>
          </cell>
        </row>
        <row r="29">
          <cell r="K29" t="str">
            <v>2.2</v>
          </cell>
          <cell r="AM29">
            <v>46507.618078485597</v>
          </cell>
        </row>
        <row r="30">
          <cell r="K30" t="str">
            <v>2.2</v>
          </cell>
          <cell r="AM30">
            <v>46507.618078485597</v>
          </cell>
        </row>
        <row r="31">
          <cell r="K31" t="str">
            <v>2.13.2</v>
          </cell>
          <cell r="AM31">
            <v>11743.110217800901</v>
          </cell>
        </row>
        <row r="32">
          <cell r="K32" t="str">
            <v>2.13.2</v>
          </cell>
          <cell r="AM32">
            <v>24156.606245666309</v>
          </cell>
        </row>
        <row r="33">
          <cell r="K33" t="str">
            <v>2.13.2</v>
          </cell>
          <cell r="AM33">
            <v>2290.527146459739</v>
          </cell>
        </row>
        <row r="34">
          <cell r="K34" t="str">
            <v>2.2</v>
          </cell>
          <cell r="AM34">
            <v>18200.802304323952</v>
          </cell>
        </row>
        <row r="35">
          <cell r="K35" t="str">
            <v>2.2.1</v>
          </cell>
          <cell r="AM35">
            <v>35680.726179721503</v>
          </cell>
        </row>
        <row r="36">
          <cell r="K36" t="str">
            <v>2.2</v>
          </cell>
          <cell r="AM36">
            <v>5131.8531481954296</v>
          </cell>
        </row>
        <row r="37">
          <cell r="K37" t="str">
            <v>2.2</v>
          </cell>
          <cell r="AM37">
            <v>12687.63874258656</v>
          </cell>
        </row>
        <row r="38">
          <cell r="K38" t="str">
            <v>2.2</v>
          </cell>
          <cell r="AM38">
            <v>12687.63874258656</v>
          </cell>
        </row>
        <row r="39">
          <cell r="K39" t="str">
            <v>2.5.5</v>
          </cell>
          <cell r="AM39">
            <v>58116</v>
          </cell>
        </row>
        <row r="40">
          <cell r="K40" t="str">
            <v>2.5.5</v>
          </cell>
          <cell r="AM40">
            <v>0</v>
          </cell>
        </row>
        <row r="41">
          <cell r="K41" t="str">
            <v>2.5.5</v>
          </cell>
          <cell r="AM41">
            <v>13071</v>
          </cell>
        </row>
        <row r="42">
          <cell r="K42" t="str">
            <v>2.5.5</v>
          </cell>
          <cell r="AM42">
            <v>39482</v>
          </cell>
        </row>
        <row r="43">
          <cell r="K43" t="str">
            <v>2.15.2</v>
          </cell>
          <cell r="AM43">
            <v>22039.65</v>
          </cell>
        </row>
        <row r="44">
          <cell r="K44" t="str">
            <v>2.15.2</v>
          </cell>
          <cell r="AM44">
            <v>2215.5687750263578</v>
          </cell>
        </row>
        <row r="45">
          <cell r="K45" t="str">
            <v>2.15.2</v>
          </cell>
          <cell r="AM45">
            <v>11417.934263912561</v>
          </cell>
        </row>
        <row r="46">
          <cell r="K46" t="str">
            <v>2.18.2</v>
          </cell>
          <cell r="AM46">
            <v>15511.81480137809</v>
          </cell>
        </row>
        <row r="47">
          <cell r="K47" t="str">
            <v>2.15.3</v>
          </cell>
          <cell r="AM47">
            <v>23574.75</v>
          </cell>
        </row>
        <row r="48">
          <cell r="K48" t="str">
            <v>2.18.3</v>
          </cell>
          <cell r="AM48">
            <v>9429.9</v>
          </cell>
        </row>
        <row r="49">
          <cell r="K49" t="str">
            <v>2.18.1</v>
          </cell>
          <cell r="AM49">
            <v>20079.789461188389</v>
          </cell>
        </row>
        <row r="50">
          <cell r="K50" t="str">
            <v>2.18.3</v>
          </cell>
          <cell r="AM50">
            <v>3021.0204963716151</v>
          </cell>
        </row>
        <row r="51">
          <cell r="K51" t="str">
            <v>2.18.3</v>
          </cell>
          <cell r="AM51">
            <v>1261.6406333296291</v>
          </cell>
        </row>
        <row r="52">
          <cell r="K52" t="str">
            <v>2.15.1</v>
          </cell>
          <cell r="AM52">
            <v>7740.4962714458925</v>
          </cell>
        </row>
        <row r="53">
          <cell r="K53" t="str">
            <v>2.18.3</v>
          </cell>
          <cell r="AM53">
            <v>2697.39</v>
          </cell>
        </row>
        <row r="54">
          <cell r="K54" t="str">
            <v>2.18.3</v>
          </cell>
          <cell r="AM54">
            <v>556.51199999999994</v>
          </cell>
        </row>
        <row r="55">
          <cell r="K55" t="str">
            <v>2.18.3</v>
          </cell>
          <cell r="AM55">
            <v>4714.95</v>
          </cell>
        </row>
        <row r="56">
          <cell r="K56" t="str">
            <v>2.18.3</v>
          </cell>
          <cell r="AM56">
            <v>353.48022002068967</v>
          </cell>
        </row>
        <row r="57">
          <cell r="K57" t="str">
            <v>2.18.3</v>
          </cell>
          <cell r="AM57">
            <v>844.30500000000006</v>
          </cell>
        </row>
        <row r="58">
          <cell r="K58" t="str">
            <v>2.18.3</v>
          </cell>
          <cell r="AM58">
            <v>469.70802899810627</v>
          </cell>
        </row>
        <row r="59">
          <cell r="K59" t="str">
            <v>2.18.3</v>
          </cell>
          <cell r="AM59">
            <v>1641.7058218000739</v>
          </cell>
        </row>
        <row r="60">
          <cell r="K60" t="str">
            <v>2.18.3</v>
          </cell>
          <cell r="AM60">
            <v>43</v>
          </cell>
        </row>
        <row r="61">
          <cell r="K61" t="str">
            <v>2.18.3</v>
          </cell>
          <cell r="AM61">
            <v>2427.6509999999998</v>
          </cell>
        </row>
        <row r="62">
          <cell r="K62" t="str">
            <v>2.18.3</v>
          </cell>
          <cell r="AM62">
            <v>4259.9025000000001</v>
          </cell>
        </row>
        <row r="63">
          <cell r="K63" t="str">
            <v>2.18.3</v>
          </cell>
          <cell r="AM63">
            <v>3846.2056827245478</v>
          </cell>
        </row>
        <row r="64">
          <cell r="K64" t="str">
            <v>2.18.3</v>
          </cell>
          <cell r="AM64">
            <v>207.6409647015723</v>
          </cell>
        </row>
        <row r="65">
          <cell r="K65" t="str">
            <v>2.18.3</v>
          </cell>
          <cell r="AM65">
            <v>177.9779697442051</v>
          </cell>
        </row>
        <row r="66">
          <cell r="K66" t="str">
            <v>2.18.3</v>
          </cell>
          <cell r="AM66">
            <v>177.9779697442051</v>
          </cell>
        </row>
        <row r="67">
          <cell r="K67" t="str">
            <v>2.18.3</v>
          </cell>
          <cell r="AM67">
            <v>415.28192940314472</v>
          </cell>
        </row>
        <row r="68">
          <cell r="K68" t="str">
            <v>2.13.3</v>
          </cell>
          <cell r="AM68">
            <v>24007.276691425741</v>
          </cell>
        </row>
        <row r="69">
          <cell r="K69" t="str">
            <v>2.10.1</v>
          </cell>
          <cell r="AM69">
            <v>74821.37186030639</v>
          </cell>
        </row>
        <row r="70">
          <cell r="K70" t="str">
            <v>2.13.3</v>
          </cell>
          <cell r="AM70">
            <v>19919.524746696919</v>
          </cell>
        </row>
        <row r="71">
          <cell r="K71" t="str">
            <v>2.15.3</v>
          </cell>
          <cell r="AM71">
            <v>11118.51</v>
          </cell>
        </row>
        <row r="72">
          <cell r="K72" t="str">
            <v>2.17</v>
          </cell>
          <cell r="AM72">
            <v>6195.5695702264093</v>
          </cell>
        </row>
        <row r="73">
          <cell r="K73" t="str">
            <v>2.15.3</v>
          </cell>
          <cell r="AM73">
            <v>3267.57</v>
          </cell>
        </row>
        <row r="74">
          <cell r="K74" t="str">
            <v>2.13.3</v>
          </cell>
          <cell r="AM74">
            <v>5625.0411848542644</v>
          </cell>
        </row>
        <row r="75">
          <cell r="K75" t="str">
            <v>2.13.3</v>
          </cell>
          <cell r="AM75">
            <v>1253.7887377131799</v>
          </cell>
        </row>
        <row r="76">
          <cell r="K76" t="str">
            <v>2.10.2</v>
          </cell>
          <cell r="AM76">
            <v>286015.2138500812</v>
          </cell>
        </row>
        <row r="77">
          <cell r="K77" t="str">
            <v>2.13.3</v>
          </cell>
          <cell r="AM77">
            <v>1253.7887377131799</v>
          </cell>
        </row>
        <row r="78">
          <cell r="K78" t="str">
            <v>2.13.3</v>
          </cell>
          <cell r="AM78">
            <v>13082.975184854249</v>
          </cell>
        </row>
        <row r="79">
          <cell r="K79" t="str">
            <v>2.15.3</v>
          </cell>
          <cell r="AM79">
            <v>6381.63</v>
          </cell>
        </row>
        <row r="80">
          <cell r="K80" t="str">
            <v>2.17</v>
          </cell>
          <cell r="AM80">
            <v>9487.8695702264085</v>
          </cell>
        </row>
        <row r="81">
          <cell r="K81" t="str">
            <v>2.15.3</v>
          </cell>
          <cell r="AM81">
            <v>16710.66</v>
          </cell>
        </row>
        <row r="82">
          <cell r="K82" t="str">
            <v>2.13.3</v>
          </cell>
          <cell r="AM82">
            <v>7994.3051138264473</v>
          </cell>
        </row>
        <row r="83">
          <cell r="K83" t="str">
            <v>2.13.3</v>
          </cell>
          <cell r="AM83">
            <v>1097.06514549903</v>
          </cell>
        </row>
        <row r="84">
          <cell r="K84" t="str">
            <v>2.10.3</v>
          </cell>
          <cell r="AM84">
            <v>166653.45388057985</v>
          </cell>
        </row>
        <row r="85">
          <cell r="K85" t="str">
            <v>2.13.3</v>
          </cell>
          <cell r="AM85">
            <v>1097.06514549903</v>
          </cell>
        </row>
        <row r="86">
          <cell r="K86" t="str">
            <v>2.13.3</v>
          </cell>
          <cell r="AM86">
            <v>21955.351113826451</v>
          </cell>
        </row>
        <row r="87">
          <cell r="K87" t="str">
            <v>2.12.3</v>
          </cell>
          <cell r="AM87">
            <v>19408.05</v>
          </cell>
        </row>
        <row r="88">
          <cell r="K88" t="str">
            <v>2.13.4</v>
          </cell>
          <cell r="AM88">
            <v>3488.9712</v>
          </cell>
        </row>
        <row r="89">
          <cell r="K89" t="str">
            <v>2.13.4</v>
          </cell>
          <cell r="AM89">
            <v>49234.329832223288</v>
          </cell>
        </row>
        <row r="90">
          <cell r="K90" t="str">
            <v>2.11.1</v>
          </cell>
          <cell r="AM90">
            <v>763283.8930611189</v>
          </cell>
        </row>
        <row r="91">
          <cell r="K91" t="str">
            <v>2.13.4</v>
          </cell>
          <cell r="AM91">
            <v>49583.327519791237</v>
          </cell>
        </row>
        <row r="92">
          <cell r="K92" t="str">
            <v>2.15.4</v>
          </cell>
          <cell r="AM92">
            <v>13223.79</v>
          </cell>
        </row>
        <row r="93">
          <cell r="K93" t="str">
            <v>2.17.2</v>
          </cell>
          <cell r="AM93">
            <v>8051.1074221659701</v>
          </cell>
        </row>
        <row r="94">
          <cell r="K94" t="str">
            <v>2.15.4</v>
          </cell>
          <cell r="AM94">
            <v>4407.93</v>
          </cell>
        </row>
        <row r="95">
          <cell r="K95" t="str">
            <v>2.13.4</v>
          </cell>
          <cell r="AM95">
            <v>7630.2558115275187</v>
          </cell>
        </row>
        <row r="96">
          <cell r="K96" t="str">
            <v>2.13.4</v>
          </cell>
          <cell r="AM96">
            <v>2091.8246127471598</v>
          </cell>
        </row>
        <row r="97">
          <cell r="K97" t="str">
            <v>2.11.2</v>
          </cell>
          <cell r="AM97">
            <v>180996.65297463789</v>
          </cell>
        </row>
        <row r="98">
          <cell r="K98" t="str">
            <v>2.13.4</v>
          </cell>
          <cell r="AM98">
            <v>2098.4907204996998</v>
          </cell>
        </row>
        <row r="99">
          <cell r="K99" t="str">
            <v>2.13.4</v>
          </cell>
          <cell r="AM99">
            <v>25446.2611085887</v>
          </cell>
        </row>
        <row r="100">
          <cell r="K100" t="str">
            <v>2.13.4</v>
          </cell>
          <cell r="AM100">
            <v>14816.01</v>
          </cell>
        </row>
        <row r="101">
          <cell r="K101" t="str">
            <v>2.10.5</v>
          </cell>
          <cell r="AM101">
            <v>64493</v>
          </cell>
        </row>
        <row r="102">
          <cell r="K102" t="str">
            <v>2.10.5</v>
          </cell>
          <cell r="AM102">
            <v>32560</v>
          </cell>
        </row>
        <row r="103">
          <cell r="K103" t="str">
            <v>2.5.4</v>
          </cell>
          <cell r="AM103">
            <v>18300</v>
          </cell>
        </row>
        <row r="104">
          <cell r="K104" t="str">
            <v>2.5.3</v>
          </cell>
          <cell r="AM104">
            <v>2400</v>
          </cell>
        </row>
        <row r="105">
          <cell r="K105" t="str">
            <v>2.5.3</v>
          </cell>
          <cell r="AM105">
            <v>7800</v>
          </cell>
        </row>
        <row r="106">
          <cell r="K106" t="str">
            <v>2.5.3</v>
          </cell>
          <cell r="AM106">
            <v>5100</v>
          </cell>
        </row>
        <row r="107">
          <cell r="AM107">
            <v>0</v>
          </cell>
        </row>
        <row r="108">
          <cell r="AM108">
            <v>0</v>
          </cell>
        </row>
        <row r="109">
          <cell r="AM109">
            <v>0</v>
          </cell>
        </row>
        <row r="110">
          <cell r="AM110">
            <v>0</v>
          </cell>
        </row>
        <row r="111">
          <cell r="K111" t="str">
            <v>2.25</v>
          </cell>
          <cell r="AM111">
            <v>5081</v>
          </cell>
        </row>
        <row r="112">
          <cell r="K112" t="str">
            <v>2.26</v>
          </cell>
          <cell r="AM112">
            <v>8600</v>
          </cell>
        </row>
        <row r="113">
          <cell r="K113" t="str">
            <v>2.12</v>
          </cell>
          <cell r="AM113">
            <v>25390</v>
          </cell>
        </row>
        <row r="114">
          <cell r="K114" t="str">
            <v>2.14</v>
          </cell>
          <cell r="AM114">
            <v>1460</v>
          </cell>
        </row>
        <row r="115">
          <cell r="K115" t="str">
            <v>2.14</v>
          </cell>
          <cell r="AM115">
            <v>1829</v>
          </cell>
        </row>
        <row r="116">
          <cell r="K116" t="str">
            <v>2.12</v>
          </cell>
          <cell r="AM116">
            <v>277</v>
          </cell>
        </row>
        <row r="117">
          <cell r="K117" t="str">
            <v>2.12</v>
          </cell>
          <cell r="AM117">
            <v>228</v>
          </cell>
        </row>
        <row r="118">
          <cell r="K118" t="str">
            <v>2.31</v>
          </cell>
          <cell r="AM118">
            <v>8140.4160000000002</v>
          </cell>
        </row>
        <row r="119">
          <cell r="K119" t="str">
            <v>2.31</v>
          </cell>
          <cell r="AM119">
            <v>734.79087320328097</v>
          </cell>
        </row>
        <row r="120">
          <cell r="K120" t="str">
            <v>2.31</v>
          </cell>
          <cell r="AM120">
            <v>439.52989656506799</v>
          </cell>
        </row>
        <row r="121">
          <cell r="K121" t="str">
            <v>2.44</v>
          </cell>
          <cell r="AM121">
            <v>9899.2019999999993</v>
          </cell>
        </row>
        <row r="122">
          <cell r="K122" t="str">
            <v>2.44</v>
          </cell>
          <cell r="AM122">
            <v>382.6941132819764</v>
          </cell>
        </row>
        <row r="123">
          <cell r="K123" t="str">
            <v>2.44</v>
          </cell>
          <cell r="AM123">
            <v>865.13036649459298</v>
          </cell>
        </row>
        <row r="124">
          <cell r="K124" t="str">
            <v>2.44</v>
          </cell>
          <cell r="AM124">
            <v>357.43888642624842</v>
          </cell>
        </row>
        <row r="125">
          <cell r="K125" t="str">
            <v>2.44</v>
          </cell>
          <cell r="AM125">
            <v>126.33929119870339</v>
          </cell>
        </row>
        <row r="126">
          <cell r="K126" t="str">
            <v>2.31</v>
          </cell>
          <cell r="AM126">
            <v>856.32343672359525</v>
          </cell>
        </row>
        <row r="127">
          <cell r="K127" t="str">
            <v>2.31</v>
          </cell>
          <cell r="AM127">
            <v>399.13068969592922</v>
          </cell>
        </row>
        <row r="128">
          <cell r="K128" t="str">
            <v>2.31</v>
          </cell>
          <cell r="AM128">
            <v>439.24596252335948</v>
          </cell>
        </row>
        <row r="129">
          <cell r="K129" t="str">
            <v>2.31</v>
          </cell>
          <cell r="AM129">
            <v>4733.7916095071405</v>
          </cell>
        </row>
        <row r="130">
          <cell r="K130" t="str">
            <v>2.44</v>
          </cell>
          <cell r="AM130">
            <v>1007.3418623087921</v>
          </cell>
        </row>
        <row r="131">
          <cell r="K131" t="str">
            <v>2.44</v>
          </cell>
          <cell r="AM131">
            <v>136.01792664712039</v>
          </cell>
        </row>
        <row r="132">
          <cell r="K132" t="str">
            <v>2.31</v>
          </cell>
          <cell r="AM132">
            <v>504.6562533318517</v>
          </cell>
        </row>
        <row r="133">
          <cell r="K133" t="str">
            <v>2.31</v>
          </cell>
          <cell r="AM133">
            <v>12506.14906621999</v>
          </cell>
        </row>
        <row r="134">
          <cell r="K134" t="str">
            <v>2.31</v>
          </cell>
          <cell r="AM134">
            <v>288.40520177410679</v>
          </cell>
        </row>
        <row r="135">
          <cell r="K135" t="str">
            <v>2.31</v>
          </cell>
          <cell r="AM135">
            <v>921.72237017041891</v>
          </cell>
        </row>
        <row r="136">
          <cell r="K136" t="str">
            <v>2.31</v>
          </cell>
          <cell r="AM136">
            <v>214.61071641638091</v>
          </cell>
        </row>
        <row r="137">
          <cell r="K137" t="str">
            <v>2.31</v>
          </cell>
          <cell r="AM137">
            <v>652.88604790617671</v>
          </cell>
        </row>
        <row r="138">
          <cell r="K138" t="str">
            <v>2.31</v>
          </cell>
          <cell r="AM138">
            <v>643.16813121220969</v>
          </cell>
        </row>
        <row r="139">
          <cell r="K139" t="str">
            <v>2.31</v>
          </cell>
          <cell r="AM139">
            <v>1770.1800226985681</v>
          </cell>
        </row>
        <row r="140">
          <cell r="K140" t="str">
            <v>2.31</v>
          </cell>
          <cell r="AM140">
            <v>1620.772741510506</v>
          </cell>
        </row>
        <row r="141">
          <cell r="K141" t="str">
            <v>2.44</v>
          </cell>
          <cell r="AM141">
            <v>135.01063683248688</v>
          </cell>
        </row>
        <row r="142">
          <cell r="K142" t="str">
            <v>2.44</v>
          </cell>
          <cell r="AM142">
            <v>64.155142162970321</v>
          </cell>
        </row>
        <row r="143">
          <cell r="K143" t="str">
            <v>2.44</v>
          </cell>
          <cell r="AM143">
            <v>63.770211309992547</v>
          </cell>
        </row>
        <row r="144">
          <cell r="K144" t="str">
            <v>2.44</v>
          </cell>
          <cell r="AM144">
            <v>4473.313223777307</v>
          </cell>
        </row>
        <row r="145">
          <cell r="K145" t="str">
            <v>2.44</v>
          </cell>
          <cell r="AM145">
            <v>255.1836918853964</v>
          </cell>
        </row>
        <row r="146">
          <cell r="K146" t="str">
            <v>2.32</v>
          </cell>
          <cell r="AM146">
            <v>1281.1103961896549</v>
          </cell>
        </row>
        <row r="147">
          <cell r="K147" t="str">
            <v>2.32</v>
          </cell>
          <cell r="AM147">
            <v>285.38778400224857</v>
          </cell>
        </row>
        <row r="148">
          <cell r="K148" t="str">
            <v>2.32</v>
          </cell>
          <cell r="AM148">
            <v>256.060605808454</v>
          </cell>
        </row>
        <row r="149">
          <cell r="K149" t="str">
            <v>2.33</v>
          </cell>
          <cell r="AM149">
            <v>88.988984872102463</v>
          </cell>
        </row>
        <row r="150">
          <cell r="K150" t="str">
            <v>2.33</v>
          </cell>
          <cell r="AM150">
            <v>102.69326420520262</v>
          </cell>
        </row>
        <row r="151">
          <cell r="K151" t="str">
            <v>2.33</v>
          </cell>
          <cell r="AM151">
            <v>118.7740834712267</v>
          </cell>
        </row>
        <row r="152">
          <cell r="K152" t="str">
            <v>2.33</v>
          </cell>
          <cell r="AM152">
            <v>1554.8768950714498</v>
          </cell>
        </row>
        <row r="153">
          <cell r="K153" t="str">
            <v>2.33</v>
          </cell>
          <cell r="AM153">
            <v>1059.8040916807024</v>
          </cell>
        </row>
        <row r="154">
          <cell r="K154" t="str">
            <v>2.33</v>
          </cell>
          <cell r="AM154">
            <v>3219.0007928574892</v>
          </cell>
        </row>
        <row r="155">
          <cell r="K155" t="str">
            <v>2.33</v>
          </cell>
          <cell r="AM155">
            <v>760.97860476182268</v>
          </cell>
        </row>
        <row r="156">
          <cell r="K156" t="str">
            <v>2.33</v>
          </cell>
          <cell r="AM156">
            <v>378.71122483106461</v>
          </cell>
        </row>
        <row r="157">
          <cell r="K157" t="str">
            <v>2.33</v>
          </cell>
          <cell r="AM157">
            <v>789.74225600977024</v>
          </cell>
        </row>
        <row r="158">
          <cell r="K158" t="str">
            <v>2.33</v>
          </cell>
          <cell r="AM158">
            <v>1754.982791132818</v>
          </cell>
        </row>
        <row r="159">
          <cell r="K159" t="str">
            <v>2.33</v>
          </cell>
          <cell r="AM159">
            <v>4211.9586987187758</v>
          </cell>
        </row>
        <row r="160">
          <cell r="K160" t="str">
            <v>2.33</v>
          </cell>
          <cell r="AM160">
            <v>1367.5202378187271</v>
          </cell>
        </row>
        <row r="161">
          <cell r="K161" t="str">
            <v>2.33</v>
          </cell>
          <cell r="AM161">
            <v>5264.9483733984653</v>
          </cell>
        </row>
        <row r="162">
          <cell r="K162" t="str">
            <v>2.33</v>
          </cell>
          <cell r="AM162">
            <v>4857.6135141062405</v>
          </cell>
        </row>
        <row r="163">
          <cell r="K163" t="str">
            <v>2.33</v>
          </cell>
          <cell r="AM163">
            <v>6466.8383300274036</v>
          </cell>
        </row>
        <row r="164">
          <cell r="K164" t="str">
            <v>2.33</v>
          </cell>
          <cell r="AM164">
            <v>382.97023545669504</v>
          </cell>
        </row>
        <row r="165">
          <cell r="K165" t="str">
            <v>2.33</v>
          </cell>
          <cell r="AM165">
            <v>3624.188191044459</v>
          </cell>
        </row>
        <row r="166">
          <cell r="K166" t="str">
            <v>2.33</v>
          </cell>
          <cell r="AM166">
            <v>2456.9759075859483</v>
          </cell>
        </row>
        <row r="167">
          <cell r="K167" t="str">
            <v>2.33</v>
          </cell>
          <cell r="AM167">
            <v>174.7541093815482</v>
          </cell>
        </row>
        <row r="168">
          <cell r="K168" t="str">
            <v>2.33</v>
          </cell>
          <cell r="AM168">
            <v>2407.051108998879</v>
          </cell>
        </row>
        <row r="169">
          <cell r="K169" t="str">
            <v>2.33</v>
          </cell>
          <cell r="AM169">
            <v>212.76124192038571</v>
          </cell>
        </row>
        <row r="170">
          <cell r="K170" t="str">
            <v>2.33</v>
          </cell>
          <cell r="AM170">
            <v>350.99655822656473</v>
          </cell>
        </row>
        <row r="171">
          <cell r="K171" t="str">
            <v>2.33</v>
          </cell>
          <cell r="AM171">
            <v>2553.1349030446299</v>
          </cell>
        </row>
        <row r="172">
          <cell r="K172" t="str">
            <v>2.33</v>
          </cell>
          <cell r="AM172">
            <v>1261.931646345631</v>
          </cell>
        </row>
        <row r="173">
          <cell r="K173" t="str">
            <v>2.33</v>
          </cell>
          <cell r="AM173">
            <v>443.47242020153232</v>
          </cell>
        </row>
        <row r="174">
          <cell r="K174" t="str">
            <v>2.33</v>
          </cell>
          <cell r="AM174">
            <v>1276.56745152232</v>
          </cell>
        </row>
        <row r="175">
          <cell r="K175" t="str">
            <v>2.33</v>
          </cell>
          <cell r="AM175">
            <v>779.87216789322997</v>
          </cell>
        </row>
        <row r="176">
          <cell r="K176" t="str">
            <v>2.33</v>
          </cell>
          <cell r="AM176">
            <v>1070.588121952557</v>
          </cell>
        </row>
        <row r="177">
          <cell r="K177" t="str">
            <v>5.1.2.1</v>
          </cell>
          <cell r="AM177">
            <v>33.542074793854418</v>
          </cell>
        </row>
        <row r="178">
          <cell r="K178" t="str">
            <v>5.1.2.1</v>
          </cell>
          <cell r="AM178">
            <v>9225.7471312229118</v>
          </cell>
        </row>
        <row r="179">
          <cell r="K179" t="str">
            <v>5.1.2.1</v>
          </cell>
          <cell r="AM179">
            <v>324.46359806231942</v>
          </cell>
        </row>
        <row r="180">
          <cell r="K180" t="str">
            <v>5.1.2.1</v>
          </cell>
          <cell r="AM180">
            <v>225.30548447148931</v>
          </cell>
        </row>
        <row r="181">
          <cell r="K181" t="str">
            <v>5.1.2.1</v>
          </cell>
          <cell r="AM181">
            <v>956.57159322002303</v>
          </cell>
        </row>
        <row r="182">
          <cell r="K182" t="str">
            <v>5.1.2.1</v>
          </cell>
          <cell r="AM182">
            <v>290.02158756293431</v>
          </cell>
        </row>
        <row r="183">
          <cell r="K183" t="str">
            <v>5.1.2.1</v>
          </cell>
          <cell r="AM183">
            <v>668.14385206748329</v>
          </cell>
        </row>
        <row r="184">
          <cell r="K184" t="str">
            <v>5.1.2.1</v>
          </cell>
          <cell r="AM184">
            <v>438.443483797478</v>
          </cell>
        </row>
        <row r="185">
          <cell r="K185" t="str">
            <v>5.1.2.1</v>
          </cell>
          <cell r="AM185">
            <v>1724.2421988838298</v>
          </cell>
        </row>
        <row r="186">
          <cell r="K186" t="str">
            <v>5.1.2.1</v>
          </cell>
          <cell r="AM186">
            <v>284.76734755910917</v>
          </cell>
        </row>
        <row r="187">
          <cell r="K187" t="str">
            <v>5.1.2.1</v>
          </cell>
          <cell r="AM187">
            <v>128.8697368769584</v>
          </cell>
        </row>
        <row r="188">
          <cell r="K188" t="str">
            <v>5.1.2.1</v>
          </cell>
          <cell r="AM188">
            <v>371.67344638391131</v>
          </cell>
        </row>
        <row r="189">
          <cell r="K189" t="str">
            <v>5.1.2.1</v>
          </cell>
          <cell r="AM189">
            <v>226.6821223653036</v>
          </cell>
        </row>
        <row r="190">
          <cell r="K190" t="str">
            <v>5.1.2.1</v>
          </cell>
          <cell r="AM190">
            <v>87.949245452702456</v>
          </cell>
        </row>
        <row r="191">
          <cell r="K191" t="str">
            <v>5.1.2.1</v>
          </cell>
          <cell r="AM191">
            <v>3829.410308124051</v>
          </cell>
        </row>
        <row r="192">
          <cell r="K192" t="str">
            <v>5.1.2.1</v>
          </cell>
          <cell r="AM192">
            <v>29.786573868854031</v>
          </cell>
        </row>
        <row r="193">
          <cell r="K193" t="str">
            <v>5.1.2.1</v>
          </cell>
          <cell r="AM193">
            <v>10.528274266558597</v>
          </cell>
        </row>
        <row r="194">
          <cell r="K194" t="str">
            <v>5.1.2.1</v>
          </cell>
          <cell r="AM194">
            <v>163.9094435975982</v>
          </cell>
        </row>
        <row r="195">
          <cell r="K195" t="str">
            <v>5.1.2.1</v>
          </cell>
          <cell r="AM195">
            <v>85.78593846825521</v>
          </cell>
        </row>
        <row r="196">
          <cell r="K196" t="str">
            <v>5.1.2.1</v>
          </cell>
          <cell r="AM196">
            <v>1513.8303083485541</v>
          </cell>
        </row>
        <row r="197">
          <cell r="K197" t="str">
            <v>5.1.2.1</v>
          </cell>
          <cell r="AM197">
            <v>8893.7530615477317</v>
          </cell>
        </row>
        <row r="198">
          <cell r="K198" t="str">
            <v>5.1.2.1</v>
          </cell>
          <cell r="AM198">
            <v>3879.0387336542453</v>
          </cell>
        </row>
        <row r="199">
          <cell r="K199" t="str">
            <v>5.1.2.1</v>
          </cell>
          <cell r="AM199">
            <v>230.44843982522619</v>
          </cell>
        </row>
        <row r="200">
          <cell r="K200" t="str">
            <v>5.1.2.1</v>
          </cell>
          <cell r="AM200">
            <v>79.177035630768955</v>
          </cell>
        </row>
        <row r="201">
          <cell r="K201" t="str">
            <v>5.1.2.1</v>
          </cell>
          <cell r="AM201">
            <v>677.69377075032571</v>
          </cell>
        </row>
        <row r="202">
          <cell r="K202" t="str">
            <v>5.1.2.1</v>
          </cell>
          <cell r="AM202">
            <v>102.1253961217852</v>
          </cell>
        </row>
        <row r="203">
          <cell r="K203" t="str">
            <v>5.1.2.1</v>
          </cell>
          <cell r="AM203">
            <v>85.887696570676553</v>
          </cell>
        </row>
        <row r="204">
          <cell r="K204" t="str">
            <v>5.1.2.1</v>
          </cell>
          <cell r="AM204">
            <v>320.95904074751502</v>
          </cell>
        </row>
        <row r="205">
          <cell r="K205" t="str">
            <v>5.1.2.1</v>
          </cell>
          <cell r="AM205">
            <v>524.46828718228221</v>
          </cell>
        </row>
        <row r="206">
          <cell r="K206" t="str">
            <v>5.1.2.1</v>
          </cell>
          <cell r="AM206">
            <v>244.30278135659142</v>
          </cell>
        </row>
        <row r="207">
          <cell r="K207" t="str">
            <v>2.5.4</v>
          </cell>
          <cell r="AM207">
            <v>31555</v>
          </cell>
        </row>
        <row r="208">
          <cell r="K208" t="str">
            <v>2.15.3</v>
          </cell>
          <cell r="AM208">
            <v>1867.271944294285</v>
          </cell>
        </row>
        <row r="209">
          <cell r="K209" t="str">
            <v>2.13.3</v>
          </cell>
          <cell r="AM209">
            <v>89.628687436131599</v>
          </cell>
        </row>
        <row r="210">
          <cell r="K210" t="str">
            <v>2.15.3</v>
          </cell>
          <cell r="AM210">
            <v>335.0648839396024</v>
          </cell>
        </row>
        <row r="211">
          <cell r="K211" t="str">
            <v>2.13.3</v>
          </cell>
          <cell r="AM211">
            <v>14559.037592109689</v>
          </cell>
        </row>
        <row r="212">
          <cell r="K212" t="str">
            <v>2.15.3</v>
          </cell>
          <cell r="AM212">
            <v>310.69652874399571</v>
          </cell>
        </row>
        <row r="213">
          <cell r="K213" t="str">
            <v>2.13.3</v>
          </cell>
          <cell r="AM213">
            <v>5265</v>
          </cell>
        </row>
        <row r="214">
          <cell r="K214" t="str">
            <v>2.13.3</v>
          </cell>
          <cell r="AM214">
            <v>3908.16107123962</v>
          </cell>
        </row>
        <row r="215">
          <cell r="K215" t="str">
            <v>5.2.7</v>
          </cell>
          <cell r="AM215">
            <v>8.6153700655611285</v>
          </cell>
        </row>
        <row r="216">
          <cell r="K216" t="str">
            <v>5.2.7</v>
          </cell>
          <cell r="AM216">
            <v>293.01993104337839</v>
          </cell>
        </row>
        <row r="217">
          <cell r="K217" t="str">
            <v>5.2.7</v>
          </cell>
          <cell r="AM217">
            <v>2009.6040232022669</v>
          </cell>
        </row>
        <row r="218">
          <cell r="K218" t="str">
            <v>5.2.7</v>
          </cell>
          <cell r="AM218">
            <v>74.769297649957736</v>
          </cell>
        </row>
        <row r="219">
          <cell r="K219" t="str">
            <v>5.2.7</v>
          </cell>
          <cell r="AM219">
            <v>3784.2729078935499</v>
          </cell>
        </row>
        <row r="220">
          <cell r="K220" t="str">
            <v>5.2.7</v>
          </cell>
          <cell r="AM220">
            <v>9902.429555958015</v>
          </cell>
        </row>
        <row r="221">
          <cell r="K221" t="str">
            <v>5.2.7</v>
          </cell>
          <cell r="AM221">
            <v>183.98925902723781</v>
          </cell>
        </row>
        <row r="222">
          <cell r="K222" t="str">
            <v>5.2.7</v>
          </cell>
          <cell r="AM222">
            <v>693.55621921378429</v>
          </cell>
        </row>
        <row r="223">
          <cell r="AM223">
            <v>0</v>
          </cell>
        </row>
      </sheetData>
      <sheetData sheetId="3"/>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tachi Summary (0)"/>
      <sheetName val="Hitachi Activities"/>
      <sheetName val="Activities (2)"/>
      <sheetName val="Activities"/>
      <sheetName val="Sheet1"/>
      <sheetName val="Cover"/>
      <sheetName val=" Unit 1 Summary"/>
      <sheetName val="Unit 1Cash"/>
      <sheetName val="Unit 2 Summary"/>
      <sheetName val="Unit 2 Cash"/>
      <sheetName val="Unit 3 Summary"/>
      <sheetName val="Unit 3 Cash"/>
      <sheetName val="1"/>
      <sheetName val="2"/>
      <sheetName val="3"/>
      <sheetName val="4"/>
      <sheetName val="5"/>
      <sheetName val="6"/>
      <sheetName val="7"/>
      <sheetName val="8"/>
      <sheetName val="9"/>
      <sheetName val="Delivery"/>
      <sheetName val="PRISM TPD"/>
      <sheetName val="Index Analysis"/>
      <sheetName val="_Unit 1 Summary"/>
      <sheetName val="Re"/>
      <sheetName val="Dx"/>
      <sheetName val="C"/>
      <sheetName val="Variation Proposal"/>
      <sheetName val="Qm"/>
      <sheetName val="GPP_Inp"/>
      <sheetName val="Index"/>
      <sheetName val="&lt;---CInp"/>
      <sheetName val="CInp---&gt;"/>
      <sheetName val="Tech_Inp"/>
      <sheetName val="Income statement"/>
      <sheetName val="14B (2)"/>
      <sheetName val="Projection"/>
      <sheetName val="Net Cash Table"/>
      <sheetName val="Cash Out Table"/>
      <sheetName val="SUMREP"/>
      <sheetName val="IM Project n"/>
      <sheetName val="EAF"/>
      <sheetName val="JHB East"/>
      <sheetName val="Eros 2"/>
      <sheetName val="ceGMEDUP All"/>
      <sheetName val="C.EGMEDUP.E.00.$38 Housing"/>
      <sheetName val="Definition1"/>
      <sheetName val="Package Phasing"/>
      <sheetName val="10"/>
      <sheetName val="Ein"/>
      <sheetName val="E"/>
      <sheetName val="M"/>
      <sheetName val="S"/>
      <sheetName val="Definition"/>
      <sheetName val="Calc"/>
      <sheetName val="Exec Summary Input"/>
      <sheetName val="CashFlow_Data"/>
      <sheetName val="Turbine Tender 3 Unit base (2)"/>
      <sheetName val="CPA Formulae"/>
      <sheetName val="QS Report"/>
      <sheetName val="Mod 1"/>
      <sheetName val="Paid Variation Orders "/>
      <sheetName val="Approved Variations"/>
      <sheetName val="Approved Claims"/>
      <sheetName val="Pending Variations"/>
      <sheetName val="Pending Claims"/>
      <sheetName val="Potential Variations"/>
      <sheetName val="Unallocated Contingencies"/>
      <sheetName val="Sheet8"/>
      <sheetName val="Sheet9"/>
      <sheetName val="Sheet10"/>
      <sheetName val="Sheet11"/>
      <sheetName val="Sheet12"/>
      <sheetName val="Sheet13"/>
      <sheetName val="Sheet14"/>
      <sheetName val="Sheet15"/>
      <sheetName val="Sheet16"/>
      <sheetName val="Dropdown Categories"/>
      <sheetName val="Hitachi_Summary_(0)"/>
      <sheetName val="Hitachi_Activities"/>
      <sheetName val="Activities_(2)"/>
      <sheetName val="_Unit_1_Summary"/>
      <sheetName val="Unit_1Cash"/>
      <sheetName val="Unit_2_Summary"/>
      <sheetName val="Unit_2_Cash"/>
      <sheetName val="Unit_3_Summary"/>
      <sheetName val="Unit_3_Cash"/>
      <sheetName val="_Unit_1_Summary1"/>
      <sheetName val="Variation_Proposal"/>
      <sheetName val="Income_statement"/>
      <sheetName val="14B_(2)"/>
      <sheetName val="Net_Cash_Table"/>
      <sheetName val="Cash_Out_Table"/>
      <sheetName val="IM_Project_n"/>
      <sheetName val="JHB_East"/>
      <sheetName val="Eros_2"/>
      <sheetName val="ceGMEDUP_All"/>
      <sheetName val="C_EGMEDUP_E_00_$38_Housing"/>
      <sheetName val="PRISM_TPD"/>
      <sheetName val="Index_Analysis"/>
      <sheetName val="Package_Phasing"/>
      <sheetName val="Exec_Summary_Input"/>
      <sheetName val="Turbine_Tender_3_Unit_base_(2)"/>
      <sheetName val="CPA_Formulae"/>
      <sheetName val="Admin"/>
      <sheetName val="IS(excl)"/>
      <sheetName val="QS_Report"/>
      <sheetName val="Mod_1"/>
      <sheetName val="Paid_Variation_Orders_"/>
      <sheetName val="Approved_Variations"/>
      <sheetName val="Approved_Claims"/>
      <sheetName val="Pending_Variations"/>
      <sheetName val="Pending_Claims"/>
      <sheetName val="Potential_Variations"/>
      <sheetName val="Unallocated_Contingencies"/>
      <sheetName val="Dropdown_Categories"/>
      <sheetName val="Hitachi_Summary_(0)1"/>
      <sheetName val="Hitachi_Activities1"/>
      <sheetName val="Activities_(2)1"/>
      <sheetName val="_Unit_1_Summary2"/>
      <sheetName val="Unit_1Cash1"/>
      <sheetName val="Unit_2_Summary1"/>
      <sheetName val="Unit_2_Cash1"/>
      <sheetName val="Unit_3_Summary1"/>
      <sheetName val="Unit_3_Cash1"/>
      <sheetName val="_Unit_1_Summary3"/>
      <sheetName val="Variation_Proposal1"/>
      <sheetName val="Income_statement1"/>
      <sheetName val="14B_(2)1"/>
      <sheetName val="Net_Cash_Table1"/>
      <sheetName val="Cash_Out_Table1"/>
      <sheetName val="IM_Project_n1"/>
      <sheetName val="JHB_East1"/>
      <sheetName val="Eros_21"/>
      <sheetName val="ceGMEDUP_All1"/>
      <sheetName val="C_EGMEDUP_E_00_$38_Housing1"/>
      <sheetName val="PRISM_TPD1"/>
      <sheetName val="Index_Analysis1"/>
      <sheetName val="Package_Phasing1"/>
      <sheetName val="Exec_Summary_Input1"/>
      <sheetName val="Turbine_Tender_3_Unit_base_(2)1"/>
      <sheetName val="CPA_Formulae1"/>
      <sheetName val="QS_Report1"/>
      <sheetName val="Mod_11"/>
      <sheetName val="Paid_Variation_Orders_1"/>
      <sheetName val="Approved_Variations1"/>
      <sheetName val="Approved_Claims1"/>
      <sheetName val="Pending_Variations1"/>
      <sheetName val="Pending_Claims1"/>
      <sheetName val="Potential_Variations1"/>
      <sheetName val="Unallocated_Contingencies1"/>
      <sheetName val="Dropdown_Categorie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AIRCON"/>
      <sheetName val="BOILER"/>
      <sheetName val="CIVIL"/>
      <sheetName val="CPLNT"/>
      <sheetName val="RAIL"/>
      <sheetName val="TURBINE"/>
      <sheetName val="Definition"/>
      <sheetName val="Calc"/>
      <sheetName val="Cash Out Table"/>
      <sheetName val="Net Cash Table"/>
      <sheetName val="14B (2)"/>
      <sheetName val="1"/>
      <sheetName val="2"/>
      <sheetName val="3"/>
      <sheetName val="4"/>
      <sheetName val="5"/>
      <sheetName val="6"/>
      <sheetName val="7"/>
      <sheetName val="8"/>
      <sheetName val="9"/>
      <sheetName val="10"/>
      <sheetName val="Ein"/>
      <sheetName val="E"/>
      <sheetName val="M"/>
      <sheetName val="S"/>
      <sheetName val="IM Project n"/>
      <sheetName val="SUMREP"/>
      <sheetName val="Progress Tables"/>
      <sheetName val="Progress Curve"/>
      <sheetName val="C"/>
      <sheetName val="Claims List"/>
      <sheetName val="Input Sheet"/>
      <sheetName val="Detail"/>
      <sheetName val="Forex Data"/>
      <sheetName val="CPA"/>
      <sheetName val="PROCUREMENT DATA"/>
      <sheetName val="SAP EXPORT"/>
      <sheetName val="_Unit 1 Summary"/>
      <sheetName val="VALIDATION LIST DATA"/>
      <sheetName val="MySheet"/>
      <sheetName val="Cover"/>
      <sheetName val="Index"/>
      <sheetName val="VO Escal Claim"/>
      <sheetName val="BA-BU LIST"/>
      <sheetName val="Cash_Out_Table"/>
      <sheetName val="Net_Cash_Table"/>
      <sheetName val="14B_(2)"/>
      <sheetName val="IM_Project_n"/>
      <sheetName val="Progress_Tables"/>
      <sheetName val="Progress_Curve"/>
      <sheetName val="Claims_List"/>
      <sheetName val="Input_Sheet"/>
      <sheetName val="Forex_Data"/>
      <sheetName val="_Unit_1_Summary"/>
      <sheetName val="VALIDATION_LIST_DATA"/>
      <sheetName val="PROCUREMENT_DATA"/>
      <sheetName val="SAP_EXPORT"/>
      <sheetName val="VO_Escal_Cla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A-BOQ-MASTER"/>
      <sheetName val="BOQ-MASTER (C1)"/>
      <sheetName val="Certificate"/>
      <sheetName val="P&amp;G's"/>
      <sheetName val="CS PIPE"/>
      <sheetName val="HDPE PIPE"/>
      <sheetName val="Screwed material"/>
      <sheetName val="Supports"/>
      <sheetName val="SVR Register"/>
      <sheetName val="2A-BOQ-Potable Water-CG"/>
      <sheetName val="2B-BOQ-Hosing Water-CG"/>
      <sheetName val="2C-BOQ-Dust Suppression-CG"/>
      <sheetName val="2E-BOQ-Slurry-CR"/>
      <sheetName val="2D-BOQ-Slurry-P1"/>
      <sheetName val="3A-BOQ-Dust Suppression-CG"/>
      <sheetName val="3B-BOQ-Hosing Water-P1"/>
      <sheetName val="4A-BOQ-Dust Extraction-C1"/>
      <sheetName val="4B-BOQ-Dust Extraction-P1"/>
      <sheetName val="4C-BOQ-Dust Suppression-CG"/>
      <sheetName val="5-BOQ-Dust Supp-Hosing Wtr-CG "/>
      <sheetName val="6-BOQ-Dust Suppression-CG"/>
      <sheetName val="7-BOQ-Oil"/>
      <sheetName val="8-BOQ-Oil"/>
      <sheetName val="9-BOQ-Storm Water Handling-P1"/>
      <sheetName val="10A-BOQ-Fire Water-CG"/>
      <sheetName val="10B-BOQ-Fire Water-C1"/>
      <sheetName val="11-BOQ-Spillage Service Water"/>
      <sheetName val="12A-BOQ-Potable Water-CG"/>
      <sheetName val="12B - Tie Ins"/>
      <sheetName val="Fire protection"/>
      <sheetName val="13-VALVES &amp; IN LiNE"/>
      <sheetName val="QTY SUM - Addendum"/>
      <sheetName val="1-BOQ-Hosing Water-CG"/>
      <sheetName val="Extra for buffer stock pile"/>
      <sheetName val="Ammendment 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PMA"/>
      <sheetName val="21 PMA"/>
      <sheetName val="22 PMA"/>
      <sheetName val="01 VAN"/>
      <sheetName val="02 VAN"/>
      <sheetName val="03 VAN"/>
      <sheetName val="04 VAN"/>
      <sheetName val="05 VAN"/>
      <sheetName val="05 FLAT"/>
      <sheetName val="05 TIP"/>
      <sheetName val="05 TANK"/>
      <sheetName val="05 FRID"/>
      <sheetName val="06 VAN"/>
      <sheetName val="06 FLAT"/>
      <sheetName val="06 TIP"/>
      <sheetName val="06 TANK"/>
      <sheetName val="06 FRID"/>
      <sheetName val="07 VAN"/>
      <sheetName val="07 FLAT"/>
      <sheetName val="08 VAN"/>
      <sheetName val="08 FLAT"/>
      <sheetName val="08 TIP"/>
      <sheetName val="08 TANK"/>
      <sheetName val="09 VAN"/>
      <sheetName val="09 FLAT"/>
      <sheetName val="09 TIP"/>
      <sheetName val="09 TANK"/>
      <sheetName val="09 FRID"/>
      <sheetName val="09 LOW"/>
      <sheetName val="10 VAN"/>
      <sheetName val="10 FLAT"/>
      <sheetName val="10 TANK"/>
      <sheetName val="10 FRID"/>
      <sheetName val="11 VAN"/>
      <sheetName val="11 FLAT"/>
      <sheetName val="11 TIP"/>
      <sheetName val="11 TANK"/>
      <sheetName val="11 FRID"/>
      <sheetName val="11 LOW"/>
      <sheetName val="12 VAN"/>
      <sheetName val="12 FLAT"/>
      <sheetName val="13 VAN"/>
      <sheetName val="13 FLAT"/>
      <sheetName val="13 TANK"/>
      <sheetName val="14 VAN"/>
      <sheetName val="14 FLAT"/>
      <sheetName val="15 VAN"/>
      <sheetName val="15 FLAT"/>
      <sheetName val="16 VAN"/>
      <sheetName val="16 FLAT"/>
      <sheetName val="17 VAN"/>
      <sheetName val="17 FLAT"/>
      <sheetName val="17 TIP"/>
      <sheetName val="17 TANK"/>
      <sheetName val="18 VAN"/>
      <sheetName val="18 FLAT"/>
      <sheetName val="18 TANK"/>
      <sheetName val="18 FRID"/>
      <sheetName val="19 VAN"/>
      <sheetName val="19 FLAT"/>
      <sheetName val="19 FRID"/>
      <sheetName val="99 DEV"/>
      <sheetName val="24 Sept 20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ow r="1">
          <cell r="A1" t="str">
            <v>99 DEV</v>
          </cell>
          <cell r="B1" t="str">
            <v>R F A    V E H I C L E     C O S T     S C H E D U L E</v>
          </cell>
          <cell r="M1" t="str">
            <v>Edition 25</v>
          </cell>
          <cell r="O1">
            <v>37316</v>
          </cell>
        </row>
        <row r="3">
          <cell r="A3" t="str">
            <v xml:space="preserve">  Concept - 99 DEV</v>
          </cell>
          <cell r="H3" t="str">
            <v xml:space="preserve">  ASSUMPTIONS : Concept - 99 DEV</v>
          </cell>
        </row>
        <row r="4">
          <cell r="A4" t="str">
            <v xml:space="preserve">  Seven Axle Interlink DEV</v>
          </cell>
          <cell r="H4" t="str">
            <v xml:space="preserve">  Seven Axle Interlink DEV  Develop</v>
          </cell>
        </row>
        <row r="5">
          <cell r="A5" t="str">
            <v xml:space="preserve">  Develop</v>
          </cell>
          <cell r="H5" t="str">
            <v xml:space="preserve">  DEVELOP</v>
          </cell>
          <cell r="M5">
            <v>37316</v>
          </cell>
        </row>
        <row r="6">
          <cell r="A6" t="str">
            <v xml:space="preserve">  DEVELOP</v>
          </cell>
        </row>
        <row r="7">
          <cell r="H7" t="str">
            <v>P R I M E    M O V E R    O R    R I G I D</v>
          </cell>
        </row>
        <row r="8">
          <cell r="A8" t="str">
            <v>ANNUAL FIXED (STANDING) COSTS</v>
          </cell>
          <cell r="C8" t="str">
            <v>R</v>
          </cell>
          <cell r="D8" t="str">
            <v>cpk</v>
          </cell>
          <cell r="E8" t="str">
            <v>%</v>
          </cell>
          <cell r="F8" t="str">
            <v>%</v>
          </cell>
          <cell r="H8" t="str">
            <v xml:space="preserve"> Cost Price (excl VAT)</v>
          </cell>
          <cell r="L8" t="str">
            <v>R</v>
          </cell>
          <cell r="M8">
            <v>646000</v>
          </cell>
        </row>
        <row r="9">
          <cell r="H9" t="str">
            <v xml:space="preserve"> Residual Value</v>
          </cell>
          <cell r="L9" t="str">
            <v>%</v>
          </cell>
          <cell r="M9">
            <v>0.25</v>
          </cell>
        </row>
        <row r="10">
          <cell r="A10" t="str">
            <v xml:space="preserve">  Cost of Capital (Finance)</v>
          </cell>
          <cell r="C10">
            <v>63410</v>
          </cell>
          <cell r="D10">
            <v>45.292857142857144</v>
          </cell>
          <cell r="E10">
            <v>0.15641033230720658</v>
          </cell>
          <cell r="F10">
            <v>8.1519468381476654E-2</v>
          </cell>
          <cell r="H10" t="str">
            <v xml:space="preserve"> Finance - Cost of Capital (Interest)</v>
          </cell>
          <cell r="L10" t="str">
            <v>%</v>
          </cell>
          <cell r="M10">
            <v>0.155</v>
          </cell>
        </row>
        <row r="11">
          <cell r="A11" t="str">
            <v xml:space="preserve">  Depreciation</v>
          </cell>
          <cell r="C11">
            <v>105479</v>
          </cell>
          <cell r="D11">
            <v>75.342142857142861</v>
          </cell>
          <cell r="E11">
            <v>0.26017986818217698</v>
          </cell>
          <cell r="F11">
            <v>0.13560309108042543</v>
          </cell>
          <cell r="H11" t="str">
            <v xml:space="preserve">               - or  Monthly Repayment </v>
          </cell>
          <cell r="L11" t="str">
            <v>R</v>
          </cell>
          <cell r="M11">
            <v>0</v>
          </cell>
          <cell r="O11" t="str">
            <v xml:space="preserve">  Seven Axle Interlink DEV</v>
          </cell>
        </row>
        <row r="12">
          <cell r="A12" t="str">
            <v xml:space="preserve">  Insurance</v>
          </cell>
          <cell r="C12">
            <v>57060</v>
          </cell>
          <cell r="D12">
            <v>40.75714285714286</v>
          </cell>
          <cell r="E12">
            <v>0.14074709921856501</v>
          </cell>
          <cell r="F12">
            <v>7.3355951204022371E-2</v>
          </cell>
          <cell r="H12" t="str">
            <v xml:space="preserve"> Depreciation - Distance  km</v>
          </cell>
          <cell r="I12">
            <v>0</v>
          </cell>
          <cell r="J12" t="str">
            <v>or</v>
          </cell>
          <cell r="K12" t="str">
            <v>Time</v>
          </cell>
          <cell r="L12" t="str">
            <v>yrs</v>
          </cell>
          <cell r="M12">
            <v>5</v>
          </cell>
          <cell r="O12" t="str">
            <v xml:space="preserve">  DEVELOP</v>
          </cell>
        </row>
        <row r="13">
          <cell r="A13" t="str">
            <v xml:space="preserve">  On Vehicle Staff</v>
          </cell>
          <cell r="C13">
            <v>135000</v>
          </cell>
          <cell r="D13">
            <v>96.428571428571431</v>
          </cell>
          <cell r="E13">
            <v>0.33299786881363957</v>
          </cell>
          <cell r="F13">
            <v>0.17355508959942201</v>
          </cell>
          <cell r="H13" t="str">
            <v xml:space="preserve"> Insurance (% of Cost Price)</v>
          </cell>
          <cell r="L13" t="str">
            <v>%</v>
          </cell>
          <cell r="M13">
            <v>7.4999999999999997E-2</v>
          </cell>
        </row>
        <row r="14">
          <cell r="A14" t="str">
            <v xml:space="preserve">  Overheads - Administration</v>
          </cell>
          <cell r="C14">
            <v>13491</v>
          </cell>
          <cell r="D14">
            <v>9.6364285714285707</v>
          </cell>
          <cell r="E14">
            <v>3.327758702344305E-2</v>
          </cell>
          <cell r="F14">
            <v>1.734393862063557E-2</v>
          </cell>
          <cell r="H14" t="str">
            <v xml:space="preserve"> Tare </v>
          </cell>
          <cell r="I14">
            <v>9200</v>
          </cell>
          <cell r="J14" t="str">
            <v>kg</v>
          </cell>
          <cell r="K14" t="str">
            <v>Licence</v>
          </cell>
          <cell r="L14" t="str">
            <v>R</v>
          </cell>
          <cell r="M14">
            <v>5112</v>
          </cell>
        </row>
        <row r="15">
          <cell r="A15" t="str">
            <v xml:space="preserve">  Overheads - Operational</v>
          </cell>
          <cell r="C15">
            <v>8994</v>
          </cell>
          <cell r="D15">
            <v>6.4242857142857144</v>
          </cell>
          <cell r="E15">
            <v>2.21850580156287E-2</v>
          </cell>
          <cell r="F15">
            <v>1.1562625747090381E-2</v>
          </cell>
          <cell r="H15" t="str">
            <v xml:space="preserve"> Number of Steering Axle(s)</v>
          </cell>
          <cell r="L15" t="str">
            <v>no</v>
          </cell>
          <cell r="M15">
            <v>1</v>
          </cell>
        </row>
        <row r="16">
          <cell r="A16" t="str">
            <v xml:space="preserve">  Licence</v>
          </cell>
          <cell r="C16">
            <v>9974</v>
          </cell>
          <cell r="D16">
            <v>7.1242857142857146</v>
          </cell>
          <cell r="E16">
            <v>2.4602375878127712E-2</v>
          </cell>
          <cell r="F16">
            <v>1.2822507138256556E-2</v>
          </cell>
          <cell r="H16" t="str">
            <v xml:space="preserve"> Number of Tyres (excl spare)</v>
          </cell>
          <cell r="L16" t="str">
            <v>no</v>
          </cell>
          <cell r="M16">
            <v>10</v>
          </cell>
        </row>
        <row r="17">
          <cell r="A17" t="str">
            <v xml:space="preserve">  Other</v>
          </cell>
          <cell r="C17">
            <v>12000</v>
          </cell>
          <cell r="D17">
            <v>8.5714285714285712</v>
          </cell>
          <cell r="E17">
            <v>2.9599810561212407E-2</v>
          </cell>
          <cell r="F17">
            <v>1.5427119075504177E-2</v>
          </cell>
          <cell r="H17" t="str">
            <v xml:space="preserve"> Tyre Size</v>
          </cell>
          <cell r="L17" t="str">
            <v xml:space="preserve"> -</v>
          </cell>
          <cell r="M17" t="str">
            <v xml:space="preserve">Tyre Size </v>
          </cell>
        </row>
        <row r="18">
          <cell r="H18" t="str">
            <v xml:space="preserve"> Tyre Price - New Tyre (excl VAT)</v>
          </cell>
          <cell r="L18" t="str">
            <v>R</v>
          </cell>
          <cell r="M18">
            <v>2400.0000000003001</v>
          </cell>
        </row>
        <row r="19">
          <cell r="A19" t="str">
            <v xml:space="preserve"> TOTAL ANNUAL FIXED COSTS</v>
          </cell>
          <cell r="C19">
            <v>405408</v>
          </cell>
          <cell r="D19">
            <v>289.57714285714286</v>
          </cell>
          <cell r="E19">
            <v>1</v>
          </cell>
          <cell r="F19">
            <v>0.52118979084683315</v>
          </cell>
          <cell r="H19" t="str">
            <v xml:space="preserve">                  - Retread  (excl VAT)</v>
          </cell>
          <cell r="L19" t="str">
            <v>R</v>
          </cell>
          <cell r="M19">
            <v>806.4</v>
          </cell>
        </row>
        <row r="20">
          <cell r="H20" t="str">
            <v xml:space="preserve"> New Tyre Life            - Front &amp; Rear</v>
          </cell>
          <cell r="K20">
            <v>80000</v>
          </cell>
          <cell r="L20" t="str">
            <v>km</v>
          </cell>
          <cell r="M20">
            <v>100000</v>
          </cell>
        </row>
        <row r="21">
          <cell r="A21" t="str">
            <v xml:space="preserve">  VARIABLE (RUNNING) COSTS</v>
          </cell>
          <cell r="C21" t="str">
            <v>R</v>
          </cell>
          <cell r="D21" t="str">
            <v>cpk</v>
          </cell>
          <cell r="E21" t="str">
            <v>%</v>
          </cell>
          <cell r="F21" t="str">
            <v>%</v>
          </cell>
          <cell r="H21" t="str">
            <v xml:space="preserve"> Retread Tyre Life       - Front &amp; Rear</v>
          </cell>
          <cell r="K21">
            <v>80000</v>
          </cell>
          <cell r="L21" t="str">
            <v>km</v>
          </cell>
          <cell r="M21">
            <v>100000</v>
          </cell>
        </row>
        <row r="22">
          <cell r="H22" t="str">
            <v xml:space="preserve"> Number of Retreads  - Front &amp; Rear</v>
          </cell>
          <cell r="K22">
            <v>0</v>
          </cell>
          <cell r="L22" t="str">
            <v>no</v>
          </cell>
          <cell r="M22">
            <v>2</v>
          </cell>
        </row>
        <row r="23">
          <cell r="A23" t="str">
            <v xml:space="preserve">  Fuel</v>
          </cell>
          <cell r="C23">
            <v>223146</v>
          </cell>
          <cell r="D23">
            <v>159.38999999999999</v>
          </cell>
          <cell r="E23">
            <v>0.59914134511858186</v>
          </cell>
          <cell r="F23">
            <v>0.28687499276853795</v>
          </cell>
          <cell r="H23" t="str">
            <v>T R A I L E R S    O R    S E M I    T R A I L E R S</v>
          </cell>
        </row>
        <row r="24">
          <cell r="A24" t="str">
            <v xml:space="preserve">  Lubricants</v>
          </cell>
          <cell r="C24">
            <v>5579</v>
          </cell>
          <cell r="D24">
            <v>3.9849999999999999</v>
          </cell>
          <cell r="E24">
            <v>1.4979473369079295E-2</v>
          </cell>
          <cell r="F24">
            <v>7.1723247768531503E-3</v>
          </cell>
          <cell r="H24" t="str">
            <v xml:space="preserve"> Cost Price (excl VAT) (1st + 2nd Trailer)</v>
          </cell>
          <cell r="L24" t="str">
            <v>R</v>
          </cell>
          <cell r="M24">
            <v>172190</v>
          </cell>
        </row>
        <row r="25">
          <cell r="A25" t="str">
            <v xml:space="preserve">  Maintenance</v>
          </cell>
          <cell r="C25">
            <v>79763</v>
          </cell>
          <cell r="D25">
            <v>56.973571428571425</v>
          </cell>
          <cell r="E25">
            <v>0.21416163010178738</v>
          </cell>
          <cell r="F25">
            <v>0.10254277490161998</v>
          </cell>
          <cell r="H25" t="str">
            <v xml:space="preserve"> Residual Value</v>
          </cell>
          <cell r="L25" t="str">
            <v>%</v>
          </cell>
          <cell r="M25">
            <v>0</v>
          </cell>
        </row>
        <row r="26">
          <cell r="A26" t="str">
            <v xml:space="preserve">  Tyres</v>
          </cell>
          <cell r="C26">
            <v>49955</v>
          </cell>
          <cell r="D26">
            <v>35.682142857142857</v>
          </cell>
          <cell r="E26">
            <v>0.13412790682064102</v>
          </cell>
          <cell r="F26">
            <v>6.4221811118067601E-2</v>
          </cell>
          <cell r="H26" t="str">
            <v xml:space="preserve"> Finance - Cost of Capital (Interest)</v>
          </cell>
          <cell r="L26" t="str">
            <v>%</v>
          </cell>
          <cell r="M26">
            <v>0.155</v>
          </cell>
        </row>
        <row r="27">
          <cell r="A27" t="str">
            <v xml:space="preserve">  Other</v>
          </cell>
          <cell r="C27">
            <v>14000</v>
          </cell>
          <cell r="D27">
            <v>10</v>
          </cell>
          <cell r="E27">
            <v>3.7589644589910404E-2</v>
          </cell>
          <cell r="F27">
            <v>1.7998305588088206E-2</v>
          </cell>
          <cell r="H27" t="str">
            <v xml:space="preserve">               - or  Monthly Repayment </v>
          </cell>
          <cell r="L27" t="str">
            <v>R</v>
          </cell>
          <cell r="M27">
            <v>0</v>
          </cell>
        </row>
        <row r="28">
          <cell r="H28" t="str">
            <v xml:space="preserve"> Depreciation - Time</v>
          </cell>
          <cell r="L28" t="str">
            <v>yrs</v>
          </cell>
          <cell r="M28">
            <v>10</v>
          </cell>
        </row>
        <row r="29">
          <cell r="A29" t="str">
            <v xml:space="preserve"> TOTAL VARIABLE COSTS</v>
          </cell>
          <cell r="C29">
            <v>372443</v>
          </cell>
          <cell r="D29">
            <v>266.03071428571428</v>
          </cell>
          <cell r="E29">
            <v>1</v>
          </cell>
          <cell r="F29">
            <v>0.47881020915316685</v>
          </cell>
          <cell r="H29" t="str">
            <v xml:space="preserve"> Insurance (% of Cost Price)</v>
          </cell>
          <cell r="L29" t="str">
            <v>%</v>
          </cell>
          <cell r="M29">
            <v>0.05</v>
          </cell>
        </row>
        <row r="30">
          <cell r="H30" t="str">
            <v xml:space="preserve"> Tare - First Trailer</v>
          </cell>
          <cell r="I30">
            <v>6500</v>
          </cell>
          <cell r="J30" t="str">
            <v>kg</v>
          </cell>
          <cell r="K30" t="str">
            <v>Licence</v>
          </cell>
          <cell r="L30" t="str">
            <v>R</v>
          </cell>
          <cell r="M30">
            <v>2678</v>
          </cell>
        </row>
        <row r="31">
          <cell r="A31" t="str">
            <v xml:space="preserve"> TOTAL ANNUAL COSTS</v>
          </cell>
          <cell r="C31">
            <v>777851</v>
          </cell>
          <cell r="D31">
            <v>555.60785714285714</v>
          </cell>
          <cell r="E31" t="str">
            <v>---</v>
          </cell>
          <cell r="F31">
            <v>1</v>
          </cell>
          <cell r="H31" t="str">
            <v xml:space="preserve"> Tare - Second Trailer</v>
          </cell>
          <cell r="I31">
            <v>5600</v>
          </cell>
          <cell r="J31" t="str">
            <v>kg</v>
          </cell>
          <cell r="K31" t="str">
            <v>Licence</v>
          </cell>
          <cell r="L31" t="str">
            <v>R</v>
          </cell>
          <cell r="M31">
            <v>2184</v>
          </cell>
        </row>
        <row r="32">
          <cell r="H32" t="str">
            <v xml:space="preserve"> Number of  Axle(s)</v>
          </cell>
          <cell r="L32" t="str">
            <v>no</v>
          </cell>
          <cell r="M32">
            <v>4</v>
          </cell>
        </row>
        <row r="33">
          <cell r="A33" t="str">
            <v>COST</v>
          </cell>
          <cell r="B33" t="str">
            <v>F r o m    T o t a l      A n n u a l</v>
          </cell>
          <cell r="H33" t="str">
            <v xml:space="preserve"> Number of Tyres (excl spares)</v>
          </cell>
          <cell r="L33" t="str">
            <v>no</v>
          </cell>
          <cell r="M33">
            <v>16</v>
          </cell>
        </row>
        <row r="34">
          <cell r="A34" t="str">
            <v>SUMMARY</v>
          </cell>
          <cell r="B34" t="str">
            <v>Fixed Cost</v>
          </cell>
          <cell r="C34" t="str">
            <v>Variable Cost</v>
          </cell>
          <cell r="E34" t="str">
            <v>Total  Cost</v>
          </cell>
          <cell r="H34" t="str">
            <v xml:space="preserve"> Tyre Size</v>
          </cell>
          <cell r="L34" t="str">
            <v xml:space="preserve"> -</v>
          </cell>
          <cell r="M34" t="str">
            <v xml:space="preserve">Tyre Size </v>
          </cell>
        </row>
        <row r="35">
          <cell r="A35" t="str">
            <v xml:space="preserve"> Cost per Day              R</v>
          </cell>
          <cell r="B35">
            <v>1801.8133333333333</v>
          </cell>
          <cell r="C35">
            <v>1655.3022222222223</v>
          </cell>
          <cell r="E35">
            <v>3457.1155555555556</v>
          </cell>
          <cell r="H35" t="str">
            <v xml:space="preserve"> Tyre Price - New Tyre (excl VAT)</v>
          </cell>
          <cell r="L35" t="str">
            <v>R</v>
          </cell>
          <cell r="M35">
            <v>2400.0000000003001</v>
          </cell>
        </row>
        <row r="36">
          <cell r="H36" t="str">
            <v xml:space="preserve">                  - Retread  (excl VAT)</v>
          </cell>
          <cell r="L36" t="str">
            <v>R</v>
          </cell>
          <cell r="M36">
            <v>756</v>
          </cell>
        </row>
        <row r="37">
          <cell r="A37" t="str">
            <v xml:space="preserve"> Cost per Hour             R</v>
          </cell>
          <cell r="B37">
            <v>150.15111111111111</v>
          </cell>
          <cell r="C37">
            <v>137.94185185185185</v>
          </cell>
          <cell r="E37">
            <v>288.09296296296299</v>
          </cell>
          <cell r="H37" t="str">
            <v xml:space="preserve"> New tyre life</v>
          </cell>
          <cell r="L37" t="str">
            <v>km</v>
          </cell>
          <cell r="M37">
            <v>120000</v>
          </cell>
        </row>
        <row r="38">
          <cell r="H38" t="str">
            <v xml:space="preserve"> Retread tyre life</v>
          </cell>
          <cell r="L38" t="str">
            <v>km</v>
          </cell>
          <cell r="M38">
            <v>120000</v>
          </cell>
        </row>
        <row r="39">
          <cell r="A39" t="str">
            <v xml:space="preserve"> Cent / Ton . km</v>
          </cell>
          <cell r="B39">
            <v>16.048389650695125</v>
          </cell>
          <cell r="C39">
            <v>14.743444595750068</v>
          </cell>
          <cell r="E39">
            <v>30.791834246445191</v>
          </cell>
          <cell r="H39" t="str">
            <v xml:space="preserve"> Number of Retreads</v>
          </cell>
          <cell r="L39" t="str">
            <v>no</v>
          </cell>
          <cell r="M39">
            <v>2</v>
          </cell>
        </row>
        <row r="40">
          <cell r="A40" t="str">
            <v xml:space="preserve"> At 80.0% Payload Utilisation</v>
          </cell>
          <cell r="H40" t="str">
            <v>O N    V E H I C L E    S T A F F</v>
          </cell>
        </row>
        <row r="41">
          <cell r="A41" t="str">
            <v xml:space="preserve"> and 65.0% Annual Laden km</v>
          </cell>
          <cell r="H41" t="str">
            <v xml:space="preserve"> Drivers       - No &amp; Monthly Cost</v>
          </cell>
          <cell r="J41" t="str">
            <v>no</v>
          </cell>
          <cell r="K41">
            <v>1</v>
          </cell>
          <cell r="L41" t="str">
            <v>R</v>
          </cell>
          <cell r="M41">
            <v>8405</v>
          </cell>
        </row>
        <row r="42">
          <cell r="A42" t="str">
            <v>INDICES and INCREASES</v>
          </cell>
          <cell r="C42" t="str">
            <v>INDICES</v>
          </cell>
          <cell r="E42" t="str">
            <v>INCREASES</v>
          </cell>
          <cell r="H42" t="str">
            <v xml:space="preserve"> Assistants  - No &amp; Monthly Cost</v>
          </cell>
          <cell r="J42" t="str">
            <v>no</v>
          </cell>
          <cell r="K42">
            <v>1</v>
          </cell>
          <cell r="L42" t="str">
            <v>R</v>
          </cell>
          <cell r="M42">
            <v>2845</v>
          </cell>
        </row>
        <row r="43">
          <cell r="C43" t="str">
            <v>RFA 20 Base</v>
          </cell>
          <cell r="E43" t="str">
            <v>From Edition</v>
          </cell>
          <cell r="H43" t="str">
            <v>A N N U A L    F I X E D    O V E R H E A D S</v>
          </cell>
        </row>
        <row r="44">
          <cell r="C44" t="str">
            <v>Mar 99 = 1000</v>
          </cell>
          <cell r="E44" t="str">
            <v>RFA 24</v>
          </cell>
          <cell r="H44" t="str">
            <v xml:space="preserve"> Administration</v>
          </cell>
          <cell r="L44" t="str">
            <v>R</v>
          </cell>
          <cell r="M44">
            <v>13490.631000000001</v>
          </cell>
        </row>
        <row r="45">
          <cell r="A45" t="str">
            <v xml:space="preserve"> Total Annual Fixed Cost</v>
          </cell>
          <cell r="C45">
            <v>1325.6884410456828</v>
          </cell>
          <cell r="E45">
            <v>4.5334224454149696E-2</v>
          </cell>
          <cell r="H45" t="str">
            <v xml:space="preserve"> Operational</v>
          </cell>
          <cell r="L45" t="str">
            <v>R</v>
          </cell>
          <cell r="M45">
            <v>8993.7540000000008</v>
          </cell>
        </row>
        <row r="46">
          <cell r="A46" t="str">
            <v xml:space="preserve"> Finance + Depreciation</v>
          </cell>
          <cell r="C46">
            <v>1282.0512820512822</v>
          </cell>
          <cell r="E46">
            <v>5.9679063857821735E-2</v>
          </cell>
          <cell r="H46" t="str">
            <v xml:space="preserve"> Other Fixed Standing Costs</v>
          </cell>
          <cell r="L46" t="str">
            <v>R</v>
          </cell>
          <cell r="M46">
            <v>12000</v>
          </cell>
        </row>
        <row r="47">
          <cell r="A47" t="str">
            <v xml:space="preserve"> On Vehicle Staff</v>
          </cell>
          <cell r="C47">
            <v>1200</v>
          </cell>
          <cell r="E47">
            <v>8.0000000000000071E-2</v>
          </cell>
          <cell r="H47" t="str">
            <v>V A R I A B L E    C O S T S</v>
          </cell>
        </row>
        <row r="48">
          <cell r="A48" t="str">
            <v xml:space="preserve"> Total Variable Cost</v>
          </cell>
          <cell r="C48">
            <v>1449.008493072874</v>
          </cell>
          <cell r="E48">
            <v>0.12186762767451986</v>
          </cell>
          <cell r="H48" t="str">
            <v xml:space="preserve"> Fuel Consumption</v>
          </cell>
          <cell r="K48" t="str">
            <v xml:space="preserve">Litre / 100 km  </v>
          </cell>
          <cell r="M48">
            <v>63</v>
          </cell>
        </row>
        <row r="49">
          <cell r="A49" t="str">
            <v xml:space="preserve"> Fuel Cost </v>
          </cell>
          <cell r="C49">
            <v>1297.4358974358975</v>
          </cell>
          <cell r="E49">
            <v>8.6956521739130377E-2</v>
          </cell>
          <cell r="H49" t="str">
            <v xml:space="preserve"> Fuel Price</v>
          </cell>
          <cell r="K49" t="str">
            <v xml:space="preserve">Cent / Litre  </v>
          </cell>
          <cell r="M49">
            <v>253</v>
          </cell>
        </row>
        <row r="50">
          <cell r="A50" t="str">
            <v xml:space="preserve"> Maintenance Cost</v>
          </cell>
          <cell r="C50">
            <v>1240.713663514186</v>
          </cell>
          <cell r="E50">
            <v>0.16272594752186587</v>
          </cell>
          <cell r="H50" t="str">
            <v xml:space="preserve"> Lubricants (as % of fuel cost)</v>
          </cell>
          <cell r="L50" t="str">
            <v>%</v>
          </cell>
          <cell r="M50">
            <v>2.5000000000000001E-2</v>
          </cell>
        </row>
        <row r="51">
          <cell r="A51" t="str">
            <v>ACTUAL VALUES USED for</v>
          </cell>
          <cell r="C51" t="str">
            <v>VALUES from</v>
          </cell>
          <cell r="E51" t="str">
            <v>VALUES From</v>
          </cell>
          <cell r="H51" t="str">
            <v xml:space="preserve"> Maintenance</v>
          </cell>
          <cell r="L51" t="str">
            <v>cpk</v>
          </cell>
          <cell r="M51">
            <v>56.973912839999997</v>
          </cell>
        </row>
        <row r="52">
          <cell r="A52" t="str">
            <v>INDICES and INCREASES</v>
          </cell>
          <cell r="C52" t="str">
            <v>RFA 20 Base</v>
          </cell>
          <cell r="E52" t="str">
            <v>RFA 24</v>
          </cell>
          <cell r="H52" t="str">
            <v xml:space="preserve"> Other Variable Running Costs</v>
          </cell>
          <cell r="L52" t="str">
            <v>cpk</v>
          </cell>
          <cell r="M52">
            <v>10</v>
          </cell>
        </row>
        <row r="53">
          <cell r="A53" t="str">
            <v xml:space="preserve"> Total Annual Fixed Cost</v>
          </cell>
          <cell r="B53" t="str">
            <v xml:space="preserve"> R   </v>
          </cell>
          <cell r="C53">
            <v>305809.40999999997</v>
          </cell>
          <cell r="E53">
            <v>387826.2</v>
          </cell>
          <cell r="H53" t="str">
            <v>U T I L I S A T I O N</v>
          </cell>
        </row>
        <row r="54">
          <cell r="A54" t="str">
            <v xml:space="preserve"> Finance + Depreciation</v>
          </cell>
          <cell r="B54" t="str">
            <v xml:space="preserve">R   </v>
          </cell>
          <cell r="C54">
            <v>131733.41999999998</v>
          </cell>
          <cell r="E54">
            <v>159377.5</v>
          </cell>
          <cell r="H54" t="str">
            <v xml:space="preserve"> Annual Kilometres</v>
          </cell>
          <cell r="L54" t="str">
            <v>km</v>
          </cell>
          <cell r="M54">
            <v>140000</v>
          </cell>
        </row>
        <row r="55">
          <cell r="A55" t="str">
            <v xml:space="preserve"> On Vehicle Staff</v>
          </cell>
          <cell r="B55" t="str">
            <v xml:space="preserve">R   </v>
          </cell>
          <cell r="C55">
            <v>112500</v>
          </cell>
          <cell r="E55">
            <v>125000</v>
          </cell>
          <cell r="H55" t="str">
            <v xml:space="preserve"> Payload Utilisation &amp; Annual Laden km</v>
          </cell>
          <cell r="J55" t="str">
            <v>%</v>
          </cell>
          <cell r="K55">
            <v>0.8</v>
          </cell>
          <cell r="L55" t="str">
            <v>%</v>
          </cell>
          <cell r="M55">
            <v>0.65</v>
          </cell>
        </row>
        <row r="56">
          <cell r="A56" t="str">
            <v xml:space="preserve"> Total Variable Cost</v>
          </cell>
          <cell r="B56" t="str">
            <v xml:space="preserve">cpk  </v>
          </cell>
          <cell r="C56">
            <v>183.595</v>
          </cell>
          <cell r="E56">
            <v>237.13200000000003</v>
          </cell>
          <cell r="H56" t="str">
            <v xml:space="preserve"> Days Worked per Annum </v>
          </cell>
          <cell r="L56" t="str">
            <v>days</v>
          </cell>
          <cell r="M56">
            <v>225</v>
          </cell>
          <cell r="P56" t="str">
            <v>99 DEV</v>
          </cell>
        </row>
        <row r="57">
          <cell r="A57" t="str">
            <v xml:space="preserve"> Fuel Cost</v>
          </cell>
          <cell r="B57" t="str">
            <v xml:space="preserve">cpk  </v>
          </cell>
          <cell r="C57">
            <v>122.85</v>
          </cell>
          <cell r="E57">
            <v>146.6388</v>
          </cell>
          <cell r="H57" t="str">
            <v xml:space="preserve"> Chargeable Hours per Work Day</v>
          </cell>
          <cell r="L57" t="str">
            <v>hrs</v>
          </cell>
          <cell r="M57">
            <v>12</v>
          </cell>
        </row>
        <row r="58">
          <cell r="A58" t="str">
            <v xml:space="preserve"> Maintenance Cost</v>
          </cell>
          <cell r="B58" t="str">
            <v xml:space="preserve">cpk  </v>
          </cell>
          <cell r="C58">
            <v>45.92</v>
          </cell>
          <cell r="E58">
            <v>49</v>
          </cell>
          <cell r="H58" t="str">
            <v>99 DEV-Interlink 2+2 DEV</v>
          </cell>
          <cell r="I58" t="str">
            <v xml:space="preserve">Average Payload   34.7  Ton </v>
          </cell>
        </row>
      </sheetData>
      <sheetData sheetId="8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hData"/>
      <sheetName val="VehCostSum"/>
      <sheetName val="Indices"/>
      <sheetName val="IncrPrev"/>
      <sheetName val="Wages"/>
      <sheetName val="Maint"/>
      <sheetName val="VehConcept"/>
      <sheetName val="VehConcept All"/>
      <sheetName val="ConceptDetail"/>
      <sheetName val="VehsUsed"/>
      <sheetName val="VehTyreDetail"/>
      <sheetName val="LicenceFees"/>
      <sheetName val="RFALogo"/>
    </sheetNames>
    <sheetDataSet>
      <sheetData sheetId="0">
        <row r="7">
          <cell r="E7" t="str">
            <v>00</v>
          </cell>
          <cell r="F7" t="str">
            <v>99 DEV</v>
          </cell>
          <cell r="G7" t="str">
            <v>01</v>
          </cell>
          <cell r="H7" t="str">
            <v>01 VAN</v>
          </cell>
          <cell r="I7" t="str">
            <v>02</v>
          </cell>
          <cell r="J7" t="str">
            <v>02 VAN</v>
          </cell>
          <cell r="K7" t="str">
            <v>03</v>
          </cell>
          <cell r="L7" t="str">
            <v>03 VAN</v>
          </cell>
          <cell r="M7" t="str">
            <v>04</v>
          </cell>
          <cell r="N7" t="str">
            <v>04 VAN</v>
          </cell>
          <cell r="O7" t="str">
            <v>05</v>
          </cell>
          <cell r="P7" t="str">
            <v>05 VAN</v>
          </cell>
          <cell r="Q7" t="str">
            <v>05 FLAT</v>
          </cell>
          <cell r="R7" t="str">
            <v>05 TIP</v>
          </cell>
          <cell r="S7" t="str">
            <v>05 TANK</v>
          </cell>
          <cell r="T7" t="str">
            <v>05 FRID</v>
          </cell>
          <cell r="U7" t="str">
            <v>20 PMA</v>
          </cell>
          <cell r="V7" t="str">
            <v>06</v>
          </cell>
          <cell r="W7" t="str">
            <v>06 VAN</v>
          </cell>
          <cell r="X7" t="str">
            <v>06 FLAT</v>
          </cell>
          <cell r="Y7" t="str">
            <v>06 TIP</v>
          </cell>
          <cell r="Z7" t="str">
            <v>06 TANK</v>
          </cell>
          <cell r="AA7" t="str">
            <v>06 FRID</v>
          </cell>
          <cell r="AB7" t="str">
            <v>07</v>
          </cell>
          <cell r="AC7" t="str">
            <v>07 VAN</v>
          </cell>
          <cell r="AD7" t="str">
            <v>07 FLAT</v>
          </cell>
          <cell r="AE7" t="str">
            <v>08</v>
          </cell>
          <cell r="AF7" t="str">
            <v>08 VAN</v>
          </cell>
          <cell r="AG7" t="str">
            <v>08 FLAT</v>
          </cell>
          <cell r="AH7" t="str">
            <v>08 TIP</v>
          </cell>
          <cell r="AI7" t="str">
            <v>08 TANK</v>
          </cell>
          <cell r="AJ7" t="str">
            <v>21 PMA</v>
          </cell>
          <cell r="AK7" t="str">
            <v>09</v>
          </cell>
          <cell r="AL7" t="str">
            <v>09 VAN</v>
          </cell>
          <cell r="AM7" t="str">
            <v>09 FLAT</v>
          </cell>
          <cell r="AN7" t="str">
            <v>09 TIP</v>
          </cell>
          <cell r="AO7" t="str">
            <v>09 TANK</v>
          </cell>
          <cell r="AP7" t="str">
            <v>09 FRID</v>
          </cell>
          <cell r="AQ7" t="str">
            <v>09 LOW</v>
          </cell>
          <cell r="AR7" t="str">
            <v>10</v>
          </cell>
          <cell r="AS7" t="str">
            <v>10 VAN</v>
          </cell>
          <cell r="AT7" t="str">
            <v>10 FLAT</v>
          </cell>
          <cell r="AU7" t="str">
            <v>10 TANK</v>
          </cell>
          <cell r="AV7" t="str">
            <v>10 FRID</v>
          </cell>
          <cell r="AW7" t="str">
            <v>11</v>
          </cell>
          <cell r="AX7" t="str">
            <v>11 VAN</v>
          </cell>
          <cell r="AY7" t="str">
            <v>11 FLAT</v>
          </cell>
          <cell r="AZ7" t="str">
            <v>11 TIP</v>
          </cell>
          <cell r="BA7" t="str">
            <v>11 TANK</v>
          </cell>
          <cell r="BB7" t="str">
            <v>11 FRID</v>
          </cell>
          <cell r="BC7" t="str">
            <v>11 LOW</v>
          </cell>
          <cell r="BD7" t="str">
            <v>12</v>
          </cell>
          <cell r="BE7" t="str">
            <v>12 VAN</v>
          </cell>
          <cell r="BF7" t="str">
            <v>12 FLAT</v>
          </cell>
          <cell r="BG7" t="str">
            <v>13</v>
          </cell>
          <cell r="BH7" t="str">
            <v>13 VAN</v>
          </cell>
          <cell r="BI7" t="str">
            <v>13 FLAT</v>
          </cell>
          <cell r="BJ7" t="str">
            <v>13 TANK</v>
          </cell>
          <cell r="BK7" t="str">
            <v>14</v>
          </cell>
          <cell r="BL7" t="str">
            <v>14 VAN</v>
          </cell>
          <cell r="BM7" t="str">
            <v>14 FLAT</v>
          </cell>
          <cell r="BN7" t="str">
            <v>15</v>
          </cell>
          <cell r="BO7" t="str">
            <v>15 VAN</v>
          </cell>
          <cell r="BP7" t="str">
            <v>15 FLAT</v>
          </cell>
          <cell r="BQ7" t="str">
            <v>22 PMA</v>
          </cell>
          <cell r="BR7" t="str">
            <v>16</v>
          </cell>
          <cell r="BS7" t="str">
            <v>16 VAN</v>
          </cell>
          <cell r="BT7" t="str">
            <v>16 FLAT</v>
          </cell>
          <cell r="BU7" t="str">
            <v>17</v>
          </cell>
          <cell r="BV7" t="str">
            <v>17 VAN</v>
          </cell>
          <cell r="BW7" t="str">
            <v>17 FLAT</v>
          </cell>
          <cell r="BX7" t="str">
            <v>17 TIP</v>
          </cell>
          <cell r="BY7" t="str">
            <v>17 TANK</v>
          </cell>
          <cell r="BZ7" t="str">
            <v>18</v>
          </cell>
          <cell r="CA7" t="str">
            <v>18 VAN</v>
          </cell>
          <cell r="CB7" t="str">
            <v>18 FLAT</v>
          </cell>
          <cell r="CC7" t="str">
            <v>18 TANK</v>
          </cell>
          <cell r="CD7" t="str">
            <v>18 FRID</v>
          </cell>
          <cell r="CE7" t="str">
            <v>19</v>
          </cell>
          <cell r="CF7" t="str">
            <v>19 VAN</v>
          </cell>
          <cell r="CG7" t="str">
            <v>19 FLAT</v>
          </cell>
          <cell r="CH7" t="str">
            <v>19 FRID</v>
          </cell>
          <cell r="CI7" t="str">
            <v>99</v>
          </cell>
        </row>
        <row r="8">
          <cell r="E8" t="str">
            <v>00-Only Change</v>
          </cell>
          <cell r="F8" t="str">
            <v>99 DEV-Interlink 2+2 DEV</v>
          </cell>
          <cell r="G8" t="str">
            <v>01-4x2 Rigid LDV</v>
          </cell>
          <cell r="H8" t="str">
            <v>01 VAN-4x2 Rigid LDV</v>
          </cell>
          <cell r="I8" t="str">
            <v>02-4x2 Rigid to 5000kg</v>
          </cell>
          <cell r="J8" t="str">
            <v>02 VAN-4x2 Rigid to 5000kg</v>
          </cell>
          <cell r="K8" t="str">
            <v>03-4x2 Rigid to 7500kg</v>
          </cell>
          <cell r="L8" t="str">
            <v>03 VAN-4x2 Rigid to 7500kg</v>
          </cell>
          <cell r="M8" t="str">
            <v>04-4x2 Rigid to 10000kg</v>
          </cell>
          <cell r="N8" t="str">
            <v>04 VAN-4x2 Rigid to 10000kg</v>
          </cell>
          <cell r="O8" t="str">
            <v>05-4x2 Rigid</v>
          </cell>
          <cell r="P8" t="str">
            <v>05 VAN-4x2 Rigid</v>
          </cell>
          <cell r="Q8" t="str">
            <v>05 FLAT-4x2 Rigid</v>
          </cell>
          <cell r="R8" t="str">
            <v>05 TIP-4x2 Rigid</v>
          </cell>
          <cell r="S8" t="str">
            <v>05 TANK-4x2 Rigid</v>
          </cell>
          <cell r="T8" t="str">
            <v>05 FRID-4x2 Rigid</v>
          </cell>
          <cell r="U8" t="str">
            <v>20 PMA-4x2 Rigid</v>
          </cell>
          <cell r="V8" t="str">
            <v>06-6x4 Rigid</v>
          </cell>
          <cell r="W8" t="str">
            <v>06 VAN-6x4 Rigid</v>
          </cell>
          <cell r="X8" t="str">
            <v>06 FLAT-6x4 Rigid</v>
          </cell>
          <cell r="Y8" t="str">
            <v>06 TIP-6x4 Rigid</v>
          </cell>
          <cell r="Z8" t="str">
            <v>06 TANK-6x4 Rigid</v>
          </cell>
          <cell r="AA8" t="str">
            <v>06 FRID-6x4 Rigid</v>
          </cell>
          <cell r="AB8" t="str">
            <v>07-3 Axle Artic</v>
          </cell>
          <cell r="AC8" t="str">
            <v>07 VAN-3 Axle Artic</v>
          </cell>
          <cell r="AD8" t="str">
            <v>07 FLAT-3 Axle Artic</v>
          </cell>
          <cell r="AE8" t="str">
            <v>08-4 Axle Artic</v>
          </cell>
          <cell r="AF8" t="str">
            <v>08 VAN-4 Axle Artic</v>
          </cell>
          <cell r="AG8" t="str">
            <v>08 FLAT-4 Axle Artic</v>
          </cell>
          <cell r="AH8" t="str">
            <v>08 TIP-4 Axle Artic</v>
          </cell>
          <cell r="AI8" t="str">
            <v>08 TANK-4 Axle Artic</v>
          </cell>
          <cell r="AJ8" t="str">
            <v>21 PMA-4 Axle Artic</v>
          </cell>
          <cell r="AK8" t="str">
            <v>09-5 Axle Artic Tan</v>
          </cell>
          <cell r="AL8" t="str">
            <v>09 VAN-5 Axle Artic Tan</v>
          </cell>
          <cell r="AM8" t="str">
            <v>09 FLAT-5 Axle Artic Tan</v>
          </cell>
          <cell r="AN8" t="str">
            <v>09 TIP-5 Axle Artic Tan</v>
          </cell>
          <cell r="AO8" t="str">
            <v>09 TANK-5 Axle Artic Tan</v>
          </cell>
          <cell r="AP8" t="str">
            <v>09 FRID-5 Axle Artic Tan</v>
          </cell>
          <cell r="AQ8" t="str">
            <v>09 LOW-5 Axle Artic Tan</v>
          </cell>
          <cell r="AR8" t="str">
            <v>10-5 Axle Artic Tri</v>
          </cell>
          <cell r="AS8" t="str">
            <v>10 VAN-5 Axle Artic Tri</v>
          </cell>
          <cell r="AT8" t="str">
            <v>10 FLAT-5 Axle Artic Tri</v>
          </cell>
          <cell r="AU8" t="str">
            <v>10 TANK-5 Axle Artic Tri</v>
          </cell>
          <cell r="AV8" t="str">
            <v>10 FRID-5 Axle Artic Tri</v>
          </cell>
          <cell r="AW8" t="str">
            <v>11-6 Axle Artic</v>
          </cell>
          <cell r="AX8" t="str">
            <v>11 VAN-6 Axle Artic</v>
          </cell>
          <cell r="AY8" t="str">
            <v>11 FLAT-6 Axle Artic</v>
          </cell>
          <cell r="AZ8" t="str">
            <v>11 TIP-6 Axle Artic</v>
          </cell>
          <cell r="BA8" t="str">
            <v>11 TANK-6 Axle Artic</v>
          </cell>
          <cell r="BB8" t="str">
            <v>11 FRID-6 Axle Artic</v>
          </cell>
          <cell r="BC8" t="str">
            <v>11 LOW-6 Axle Artic</v>
          </cell>
          <cell r="BD8" t="str">
            <v>12-4 Axle Comb</v>
          </cell>
          <cell r="BE8" t="str">
            <v>12 VAN-4 Axle Comb</v>
          </cell>
          <cell r="BF8" t="str">
            <v>12 FLAT-4 Axle Comb</v>
          </cell>
          <cell r="BG8" t="str">
            <v>13-5 Axle Comb</v>
          </cell>
          <cell r="BH8" t="str">
            <v>13 VAN-5 Axle Comb</v>
          </cell>
          <cell r="BI8" t="str">
            <v>13 FLAT-5 Axle Comb</v>
          </cell>
          <cell r="BJ8" t="str">
            <v>13 TANK-5 Axle Comb</v>
          </cell>
          <cell r="BK8" t="str">
            <v>14-7 Axle Comb</v>
          </cell>
          <cell r="BL8" t="str">
            <v>14 VAN-7 Axle Comb</v>
          </cell>
          <cell r="BM8" t="str">
            <v>14 FLAT-7 Axle Comb</v>
          </cell>
          <cell r="BN8" t="str">
            <v>15-5 Axle Doubles</v>
          </cell>
          <cell r="BO8" t="str">
            <v>15 VAN-5 Axle Doubles</v>
          </cell>
          <cell r="BP8" t="str">
            <v>15 FLAT-5 Axle Doubles</v>
          </cell>
          <cell r="BQ8" t="str">
            <v>22 PMA-5 Axle Doubles</v>
          </cell>
          <cell r="BR8" t="str">
            <v>16-6 Axle Comb</v>
          </cell>
          <cell r="BS8" t="str">
            <v>16 VAN-6 Axle Comb</v>
          </cell>
          <cell r="BT8" t="str">
            <v>16 FLAT-6 Axle Comb</v>
          </cell>
          <cell r="BU8" t="str">
            <v>17-7 Axle Comb</v>
          </cell>
          <cell r="BV8" t="str">
            <v>17 VAN-7 Axle Comb</v>
          </cell>
          <cell r="BW8" t="str">
            <v>17 FLAT-7 Axle Comb</v>
          </cell>
          <cell r="BX8" t="str">
            <v>17 TIP-7 Axle Comb</v>
          </cell>
          <cell r="BY8" t="str">
            <v>17 TANK-7 Axle Comb</v>
          </cell>
          <cell r="BZ8" t="str">
            <v>18-Interlink 2+2</v>
          </cell>
          <cell r="CA8" t="str">
            <v>18 VAN-Interlink 2+2</v>
          </cell>
          <cell r="CB8" t="str">
            <v>18 FLAT-Interlink 2+2</v>
          </cell>
          <cell r="CC8" t="str">
            <v>18 TANK-Interlink 2+2</v>
          </cell>
          <cell r="CD8" t="str">
            <v>18 FRID-Interlink 2+2</v>
          </cell>
          <cell r="CE8" t="str">
            <v>19-Interlink 3+2</v>
          </cell>
          <cell r="CF8" t="str">
            <v>19 VAN-Interlink 3+2</v>
          </cell>
          <cell r="CG8" t="str">
            <v>19 FLAT-Interlink 3+2</v>
          </cell>
          <cell r="CH8" t="str">
            <v>19 FRID-Interlink 3+2</v>
          </cell>
          <cell r="CI8" t="str">
            <v>99-Supp Concept</v>
          </cell>
        </row>
        <row r="9">
          <cell r="E9" t="str">
            <v>Name Line 1</v>
          </cell>
          <cell r="F9" t="str">
            <v>Seven Axle Interlink DEV</v>
          </cell>
          <cell r="G9" t="str">
            <v>4x2 Rigid LDV</v>
          </cell>
          <cell r="H9" t="str">
            <v>4x2 Rigid LDV</v>
          </cell>
          <cell r="I9" t="str">
            <v>4x2 Rigid</v>
          </cell>
          <cell r="J9" t="str">
            <v>4x2 Rigid</v>
          </cell>
          <cell r="K9" t="str">
            <v>4x2 Rigid</v>
          </cell>
          <cell r="L9" t="str">
            <v>4x2 Rigid</v>
          </cell>
          <cell r="M9" t="str">
            <v>4x2 Rigid</v>
          </cell>
          <cell r="N9" t="str">
            <v>4x2 Rigid</v>
          </cell>
          <cell r="O9" t="str">
            <v>4x2 Rigid</v>
          </cell>
          <cell r="P9" t="str">
            <v>4x2 Rigid</v>
          </cell>
          <cell r="Q9" t="str">
            <v>4x2 Rigid</v>
          </cell>
          <cell r="R9" t="str">
            <v>4x2 Rigid</v>
          </cell>
          <cell r="S9" t="str">
            <v>4x2 Rigid</v>
          </cell>
          <cell r="T9" t="str">
            <v>4x2 Rigid</v>
          </cell>
          <cell r="U9" t="str">
            <v>4x2 Rigid</v>
          </cell>
          <cell r="V9" t="str">
            <v>6x4 Rigid</v>
          </cell>
          <cell r="W9" t="str">
            <v>6x4 Rigid</v>
          </cell>
          <cell r="X9" t="str">
            <v>6x4 Rigid</v>
          </cell>
          <cell r="Y9" t="str">
            <v>6x4 Rigid</v>
          </cell>
          <cell r="Z9" t="str">
            <v>6x4 Rigid</v>
          </cell>
          <cell r="AA9" t="str">
            <v>6x4 Rigid</v>
          </cell>
          <cell r="AB9" t="str">
            <v>Three Axle Artic</v>
          </cell>
          <cell r="AC9" t="str">
            <v>Three Axle Artic</v>
          </cell>
          <cell r="AD9" t="str">
            <v>Three Axle Artic</v>
          </cell>
          <cell r="AE9" t="str">
            <v>Four Axle Artic</v>
          </cell>
          <cell r="AF9" t="str">
            <v>Four Axle Artic</v>
          </cell>
          <cell r="AG9" t="str">
            <v>Four Axle Artic</v>
          </cell>
          <cell r="AH9" t="str">
            <v>Four Axle Artic</v>
          </cell>
          <cell r="AI9" t="str">
            <v>Four Axle Artic</v>
          </cell>
          <cell r="AJ9" t="str">
            <v>Four Axle Artic</v>
          </cell>
          <cell r="AK9" t="str">
            <v>Five Axle Artic</v>
          </cell>
          <cell r="AL9" t="str">
            <v>Five Axle Artic</v>
          </cell>
          <cell r="AM9" t="str">
            <v>Five Axle Artic</v>
          </cell>
          <cell r="AN9" t="str">
            <v>Five Axle Artic</v>
          </cell>
          <cell r="AO9" t="str">
            <v>Five Axle Artic</v>
          </cell>
          <cell r="AP9" t="str">
            <v>Five Axle Artic</v>
          </cell>
          <cell r="AQ9" t="str">
            <v>Five Axle Artic</v>
          </cell>
          <cell r="AR9" t="str">
            <v>Five Axle Artic</v>
          </cell>
          <cell r="AS9" t="str">
            <v>Five Axle Artic</v>
          </cell>
          <cell r="AT9" t="str">
            <v>Five Axle Artic</v>
          </cell>
          <cell r="AU9" t="str">
            <v>Five Axle Artic</v>
          </cell>
          <cell r="AV9" t="str">
            <v>Five Axle Artic</v>
          </cell>
          <cell r="AW9" t="str">
            <v>Six Axle Artic</v>
          </cell>
          <cell r="AX9" t="str">
            <v>Six Axle Artic</v>
          </cell>
          <cell r="AY9" t="str">
            <v>Six Axle Artic</v>
          </cell>
          <cell r="AZ9" t="str">
            <v>Six Axle Artic</v>
          </cell>
          <cell r="BA9" t="str">
            <v>Six Axle Artic</v>
          </cell>
          <cell r="BB9" t="str">
            <v>Six Axle Artic</v>
          </cell>
          <cell r="BC9" t="str">
            <v>Six Axle Artic</v>
          </cell>
          <cell r="BD9" t="str">
            <v>Four Axle Combination</v>
          </cell>
          <cell r="BE9" t="str">
            <v>Four Axle Combination</v>
          </cell>
          <cell r="BF9" t="str">
            <v>Four Axle Combination</v>
          </cell>
          <cell r="BG9" t="str">
            <v>Five Axle Combination</v>
          </cell>
          <cell r="BH9" t="str">
            <v>Five Axle Combination</v>
          </cell>
          <cell r="BI9" t="str">
            <v>Five Axle Combination</v>
          </cell>
          <cell r="BJ9" t="str">
            <v>Five Axle Combination</v>
          </cell>
          <cell r="BK9" t="str">
            <v>Seven Axle Combination</v>
          </cell>
          <cell r="BL9" t="str">
            <v>Seven Axle Combination</v>
          </cell>
          <cell r="BM9" t="str">
            <v>Seven Axle Combination</v>
          </cell>
          <cell r="BN9" t="str">
            <v>Five Axle Combination</v>
          </cell>
          <cell r="BO9" t="str">
            <v>Five Axle Combination</v>
          </cell>
          <cell r="BP9" t="str">
            <v>Five Axle Combination</v>
          </cell>
          <cell r="BQ9" t="str">
            <v>Five Axle Artic</v>
          </cell>
          <cell r="BR9" t="str">
            <v>Six Axle Combination</v>
          </cell>
          <cell r="BS9" t="str">
            <v>Six Axle Combination</v>
          </cell>
          <cell r="BT9" t="str">
            <v>Six Axle Combination</v>
          </cell>
          <cell r="BU9" t="str">
            <v>Seven Axle Combination</v>
          </cell>
          <cell r="BV9" t="str">
            <v>Seven Axle Combination</v>
          </cell>
          <cell r="BW9" t="str">
            <v>Seven Axle Combination</v>
          </cell>
          <cell r="BX9" t="str">
            <v>Seven Axle Combination</v>
          </cell>
          <cell r="BY9" t="str">
            <v>Seven Axle Combination</v>
          </cell>
          <cell r="BZ9" t="str">
            <v>Seven Axle Interlink</v>
          </cell>
          <cell r="CA9" t="str">
            <v>Seven Axle Interlink</v>
          </cell>
          <cell r="CB9" t="str">
            <v>Seven Axle Interlink</v>
          </cell>
          <cell r="CC9" t="str">
            <v>Seven Axle Interlink</v>
          </cell>
          <cell r="CD9" t="str">
            <v>Seven Axle Interlink</v>
          </cell>
          <cell r="CE9" t="str">
            <v>Eight Axle Interlink</v>
          </cell>
          <cell r="CF9" t="str">
            <v>Eight Axle Interlink</v>
          </cell>
          <cell r="CG9" t="str">
            <v>Eight Axle Interlink</v>
          </cell>
          <cell r="CH9" t="str">
            <v>Eight Axle Interlink</v>
          </cell>
          <cell r="CI9" t="str">
            <v>Supplementary Concept</v>
          </cell>
        </row>
        <row r="10">
          <cell r="E10" t="str">
            <v>Name Line 2</v>
          </cell>
          <cell r="F10" t="str">
            <v>Develop</v>
          </cell>
          <cell r="G10" t="str">
            <v>2400 kg or Less</v>
          </cell>
          <cell r="H10" t="str">
            <v>2400 kg or Less</v>
          </cell>
          <cell r="I10" t="str">
            <v>2400 to 5000 kg</v>
          </cell>
          <cell r="J10" t="str">
            <v>2400 to 5000 kg</v>
          </cell>
          <cell r="K10" t="str">
            <v>5001 to 7500 kg</v>
          </cell>
          <cell r="L10" t="str">
            <v>5001 to 7500 kg</v>
          </cell>
          <cell r="M10" t="str">
            <v>7501 to 10000 kg</v>
          </cell>
          <cell r="N10" t="str">
            <v>7501 to 10000 kg</v>
          </cell>
          <cell r="O10" t="str">
            <v>-</v>
          </cell>
          <cell r="P10" t="str">
            <v>-</v>
          </cell>
          <cell r="Q10" t="str">
            <v>-</v>
          </cell>
          <cell r="R10" t="str">
            <v>-</v>
          </cell>
          <cell r="S10" t="str">
            <v>-</v>
          </cell>
          <cell r="T10" t="str">
            <v>-</v>
          </cell>
          <cell r="U10" t="str">
            <v>-</v>
          </cell>
          <cell r="V10" t="str">
            <v>-</v>
          </cell>
          <cell r="W10" t="str">
            <v>-</v>
          </cell>
          <cell r="X10" t="str">
            <v>-</v>
          </cell>
          <cell r="Y10" t="str">
            <v>-</v>
          </cell>
          <cell r="Z10" t="str">
            <v>-</v>
          </cell>
          <cell r="AA10" t="str">
            <v>-</v>
          </cell>
          <cell r="AB10" t="str">
            <v>4x2 TT+Single Axle ST</v>
          </cell>
          <cell r="AC10" t="str">
            <v>4x2 TT+Single Axle ST</v>
          </cell>
          <cell r="AD10" t="str">
            <v>4x2 TT+Single Axle ST</v>
          </cell>
          <cell r="AE10" t="str">
            <v>4x2 TT+Tandem Axle ST</v>
          </cell>
          <cell r="AF10" t="str">
            <v>4x2 TT+Tandem Axle ST</v>
          </cell>
          <cell r="AG10" t="str">
            <v>4x2 TT+Tandem Axle ST</v>
          </cell>
          <cell r="AH10" t="str">
            <v>4x2 TT+Tandem Axle ST</v>
          </cell>
          <cell r="AI10" t="str">
            <v>4x2 TT+Tandem Axle ST</v>
          </cell>
          <cell r="AJ10" t="str">
            <v>4x2 TT+Tandem Axle ST</v>
          </cell>
          <cell r="AK10" t="str">
            <v>6x4 TT+Tandem Axle ST</v>
          </cell>
          <cell r="AL10" t="str">
            <v>6x4 TT+Tandem Axle ST</v>
          </cell>
          <cell r="AM10" t="str">
            <v>6x4 TT+Tandem Axle ST</v>
          </cell>
          <cell r="AN10" t="str">
            <v>6x4 TT+Tandem Axle ST</v>
          </cell>
          <cell r="AO10" t="str">
            <v>6x4 TT+Tandem Axle ST</v>
          </cell>
          <cell r="AP10" t="str">
            <v>6x4 TT+Tandem Axle ST</v>
          </cell>
          <cell r="AQ10" t="str">
            <v>6x4 TT+Tandem Axle ST</v>
          </cell>
          <cell r="AR10" t="str">
            <v>4x2 TT+Tridem Axle ST</v>
          </cell>
          <cell r="AS10" t="str">
            <v>4x2 TT+Tridem Axle ST</v>
          </cell>
          <cell r="AT10" t="str">
            <v>4x2 TT+Tridem Axle ST</v>
          </cell>
          <cell r="AU10" t="str">
            <v>4x2 TT+Tridem Axle ST</v>
          </cell>
          <cell r="AV10" t="str">
            <v>4x2 TT+Tridem Axle ST</v>
          </cell>
          <cell r="AW10" t="str">
            <v>6x4 TT+Tridem Axle ST</v>
          </cell>
          <cell r="AX10" t="str">
            <v>6x4 TT+Tridem Axle ST</v>
          </cell>
          <cell r="AY10" t="str">
            <v>6x4 TT+Tridem Axle ST</v>
          </cell>
          <cell r="AZ10" t="str">
            <v>6x4 TT+Tridem Axle ST</v>
          </cell>
          <cell r="BA10" t="str">
            <v>6x4 TT+Tridem Axle ST</v>
          </cell>
          <cell r="BB10" t="str">
            <v>6x4 TT+Tridem Axle ST</v>
          </cell>
          <cell r="BC10" t="str">
            <v>6x4 TT+Tridem Axle ST</v>
          </cell>
          <cell r="BD10" t="str">
            <v>4x2 Rigid+2 Axle Trailer</v>
          </cell>
          <cell r="BE10" t="str">
            <v>4x2 Rigid+2 Axle Trailer</v>
          </cell>
          <cell r="BF10" t="str">
            <v>4x2 Rigid+2 Axle Trailer</v>
          </cell>
          <cell r="BG10" t="str">
            <v>6x4 Rigid+2 Axle Trailer</v>
          </cell>
          <cell r="BH10" t="str">
            <v>6x4 Rigid+2 Axle Trailer</v>
          </cell>
          <cell r="BI10" t="str">
            <v>6x4 Rigid+2 Axle Trailer</v>
          </cell>
          <cell r="BJ10" t="str">
            <v>6x4 Rigid+2 Axle Trailer</v>
          </cell>
          <cell r="BK10" t="str">
            <v>6x4 Rigid+4 Axle Trailer</v>
          </cell>
          <cell r="BL10" t="str">
            <v>6x4 Rigid+4 Axle Trailer</v>
          </cell>
          <cell r="BM10" t="str">
            <v>6x4 Rigid+4 Axle Trailer</v>
          </cell>
          <cell r="BN10" t="str">
            <v>Doubles Combination</v>
          </cell>
          <cell r="BO10" t="str">
            <v>Doubles Combination</v>
          </cell>
          <cell r="BP10" t="str">
            <v>Doubles Combination</v>
          </cell>
          <cell r="BQ10" t="str">
            <v>Doubles Combination</v>
          </cell>
          <cell r="BR10" t="str">
            <v>Concept 08+2 Axle Trailer</v>
          </cell>
          <cell r="BS10" t="str">
            <v>Concept 08+2 Axle Trailer</v>
          </cell>
          <cell r="BT10" t="str">
            <v>Concept 08+2 Axle Trailer</v>
          </cell>
          <cell r="BU10" t="str">
            <v>Concept 09+2 Axle Trailer</v>
          </cell>
          <cell r="BV10" t="str">
            <v>Concept 09+2 Axle Trailer</v>
          </cell>
          <cell r="BW10" t="str">
            <v>Concept 09+2 Axle Trailer</v>
          </cell>
          <cell r="BX10" t="str">
            <v>Concept 09+2 Axle Trailer</v>
          </cell>
          <cell r="BY10" t="str">
            <v>Concept 09+2 Axle Trailer</v>
          </cell>
          <cell r="BZ10" t="str">
            <v>6x4 TT+Tandem/Tandem ST</v>
          </cell>
          <cell r="CA10" t="str">
            <v>6x4 TT+Tandem/Tandem ST</v>
          </cell>
          <cell r="CB10" t="str">
            <v>6x4 TT+Tandem/Tandem ST</v>
          </cell>
          <cell r="CC10" t="str">
            <v>6x4 TT+Tandem/Tandem ST</v>
          </cell>
          <cell r="CD10" t="str">
            <v>6x4 TT+Tandem/Tandem ST</v>
          </cell>
          <cell r="CE10" t="str">
            <v>6x4 TT+Tridem/Tandem ST</v>
          </cell>
          <cell r="CF10" t="str">
            <v>6x4 TT+Tridem/Tandem ST</v>
          </cell>
          <cell r="CG10" t="str">
            <v>6x4 TT+Tridem/Tandem ST</v>
          </cell>
          <cell r="CH10" t="str">
            <v>6x4 TT+Tridem/Tandem ST</v>
          </cell>
          <cell r="CI10" t="str">
            <v>-</v>
          </cell>
        </row>
        <row r="11">
          <cell r="E11" t="str">
            <v>DROPSIDE Body</v>
          </cell>
          <cell r="F11" t="str">
            <v>DEVELOP</v>
          </cell>
          <cell r="G11" t="str">
            <v>DROPSIDE Body</v>
          </cell>
          <cell r="H11" t="str">
            <v>VAN Body</v>
          </cell>
          <cell r="I11" t="str">
            <v>DROPSIDE Body</v>
          </cell>
          <cell r="J11" t="str">
            <v>VAN Body</v>
          </cell>
          <cell r="K11" t="str">
            <v>DROPSIDE Body</v>
          </cell>
          <cell r="L11" t="str">
            <v>VAN Body</v>
          </cell>
          <cell r="M11" t="str">
            <v>DROPSIDE Body</v>
          </cell>
          <cell r="N11" t="str">
            <v>VAN Body</v>
          </cell>
          <cell r="O11" t="str">
            <v>DROPSIDE Body</v>
          </cell>
          <cell r="P11" t="str">
            <v>VAN Body</v>
          </cell>
          <cell r="Q11" t="str">
            <v>FLAT Platform Body</v>
          </cell>
          <cell r="R11" t="str">
            <v>TIP Body</v>
          </cell>
          <cell r="S11" t="str">
            <v>TANKER Stainless Steel</v>
          </cell>
          <cell r="T11" t="str">
            <v>REFRIGERATED Body</v>
          </cell>
          <cell r="U11" t="str">
            <v>FURNITURE Body</v>
          </cell>
          <cell r="V11" t="str">
            <v>DROPSIDE Body</v>
          </cell>
          <cell r="W11" t="str">
            <v>VAN Body</v>
          </cell>
          <cell r="X11" t="str">
            <v>FLAT Platform Body</v>
          </cell>
          <cell r="Y11" t="str">
            <v>TIP Body</v>
          </cell>
          <cell r="Z11" t="str">
            <v>TANKER Stainless Steel</v>
          </cell>
          <cell r="AA11" t="str">
            <v>REFRIGERATED Body</v>
          </cell>
          <cell r="AB11" t="str">
            <v>DROPSIDE Body</v>
          </cell>
          <cell r="AC11" t="str">
            <v>VAN Body</v>
          </cell>
          <cell r="AD11" t="str">
            <v>FLAT Platform Body</v>
          </cell>
          <cell r="AE11" t="str">
            <v>DROPSIDE Body</v>
          </cell>
          <cell r="AF11" t="str">
            <v>VAN Body</v>
          </cell>
          <cell r="AG11" t="str">
            <v>FLAT Platform Body</v>
          </cell>
          <cell r="AH11" t="str">
            <v>TIP Body</v>
          </cell>
          <cell r="AI11" t="str">
            <v>TANKER Stainless Steel</v>
          </cell>
          <cell r="AJ11" t="str">
            <v>FURNITURE Body</v>
          </cell>
          <cell r="AK11" t="str">
            <v>DROPSIDE Body</v>
          </cell>
          <cell r="AL11" t="str">
            <v>VAN Body</v>
          </cell>
          <cell r="AM11" t="str">
            <v>FLAT Platform Body</v>
          </cell>
          <cell r="AN11" t="str">
            <v>TIP Body</v>
          </cell>
          <cell r="AO11" t="str">
            <v>TANKER Stainless Steel</v>
          </cell>
          <cell r="AP11" t="str">
            <v>REFRIGERATED Body</v>
          </cell>
          <cell r="AQ11" t="str">
            <v>LOWBED</v>
          </cell>
          <cell r="AR11" t="str">
            <v>DROPSIDE Body</v>
          </cell>
          <cell r="AS11" t="str">
            <v>VAN Body</v>
          </cell>
          <cell r="AT11" t="str">
            <v>FLAT Platform Body</v>
          </cell>
          <cell r="AU11" t="str">
            <v>TANKER Stainless Steel</v>
          </cell>
          <cell r="AV11" t="str">
            <v>REFRIGERATED Body</v>
          </cell>
          <cell r="AW11" t="str">
            <v>DROPSIDE Body</v>
          </cell>
          <cell r="AX11" t="str">
            <v>VAN Body</v>
          </cell>
          <cell r="AY11" t="str">
            <v>FLAT Platform Body</v>
          </cell>
          <cell r="AZ11" t="str">
            <v>TIP Body</v>
          </cell>
          <cell r="BA11" t="str">
            <v>TANKER Stainless Steel</v>
          </cell>
          <cell r="BB11" t="str">
            <v>REFRIGERATED Body</v>
          </cell>
          <cell r="BC11" t="str">
            <v>LOWBED</v>
          </cell>
          <cell r="BD11" t="str">
            <v>DROPSIDE Body</v>
          </cell>
          <cell r="BE11" t="str">
            <v>VAN Body</v>
          </cell>
          <cell r="BF11" t="str">
            <v>FLAT Platform Body</v>
          </cell>
          <cell r="BG11" t="str">
            <v>DROPSIDE Body</v>
          </cell>
          <cell r="BH11" t="str">
            <v>VAN Body</v>
          </cell>
          <cell r="BI11" t="str">
            <v>FLAT Platform Body</v>
          </cell>
          <cell r="BJ11" t="str">
            <v>TANKER Stainless Steel</v>
          </cell>
          <cell r="BK11" t="str">
            <v>DROPSIDE Body</v>
          </cell>
          <cell r="BL11" t="str">
            <v>VAN Body</v>
          </cell>
          <cell r="BM11" t="str">
            <v>FLAT Platform Body</v>
          </cell>
          <cell r="BN11" t="str">
            <v>DROPSIDE Body</v>
          </cell>
          <cell r="BO11" t="str">
            <v>VAN Body</v>
          </cell>
          <cell r="BP11" t="str">
            <v>FLAT Platform Body</v>
          </cell>
          <cell r="BQ11" t="str">
            <v>FURNITURE Body</v>
          </cell>
          <cell r="BR11" t="str">
            <v>DROPSIDE Body</v>
          </cell>
          <cell r="BS11" t="str">
            <v>VAN Body</v>
          </cell>
          <cell r="BT11" t="str">
            <v>FLAT Platform Body</v>
          </cell>
          <cell r="BU11" t="str">
            <v>DROPSIDE Body</v>
          </cell>
          <cell r="BV11" t="str">
            <v>VAN Body</v>
          </cell>
          <cell r="BW11" t="str">
            <v>FLAT Platform Body</v>
          </cell>
          <cell r="BX11" t="str">
            <v>TIP Body</v>
          </cell>
          <cell r="BY11" t="str">
            <v>TANKER Stainless Steel</v>
          </cell>
          <cell r="BZ11" t="str">
            <v>DROPSIDE Body</v>
          </cell>
          <cell r="CA11" t="str">
            <v>VAN Body</v>
          </cell>
          <cell r="CB11" t="str">
            <v>FLAT Platform Body</v>
          </cell>
          <cell r="CC11" t="str">
            <v>TANKER Stainless Steel</v>
          </cell>
          <cell r="CD11" t="str">
            <v>REFRIGERATED Body</v>
          </cell>
          <cell r="CE11" t="str">
            <v>DROPSIDE Body</v>
          </cell>
          <cell r="CF11" t="str">
            <v>TAUTLINER</v>
          </cell>
          <cell r="CG11" t="str">
            <v>FLAT Platform Body</v>
          </cell>
          <cell r="CH11" t="str">
            <v>REFRIGERATED Body</v>
          </cell>
          <cell r="CI11" t="str">
            <v>-</v>
          </cell>
        </row>
        <row r="12">
          <cell r="E12">
            <v>0</v>
          </cell>
          <cell r="F12">
            <v>34.700000000000003</v>
          </cell>
          <cell r="G12">
            <v>1</v>
          </cell>
          <cell r="H12">
            <v>0.85</v>
          </cell>
          <cell r="I12">
            <v>2.3199999999999998</v>
          </cell>
          <cell r="J12">
            <v>2.2200000000000002</v>
          </cell>
          <cell r="K12">
            <v>3.9</v>
          </cell>
          <cell r="L12">
            <v>3.75</v>
          </cell>
          <cell r="M12">
            <v>5.79</v>
          </cell>
          <cell r="N12">
            <v>5.59</v>
          </cell>
          <cell r="O12">
            <v>8.24</v>
          </cell>
          <cell r="P12">
            <v>7.94</v>
          </cell>
          <cell r="Q12">
            <v>8.74</v>
          </cell>
          <cell r="R12">
            <v>7.89</v>
          </cell>
          <cell r="S12">
            <v>6.48</v>
          </cell>
          <cell r="T12">
            <v>6.44</v>
          </cell>
          <cell r="U12">
            <v>8.31</v>
          </cell>
          <cell r="V12">
            <v>15.54</v>
          </cell>
          <cell r="W12">
            <v>15.29</v>
          </cell>
          <cell r="X12">
            <v>15.69</v>
          </cell>
          <cell r="Y12">
            <v>14.8</v>
          </cell>
          <cell r="Z12">
            <v>9.7200000000000006</v>
          </cell>
          <cell r="AA12">
            <v>13.94</v>
          </cell>
          <cell r="AB12">
            <v>14.48</v>
          </cell>
          <cell r="AC12">
            <v>13.88</v>
          </cell>
          <cell r="AD12">
            <v>15.7</v>
          </cell>
          <cell r="AE12">
            <v>20.36</v>
          </cell>
          <cell r="AF12">
            <v>20.56</v>
          </cell>
          <cell r="AG12">
            <v>21.26</v>
          </cell>
          <cell r="AH12">
            <v>20.059999999999999</v>
          </cell>
          <cell r="AI12">
            <v>20.25</v>
          </cell>
          <cell r="AJ12">
            <v>20.350000000000001</v>
          </cell>
          <cell r="AK12">
            <v>27.55</v>
          </cell>
          <cell r="AL12">
            <v>27.75</v>
          </cell>
          <cell r="AM12">
            <v>28.45</v>
          </cell>
          <cell r="AN12">
            <v>27.25</v>
          </cell>
          <cell r="AO12">
            <v>27.35</v>
          </cell>
          <cell r="AP12">
            <v>26.16</v>
          </cell>
          <cell r="AQ12">
            <v>23.4</v>
          </cell>
          <cell r="AR12">
            <v>25.38</v>
          </cell>
          <cell r="AS12">
            <v>25.18</v>
          </cell>
          <cell r="AT12">
            <v>26.18</v>
          </cell>
          <cell r="AU12">
            <v>25.28</v>
          </cell>
          <cell r="AV12">
            <v>23.48</v>
          </cell>
          <cell r="AW12">
            <v>30.48</v>
          </cell>
          <cell r="AX12">
            <v>30.28</v>
          </cell>
          <cell r="AY12">
            <v>31.28</v>
          </cell>
          <cell r="AZ12">
            <v>29.98</v>
          </cell>
          <cell r="BA12">
            <v>30.38</v>
          </cell>
          <cell r="BB12">
            <v>28.79</v>
          </cell>
          <cell r="BC12">
            <v>25.53</v>
          </cell>
          <cell r="BD12">
            <v>16.75</v>
          </cell>
          <cell r="BE12">
            <v>15.85</v>
          </cell>
          <cell r="BF12">
            <v>17.649999999999999</v>
          </cell>
          <cell r="BG12">
            <v>27.42</v>
          </cell>
          <cell r="BH12">
            <v>26.57</v>
          </cell>
          <cell r="BI12">
            <v>27.97</v>
          </cell>
          <cell r="BJ12">
            <v>22.52</v>
          </cell>
          <cell r="BK12">
            <v>35.72</v>
          </cell>
          <cell r="BL12">
            <v>35.17</v>
          </cell>
          <cell r="BM12">
            <v>36.47</v>
          </cell>
          <cell r="BN12">
            <v>26.65</v>
          </cell>
          <cell r="BO12">
            <v>25.45</v>
          </cell>
          <cell r="BP12">
            <v>27.25</v>
          </cell>
          <cell r="BQ12">
            <v>24.65</v>
          </cell>
          <cell r="BR12">
            <v>25.25</v>
          </cell>
          <cell r="BS12">
            <v>24.85</v>
          </cell>
          <cell r="BT12">
            <v>26.55</v>
          </cell>
          <cell r="BU12">
            <v>35.270000000000003</v>
          </cell>
          <cell r="BV12">
            <v>34.869999999999997</v>
          </cell>
          <cell r="BW12">
            <v>36.57</v>
          </cell>
          <cell r="BX12">
            <v>34.75</v>
          </cell>
          <cell r="BY12">
            <v>34.47</v>
          </cell>
          <cell r="BZ12">
            <v>34.875</v>
          </cell>
          <cell r="CA12">
            <v>34.475000000000001</v>
          </cell>
          <cell r="CB12">
            <v>36.174999999999997</v>
          </cell>
          <cell r="CC12">
            <v>33.975000000000001</v>
          </cell>
          <cell r="CD12">
            <v>31.675000000000001</v>
          </cell>
          <cell r="CE12">
            <v>33.82</v>
          </cell>
          <cell r="CF12">
            <v>32.92</v>
          </cell>
          <cell r="CG12">
            <v>35.020000000000003</v>
          </cell>
          <cell r="CH12">
            <v>30.52</v>
          </cell>
          <cell r="CI12">
            <v>56</v>
          </cell>
        </row>
        <row r="13">
          <cell r="E13" t="str">
            <v>----</v>
          </cell>
          <cell r="F13" t="str">
            <v>----</v>
          </cell>
          <cell r="G13" t="str">
            <v>----</v>
          </cell>
          <cell r="H13" t="str">
            <v>----</v>
          </cell>
          <cell r="I13" t="str">
            <v>----</v>
          </cell>
          <cell r="J13" t="str">
            <v>----</v>
          </cell>
          <cell r="K13" t="str">
            <v>----</v>
          </cell>
          <cell r="L13" t="str">
            <v>----</v>
          </cell>
          <cell r="M13" t="str">
            <v>----</v>
          </cell>
          <cell r="N13" t="str">
            <v>----</v>
          </cell>
          <cell r="O13" t="str">
            <v>----</v>
          </cell>
          <cell r="P13" t="str">
            <v>----</v>
          </cell>
          <cell r="Q13" t="str">
            <v>----</v>
          </cell>
          <cell r="R13" t="str">
            <v>----</v>
          </cell>
          <cell r="S13" t="str">
            <v>----</v>
          </cell>
          <cell r="T13" t="str">
            <v>----</v>
          </cell>
          <cell r="U13" t="str">
            <v>----</v>
          </cell>
          <cell r="V13" t="str">
            <v>----</v>
          </cell>
          <cell r="W13" t="str">
            <v>----</v>
          </cell>
          <cell r="X13" t="str">
            <v>----</v>
          </cell>
          <cell r="Y13" t="str">
            <v>----</v>
          </cell>
          <cell r="Z13" t="str">
            <v>----</v>
          </cell>
          <cell r="AA13" t="str">
            <v>----</v>
          </cell>
          <cell r="AB13" t="str">
            <v>----</v>
          </cell>
          <cell r="AC13" t="str">
            <v>----</v>
          </cell>
          <cell r="AD13" t="str">
            <v>----</v>
          </cell>
          <cell r="AE13" t="str">
            <v>----</v>
          </cell>
          <cell r="AF13" t="str">
            <v>----</v>
          </cell>
          <cell r="AG13" t="str">
            <v>----</v>
          </cell>
          <cell r="AH13" t="str">
            <v>----</v>
          </cell>
          <cell r="AI13" t="str">
            <v>----</v>
          </cell>
          <cell r="AJ13" t="str">
            <v>----</v>
          </cell>
          <cell r="AK13" t="str">
            <v>----</v>
          </cell>
          <cell r="AL13" t="str">
            <v>----</v>
          </cell>
          <cell r="AM13" t="str">
            <v>----</v>
          </cell>
          <cell r="AN13" t="str">
            <v>----</v>
          </cell>
          <cell r="AO13" t="str">
            <v>----</v>
          </cell>
          <cell r="AP13" t="str">
            <v>----</v>
          </cell>
          <cell r="AQ13" t="str">
            <v>----</v>
          </cell>
          <cell r="AR13" t="str">
            <v>----</v>
          </cell>
          <cell r="AS13" t="str">
            <v>----</v>
          </cell>
          <cell r="AT13" t="str">
            <v>----</v>
          </cell>
          <cell r="AU13" t="str">
            <v>----</v>
          </cell>
          <cell r="AV13" t="str">
            <v>----</v>
          </cell>
          <cell r="AW13" t="str">
            <v>----</v>
          </cell>
          <cell r="AX13" t="str">
            <v>----</v>
          </cell>
          <cell r="AY13" t="str">
            <v>----</v>
          </cell>
          <cell r="AZ13" t="str">
            <v>----</v>
          </cell>
          <cell r="BA13" t="str">
            <v>----</v>
          </cell>
          <cell r="BB13" t="str">
            <v>----</v>
          </cell>
          <cell r="BC13" t="str">
            <v>----</v>
          </cell>
          <cell r="BD13" t="str">
            <v>----</v>
          </cell>
          <cell r="BE13" t="str">
            <v>----</v>
          </cell>
          <cell r="BF13" t="str">
            <v>----</v>
          </cell>
          <cell r="BG13" t="str">
            <v>----</v>
          </cell>
          <cell r="BH13" t="str">
            <v>----</v>
          </cell>
          <cell r="BI13" t="str">
            <v>----</v>
          </cell>
          <cell r="BJ13" t="str">
            <v>----</v>
          </cell>
          <cell r="BK13" t="str">
            <v>----</v>
          </cell>
          <cell r="BL13" t="str">
            <v>----</v>
          </cell>
          <cell r="BM13" t="str">
            <v>----</v>
          </cell>
          <cell r="BN13" t="str">
            <v>----</v>
          </cell>
          <cell r="BO13" t="str">
            <v>----</v>
          </cell>
          <cell r="BP13" t="str">
            <v>----</v>
          </cell>
          <cell r="BQ13" t="str">
            <v>----</v>
          </cell>
          <cell r="BR13" t="str">
            <v>----</v>
          </cell>
          <cell r="BS13" t="str">
            <v>----</v>
          </cell>
          <cell r="BT13" t="str">
            <v>----</v>
          </cell>
          <cell r="BU13" t="str">
            <v>----</v>
          </cell>
          <cell r="BV13" t="str">
            <v>----</v>
          </cell>
          <cell r="BW13" t="str">
            <v>----</v>
          </cell>
          <cell r="BX13" t="str">
            <v>----</v>
          </cell>
          <cell r="BY13" t="str">
            <v>----</v>
          </cell>
          <cell r="BZ13" t="str">
            <v>----</v>
          </cell>
          <cell r="CA13" t="str">
            <v>----</v>
          </cell>
          <cell r="CB13" t="str">
            <v>----</v>
          </cell>
          <cell r="CC13" t="str">
            <v>----</v>
          </cell>
          <cell r="CD13" t="str">
            <v>----</v>
          </cell>
          <cell r="CE13" t="str">
            <v>----</v>
          </cell>
          <cell r="CF13" t="str">
            <v>----</v>
          </cell>
          <cell r="CG13" t="str">
            <v>----</v>
          </cell>
          <cell r="CH13" t="str">
            <v>----</v>
          </cell>
          <cell r="CI13" t="str">
            <v>----</v>
          </cell>
        </row>
        <row r="14">
          <cell r="E14" t="str">
            <v>Name</v>
          </cell>
          <cell r="F14" t="str">
            <v>TestVeh</v>
          </cell>
          <cell r="G14" t="str">
            <v>Hilux 3000 LWB</v>
          </cell>
          <cell r="H14" t="str">
            <v>Hilux 3000 LWB</v>
          </cell>
          <cell r="I14" t="str">
            <v>Dyna 6104</v>
          </cell>
          <cell r="J14" t="str">
            <v>Dyna 6104</v>
          </cell>
          <cell r="K14" t="str">
            <v>Dyna 7145</v>
          </cell>
          <cell r="L14" t="str">
            <v>Dyna 7145</v>
          </cell>
          <cell r="M14" t="str">
            <v>Hino 10-166</v>
          </cell>
          <cell r="N14" t="str">
            <v>Hino 10-166</v>
          </cell>
          <cell r="O14" t="str">
            <v>MB1317/48</v>
          </cell>
          <cell r="P14" t="str">
            <v>MB1317/48</v>
          </cell>
          <cell r="Q14" t="str">
            <v>MB1317/48</v>
          </cell>
          <cell r="R14" t="str">
            <v>MB1517K/33</v>
          </cell>
          <cell r="S14" t="str">
            <v>MB1517/54</v>
          </cell>
          <cell r="T14" t="str">
            <v>MB1317/48</v>
          </cell>
          <cell r="U14" t="str">
            <v>MB1017/48</v>
          </cell>
          <cell r="V14" t="str">
            <v>MB2528/51</v>
          </cell>
          <cell r="W14" t="str">
            <v>MB2528/51</v>
          </cell>
          <cell r="X14" t="str">
            <v>MB2528/51</v>
          </cell>
          <cell r="Y14" t="str">
            <v>MB2628/33</v>
          </cell>
          <cell r="Z14" t="str">
            <v>MB3331/45</v>
          </cell>
          <cell r="AA14" t="str">
            <v>MB2528/51</v>
          </cell>
          <cell r="AB14" t="str">
            <v>MB1328LS/36</v>
          </cell>
          <cell r="AC14" t="str">
            <v>MB1328LS/36</v>
          </cell>
          <cell r="AD14" t="str">
            <v>MB1328LS/36</v>
          </cell>
          <cell r="AE14" t="str">
            <v>MB2031S/36</v>
          </cell>
          <cell r="AF14" t="str">
            <v>MB2031S/36</v>
          </cell>
          <cell r="AG14" t="str">
            <v>MB2031S/36</v>
          </cell>
          <cell r="AH14" t="str">
            <v>MB2031S/36</v>
          </cell>
          <cell r="AI14" t="str">
            <v>MB1835LS/36</v>
          </cell>
          <cell r="AJ14" t="str">
            <v>MB1835LS/36</v>
          </cell>
          <cell r="AK14" t="str">
            <v>MB3335S/33</v>
          </cell>
          <cell r="AL14" t="str">
            <v>MB3335S/33</v>
          </cell>
          <cell r="AM14" t="str">
            <v>MB3335S/33</v>
          </cell>
          <cell r="AN14" t="str">
            <v>MB3335S/33</v>
          </cell>
          <cell r="AO14" t="str">
            <v>MB3335S/33</v>
          </cell>
          <cell r="AP14" t="str">
            <v>MB2643LS/33</v>
          </cell>
          <cell r="AQ14" t="str">
            <v>MB3343S/33</v>
          </cell>
          <cell r="AR14" t="str">
            <v>MB1835LS/36</v>
          </cell>
          <cell r="AS14" t="str">
            <v>MB1835LS/36</v>
          </cell>
          <cell r="AT14" t="str">
            <v>MB1835LS/36</v>
          </cell>
          <cell r="AU14" t="str">
            <v>MB1835LS/36</v>
          </cell>
          <cell r="AV14" t="str">
            <v>MB1835LS/36</v>
          </cell>
          <cell r="AW14" t="str">
            <v>MB3335S/33</v>
          </cell>
          <cell r="AX14" t="str">
            <v>MB3335S/33</v>
          </cell>
          <cell r="AY14" t="str">
            <v>MB3335S/33</v>
          </cell>
          <cell r="AZ14" t="str">
            <v>MB3335S/33</v>
          </cell>
          <cell r="BA14" t="str">
            <v>MB3335S/33</v>
          </cell>
          <cell r="BB14" t="str">
            <v>MB2643LS/33</v>
          </cell>
          <cell r="BC14" t="str">
            <v>MB3343S/33</v>
          </cell>
          <cell r="BD14" t="str">
            <v>MB1523/54</v>
          </cell>
          <cell r="BE14" t="str">
            <v>MB1523/54</v>
          </cell>
          <cell r="BF14" t="str">
            <v>MB1523/54</v>
          </cell>
          <cell r="BG14" t="str">
            <v>MB3331/45</v>
          </cell>
          <cell r="BH14" t="str">
            <v>MB3331/45</v>
          </cell>
          <cell r="BI14" t="str">
            <v>MB3331/45</v>
          </cell>
          <cell r="BJ14" t="str">
            <v>MB3331/45</v>
          </cell>
          <cell r="BK14" t="str">
            <v>MB3331/45</v>
          </cell>
          <cell r="BL14" t="str">
            <v>MB3331/45</v>
          </cell>
          <cell r="BM14" t="str">
            <v>MB3331/45</v>
          </cell>
          <cell r="BN14" t="str">
            <v>MB1835LS/36</v>
          </cell>
          <cell r="BO14" t="str">
            <v>MB1835LS/36</v>
          </cell>
          <cell r="BP14" t="str">
            <v>MB1835LS/36</v>
          </cell>
          <cell r="BQ14" t="str">
            <v>MB1835LS/36</v>
          </cell>
          <cell r="BR14" t="str">
            <v>MB1835LS/36</v>
          </cell>
          <cell r="BS14" t="str">
            <v>MB1835LS/36</v>
          </cell>
          <cell r="BT14" t="str">
            <v>MB1835LS/36</v>
          </cell>
          <cell r="BU14" t="str">
            <v>MB2648LS/33</v>
          </cell>
          <cell r="BV14" t="str">
            <v>MB2648LS/33</v>
          </cell>
          <cell r="BW14" t="str">
            <v>MB2648LS/33</v>
          </cell>
          <cell r="BX14" t="str">
            <v>MB3335S/33</v>
          </cell>
          <cell r="BY14" t="str">
            <v>MB2648LS/33</v>
          </cell>
          <cell r="BZ14" t="str">
            <v>MB2648LS/33</v>
          </cell>
          <cell r="CA14" t="str">
            <v>MB2648LS/33</v>
          </cell>
          <cell r="CB14" t="str">
            <v>MB2648LS/33</v>
          </cell>
          <cell r="CC14" t="str">
            <v>MB2648LS/33</v>
          </cell>
          <cell r="CD14" t="str">
            <v>MB2648LS/33</v>
          </cell>
          <cell r="CE14" t="str">
            <v>MB2648LS/33</v>
          </cell>
          <cell r="CF14" t="str">
            <v>MB2648LS/33</v>
          </cell>
          <cell r="CG14" t="str">
            <v>MB2648LS/33</v>
          </cell>
          <cell r="CH14" t="str">
            <v>MB2648LS/33</v>
          </cell>
          <cell r="CI14" t="str">
            <v>Name</v>
          </cell>
        </row>
        <row r="15">
          <cell r="E15">
            <v>0</v>
          </cell>
          <cell r="F15">
            <v>646000</v>
          </cell>
          <cell r="G15">
            <v>123509</v>
          </cell>
          <cell r="H15">
            <v>123509</v>
          </cell>
          <cell r="I15">
            <v>182394</v>
          </cell>
          <cell r="J15">
            <v>182394</v>
          </cell>
          <cell r="K15">
            <v>213246</v>
          </cell>
          <cell r="L15">
            <v>213246</v>
          </cell>
          <cell r="M15">
            <v>290295</v>
          </cell>
          <cell r="N15">
            <v>290295</v>
          </cell>
          <cell r="O15">
            <v>314370</v>
          </cell>
          <cell r="P15">
            <v>314370</v>
          </cell>
          <cell r="Q15">
            <v>314370</v>
          </cell>
          <cell r="R15">
            <v>370382</v>
          </cell>
          <cell r="S15">
            <v>361000</v>
          </cell>
          <cell r="T15">
            <v>314370</v>
          </cell>
          <cell r="U15">
            <v>285900</v>
          </cell>
          <cell r="V15">
            <v>531628</v>
          </cell>
          <cell r="W15">
            <v>531628</v>
          </cell>
          <cell r="X15">
            <v>531628</v>
          </cell>
          <cell r="Y15">
            <v>582000</v>
          </cell>
          <cell r="Z15">
            <v>688500</v>
          </cell>
          <cell r="AA15">
            <v>531628</v>
          </cell>
          <cell r="AB15">
            <v>441000</v>
          </cell>
          <cell r="AC15">
            <v>441000</v>
          </cell>
          <cell r="AD15">
            <v>441000</v>
          </cell>
          <cell r="AE15">
            <v>539475</v>
          </cell>
          <cell r="AF15">
            <v>539475</v>
          </cell>
          <cell r="AG15">
            <v>539475</v>
          </cell>
          <cell r="AH15">
            <v>539475</v>
          </cell>
          <cell r="AI15">
            <v>625500</v>
          </cell>
          <cell r="AJ15">
            <v>625500</v>
          </cell>
          <cell r="AK15">
            <v>726190</v>
          </cell>
          <cell r="AL15">
            <v>726190</v>
          </cell>
          <cell r="AM15">
            <v>726190</v>
          </cell>
          <cell r="AN15">
            <v>726190</v>
          </cell>
          <cell r="AO15">
            <v>726190</v>
          </cell>
          <cell r="AP15">
            <v>822120</v>
          </cell>
          <cell r="AQ15">
            <v>822120</v>
          </cell>
          <cell r="AR15">
            <v>625500</v>
          </cell>
          <cell r="AS15">
            <v>625500</v>
          </cell>
          <cell r="AT15">
            <v>625500</v>
          </cell>
          <cell r="AU15">
            <v>625500</v>
          </cell>
          <cell r="AV15">
            <v>625500</v>
          </cell>
          <cell r="AW15">
            <v>726190</v>
          </cell>
          <cell r="AX15">
            <v>726190</v>
          </cell>
          <cell r="AY15">
            <v>726190</v>
          </cell>
          <cell r="AZ15">
            <v>726190</v>
          </cell>
          <cell r="BA15">
            <v>726190</v>
          </cell>
          <cell r="BB15">
            <v>822120</v>
          </cell>
          <cell r="BC15">
            <v>822120</v>
          </cell>
          <cell r="BD15">
            <v>397900</v>
          </cell>
          <cell r="BE15">
            <v>397900</v>
          </cell>
          <cell r="BF15">
            <v>397900</v>
          </cell>
          <cell r="BG15">
            <v>688500</v>
          </cell>
          <cell r="BH15">
            <v>688500</v>
          </cell>
          <cell r="BI15">
            <v>688500</v>
          </cell>
          <cell r="BJ15">
            <v>688500</v>
          </cell>
          <cell r="BK15">
            <v>688500</v>
          </cell>
          <cell r="BL15">
            <v>688500</v>
          </cell>
          <cell r="BM15">
            <v>688500</v>
          </cell>
          <cell r="BN15">
            <v>625500</v>
          </cell>
          <cell r="BO15">
            <v>625500</v>
          </cell>
          <cell r="BP15">
            <v>625500</v>
          </cell>
          <cell r="BQ15">
            <v>625500</v>
          </cell>
          <cell r="BR15">
            <v>625500</v>
          </cell>
          <cell r="BS15">
            <v>625500</v>
          </cell>
          <cell r="BT15">
            <v>625500</v>
          </cell>
          <cell r="BU15">
            <v>841600</v>
          </cell>
          <cell r="BV15">
            <v>841600</v>
          </cell>
          <cell r="BW15">
            <v>841600</v>
          </cell>
          <cell r="BX15">
            <v>726190</v>
          </cell>
          <cell r="BY15">
            <v>841600</v>
          </cell>
          <cell r="BZ15">
            <v>841600</v>
          </cell>
          <cell r="CA15">
            <v>841600</v>
          </cell>
          <cell r="CB15">
            <v>841600</v>
          </cell>
          <cell r="CC15">
            <v>841600</v>
          </cell>
          <cell r="CD15">
            <v>841600</v>
          </cell>
          <cell r="CE15">
            <v>841600</v>
          </cell>
          <cell r="CF15">
            <v>841600</v>
          </cell>
          <cell r="CG15">
            <v>841600</v>
          </cell>
          <cell r="CH15">
            <v>841600</v>
          </cell>
          <cell r="CI15">
            <v>0</v>
          </cell>
        </row>
        <row r="16">
          <cell r="E16">
            <v>0</v>
          </cell>
          <cell r="F16">
            <v>0</v>
          </cell>
          <cell r="G16">
            <v>7.4999999999999997E-2</v>
          </cell>
          <cell r="H16">
            <v>7.4999999999999997E-2</v>
          </cell>
          <cell r="I16">
            <v>7.4999999999999997E-2</v>
          </cell>
          <cell r="J16">
            <v>7.4999999999999997E-2</v>
          </cell>
          <cell r="K16">
            <v>7.4999999999999997E-2</v>
          </cell>
          <cell r="L16">
            <v>7.4999999999999997E-2</v>
          </cell>
          <cell r="M16">
            <v>7.4999999999999997E-2</v>
          </cell>
          <cell r="N16">
            <v>7.4999999999999997E-2</v>
          </cell>
          <cell r="O16">
            <v>7.4999999999999997E-2</v>
          </cell>
          <cell r="P16">
            <v>7.4999999999999997E-2</v>
          </cell>
          <cell r="Q16">
            <v>7.4999999999999997E-2</v>
          </cell>
          <cell r="R16">
            <v>7.4999999999999997E-2</v>
          </cell>
          <cell r="S16">
            <v>7.4999999999999997E-2</v>
          </cell>
          <cell r="T16">
            <v>7.4999999999999997E-2</v>
          </cell>
          <cell r="U16">
            <v>7.4999999999999997E-2</v>
          </cell>
          <cell r="V16">
            <v>7.4999999999999997E-2</v>
          </cell>
          <cell r="W16">
            <v>7.4999999999999997E-2</v>
          </cell>
          <cell r="X16">
            <v>7.4999999999999997E-2</v>
          </cell>
          <cell r="Y16">
            <v>7.4999999999999997E-2</v>
          </cell>
          <cell r="Z16">
            <v>7.4999999999999997E-2</v>
          </cell>
          <cell r="AA16">
            <v>7.4999999999999997E-2</v>
          </cell>
          <cell r="AB16">
            <v>7.4999999999999997E-2</v>
          </cell>
          <cell r="AC16">
            <v>7.4999999999999997E-2</v>
          </cell>
          <cell r="AD16">
            <v>7.4999999999999997E-2</v>
          </cell>
          <cell r="AE16">
            <v>7.4999999999999997E-2</v>
          </cell>
          <cell r="AF16">
            <v>7.4999999999999997E-2</v>
          </cell>
          <cell r="AG16">
            <v>7.4999999999999997E-2</v>
          </cell>
          <cell r="AH16">
            <v>7.4999999999999997E-2</v>
          </cell>
          <cell r="AI16">
            <v>7.4999999999999997E-2</v>
          </cell>
          <cell r="AJ16">
            <v>7.4999999999999997E-2</v>
          </cell>
          <cell r="AK16">
            <v>7.4999999999999997E-2</v>
          </cell>
          <cell r="AL16">
            <v>7.4999999999999997E-2</v>
          </cell>
          <cell r="AM16">
            <v>7.4999999999999997E-2</v>
          </cell>
          <cell r="AN16">
            <v>7.4999999999999997E-2</v>
          </cell>
          <cell r="AO16">
            <v>7.4999999999999997E-2</v>
          </cell>
          <cell r="AP16">
            <v>7.4999999999999997E-2</v>
          </cell>
          <cell r="AQ16">
            <v>7.4999999999999997E-2</v>
          </cell>
          <cell r="AR16">
            <v>7.4999999999999997E-2</v>
          </cell>
          <cell r="AS16">
            <v>7.4999999999999997E-2</v>
          </cell>
          <cell r="AT16">
            <v>7.4999999999999997E-2</v>
          </cell>
          <cell r="AU16">
            <v>7.4999999999999997E-2</v>
          </cell>
          <cell r="AV16">
            <v>7.4999999999999997E-2</v>
          </cell>
          <cell r="AW16">
            <v>7.4999999999999997E-2</v>
          </cell>
          <cell r="AX16">
            <v>7.4999999999999997E-2</v>
          </cell>
          <cell r="AY16">
            <v>7.4999999999999997E-2</v>
          </cell>
          <cell r="AZ16">
            <v>7.4999999999999997E-2</v>
          </cell>
          <cell r="BA16">
            <v>7.4999999999999997E-2</v>
          </cell>
          <cell r="BB16">
            <v>7.4999999999999997E-2</v>
          </cell>
          <cell r="BC16">
            <v>7.4999999999999997E-2</v>
          </cell>
          <cell r="BD16">
            <v>7.4999999999999997E-2</v>
          </cell>
          <cell r="BE16">
            <v>7.4999999999999997E-2</v>
          </cell>
          <cell r="BF16">
            <v>7.4999999999999997E-2</v>
          </cell>
          <cell r="BG16">
            <v>7.4999999999999997E-2</v>
          </cell>
          <cell r="BH16">
            <v>7.4999999999999997E-2</v>
          </cell>
          <cell r="BI16">
            <v>7.4999999999999997E-2</v>
          </cell>
          <cell r="BJ16">
            <v>7.4999999999999997E-2</v>
          </cell>
          <cell r="BK16">
            <v>7.4999999999999997E-2</v>
          </cell>
          <cell r="BL16">
            <v>7.4999999999999997E-2</v>
          </cell>
          <cell r="BM16">
            <v>7.4999999999999997E-2</v>
          </cell>
          <cell r="BN16">
            <v>7.4999999999999997E-2</v>
          </cell>
          <cell r="BO16">
            <v>7.4999999999999997E-2</v>
          </cell>
          <cell r="BP16">
            <v>7.4999999999999997E-2</v>
          </cell>
          <cell r="BQ16">
            <v>7.4999999999999997E-2</v>
          </cell>
          <cell r="BR16">
            <v>7.4999999999999997E-2</v>
          </cell>
          <cell r="BS16">
            <v>7.4999999999999997E-2</v>
          </cell>
          <cell r="BT16">
            <v>7.4999999999999997E-2</v>
          </cell>
          <cell r="BU16">
            <v>7.4999999999999997E-2</v>
          </cell>
          <cell r="BV16">
            <v>7.4999999999999997E-2</v>
          </cell>
          <cell r="BW16">
            <v>7.4999999999999997E-2</v>
          </cell>
          <cell r="BX16">
            <v>7.4999999999999997E-2</v>
          </cell>
          <cell r="BY16">
            <v>7.4999999999999997E-2</v>
          </cell>
          <cell r="BZ16">
            <v>7.4999999999999997E-2</v>
          </cell>
          <cell r="CA16">
            <v>7.4999999999999997E-2</v>
          </cell>
          <cell r="CB16">
            <v>7.4999999999999997E-2</v>
          </cell>
          <cell r="CC16">
            <v>7.4999999999999997E-2</v>
          </cell>
          <cell r="CD16">
            <v>7.4999999999999997E-2</v>
          </cell>
          <cell r="CE16">
            <v>7.4999999999999997E-2</v>
          </cell>
          <cell r="CF16">
            <v>7.4999999999999997E-2</v>
          </cell>
          <cell r="CG16">
            <v>7.4999999999999997E-2</v>
          </cell>
          <cell r="CH16">
            <v>7.4999999999999997E-2</v>
          </cell>
          <cell r="CI16">
            <v>0</v>
          </cell>
        </row>
        <row r="17">
          <cell r="E17">
            <v>0</v>
          </cell>
          <cell r="F17">
            <v>0</v>
          </cell>
          <cell r="G17">
            <v>6970</v>
          </cell>
          <cell r="H17">
            <v>19987</v>
          </cell>
          <cell r="I17">
            <v>16379</v>
          </cell>
          <cell r="J17">
            <v>23575</v>
          </cell>
          <cell r="K17">
            <v>16599</v>
          </cell>
          <cell r="L17">
            <v>28700</v>
          </cell>
          <cell r="M17">
            <v>19876</v>
          </cell>
          <cell r="N17">
            <v>35880</v>
          </cell>
          <cell r="O17">
            <v>30237</v>
          </cell>
          <cell r="P17">
            <v>41000</v>
          </cell>
          <cell r="Q17">
            <v>16195</v>
          </cell>
          <cell r="R17">
            <v>38950</v>
          </cell>
          <cell r="S17">
            <v>149500</v>
          </cell>
          <cell r="T17">
            <v>141000</v>
          </cell>
          <cell r="U17">
            <v>59000</v>
          </cell>
          <cell r="V17">
            <v>30852</v>
          </cell>
          <cell r="W17">
            <v>50225</v>
          </cell>
          <cell r="X17">
            <v>18860</v>
          </cell>
          <cell r="Y17">
            <v>66625</v>
          </cell>
          <cell r="Z17">
            <v>241500</v>
          </cell>
          <cell r="AA17">
            <v>159000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41000</v>
          </cell>
          <cell r="AR17">
            <v>0</v>
          </cell>
          <cell r="AS17">
            <v>0</v>
          </cell>
          <cell r="AT17">
            <v>0</v>
          </cell>
          <cell r="AU17">
            <v>0</v>
          </cell>
          <cell r="AV17">
            <v>0</v>
          </cell>
          <cell r="AW17">
            <v>0</v>
          </cell>
          <cell r="AX17">
            <v>0</v>
          </cell>
          <cell r="AY17">
            <v>0</v>
          </cell>
          <cell r="AZ17">
            <v>0</v>
          </cell>
          <cell r="BA17">
            <v>0</v>
          </cell>
          <cell r="BB17">
            <v>0</v>
          </cell>
          <cell r="BC17">
            <v>56375</v>
          </cell>
          <cell r="BD17">
            <v>30237</v>
          </cell>
          <cell r="BE17">
            <v>41000</v>
          </cell>
          <cell r="BF17">
            <v>16195</v>
          </cell>
          <cell r="BG17">
            <v>30852</v>
          </cell>
          <cell r="BH17">
            <v>50225</v>
          </cell>
          <cell r="BI17">
            <v>18860</v>
          </cell>
          <cell r="BJ17">
            <v>241500</v>
          </cell>
          <cell r="BK17">
            <v>30852</v>
          </cell>
          <cell r="BL17">
            <v>50225</v>
          </cell>
          <cell r="BM17">
            <v>18860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row>
        <row r="18">
          <cell r="E18">
            <v>0</v>
          </cell>
          <cell r="F18">
            <v>646000</v>
          </cell>
          <cell r="G18">
            <v>121215.825</v>
          </cell>
          <cell r="H18">
            <v>134232.82500000001</v>
          </cell>
          <cell r="I18">
            <v>185093.45</v>
          </cell>
          <cell r="J18">
            <v>192289.45</v>
          </cell>
          <cell r="K18">
            <v>213851.55</v>
          </cell>
          <cell r="L18">
            <v>225952.55</v>
          </cell>
          <cell r="M18">
            <v>288398.875</v>
          </cell>
          <cell r="N18">
            <v>304402.875</v>
          </cell>
          <cell r="O18">
            <v>321029.25</v>
          </cell>
          <cell r="P18">
            <v>331792.25</v>
          </cell>
          <cell r="Q18">
            <v>306987.25</v>
          </cell>
          <cell r="R18">
            <v>381553.35</v>
          </cell>
          <cell r="S18">
            <v>483425</v>
          </cell>
          <cell r="T18">
            <v>431792.25</v>
          </cell>
          <cell r="U18">
            <v>323457.5</v>
          </cell>
          <cell r="V18">
            <v>522607.9</v>
          </cell>
          <cell r="W18">
            <v>541980.9</v>
          </cell>
          <cell r="X18">
            <v>510615.9</v>
          </cell>
          <cell r="Y18">
            <v>604975</v>
          </cell>
          <cell r="Z18">
            <v>878362.5</v>
          </cell>
          <cell r="AA18">
            <v>650755.9</v>
          </cell>
          <cell r="AB18">
            <v>407925</v>
          </cell>
          <cell r="AC18">
            <v>407925</v>
          </cell>
          <cell r="AD18">
            <v>407925</v>
          </cell>
          <cell r="AE18">
            <v>499014.375</v>
          </cell>
          <cell r="AF18">
            <v>499014.375</v>
          </cell>
          <cell r="AG18">
            <v>499014.375</v>
          </cell>
          <cell r="AH18">
            <v>499014.375</v>
          </cell>
          <cell r="AI18">
            <v>578587.5</v>
          </cell>
          <cell r="AJ18">
            <v>578587.5</v>
          </cell>
          <cell r="AK18">
            <v>671725.75</v>
          </cell>
          <cell r="AL18">
            <v>671725.75</v>
          </cell>
          <cell r="AM18">
            <v>671725.75</v>
          </cell>
          <cell r="AN18">
            <v>671725.75</v>
          </cell>
          <cell r="AO18">
            <v>671725.75</v>
          </cell>
          <cell r="AP18">
            <v>760461</v>
          </cell>
          <cell r="AQ18">
            <v>801461</v>
          </cell>
          <cell r="AR18">
            <v>578587.5</v>
          </cell>
          <cell r="AS18">
            <v>578587.5</v>
          </cell>
          <cell r="AT18">
            <v>578587.5</v>
          </cell>
          <cell r="AU18">
            <v>578587.5</v>
          </cell>
          <cell r="AV18">
            <v>578587.5</v>
          </cell>
          <cell r="AW18">
            <v>671725.75</v>
          </cell>
          <cell r="AX18">
            <v>671725.75</v>
          </cell>
          <cell r="AY18">
            <v>671725.75</v>
          </cell>
          <cell r="AZ18">
            <v>671725.75</v>
          </cell>
          <cell r="BA18">
            <v>671725.75</v>
          </cell>
          <cell r="BB18">
            <v>760461</v>
          </cell>
          <cell r="BC18">
            <v>816836</v>
          </cell>
          <cell r="BD18">
            <v>398294.5</v>
          </cell>
          <cell r="BE18">
            <v>409057.5</v>
          </cell>
          <cell r="BF18">
            <v>384252.5</v>
          </cell>
          <cell r="BG18">
            <v>667714.5</v>
          </cell>
          <cell r="BH18">
            <v>687087.5</v>
          </cell>
          <cell r="BI18">
            <v>655722.5</v>
          </cell>
          <cell r="BJ18">
            <v>878362.5</v>
          </cell>
          <cell r="BK18">
            <v>667714.5</v>
          </cell>
          <cell r="BL18">
            <v>687087.5</v>
          </cell>
          <cell r="BM18">
            <v>655722.5</v>
          </cell>
          <cell r="BN18">
            <v>578587.5</v>
          </cell>
          <cell r="BO18">
            <v>578587.5</v>
          </cell>
          <cell r="BP18">
            <v>578587.5</v>
          </cell>
          <cell r="BQ18">
            <v>578587.5</v>
          </cell>
          <cell r="BR18">
            <v>578587.5</v>
          </cell>
          <cell r="BS18">
            <v>578587.5</v>
          </cell>
          <cell r="BT18">
            <v>578587.5</v>
          </cell>
          <cell r="BU18">
            <v>778480</v>
          </cell>
          <cell r="BV18">
            <v>778480</v>
          </cell>
          <cell r="BW18">
            <v>778480</v>
          </cell>
          <cell r="BX18">
            <v>671725.75</v>
          </cell>
          <cell r="BY18">
            <v>778480</v>
          </cell>
          <cell r="BZ18">
            <v>778480</v>
          </cell>
          <cell r="CA18">
            <v>778480</v>
          </cell>
          <cell r="CB18">
            <v>778480</v>
          </cell>
          <cell r="CC18">
            <v>778480</v>
          </cell>
          <cell r="CD18">
            <v>778480</v>
          </cell>
          <cell r="CE18">
            <v>778480</v>
          </cell>
          <cell r="CF18">
            <v>778480</v>
          </cell>
          <cell r="CG18">
            <v>778480</v>
          </cell>
          <cell r="CH18">
            <v>778480</v>
          </cell>
          <cell r="CI18">
            <v>0</v>
          </cell>
        </row>
        <row r="19">
          <cell r="E19">
            <v>0.25</v>
          </cell>
          <cell r="F19">
            <v>0.25</v>
          </cell>
          <cell r="G19">
            <v>0.25</v>
          </cell>
          <cell r="H19">
            <v>0.25</v>
          </cell>
          <cell r="I19">
            <v>0.25</v>
          </cell>
          <cell r="J19">
            <v>0.25</v>
          </cell>
          <cell r="K19">
            <v>0.25</v>
          </cell>
          <cell r="L19">
            <v>0.25</v>
          </cell>
          <cell r="M19">
            <v>0.25</v>
          </cell>
          <cell r="N19">
            <v>0.25</v>
          </cell>
          <cell r="O19">
            <v>0.25</v>
          </cell>
          <cell r="P19">
            <v>0.25</v>
          </cell>
          <cell r="Q19">
            <v>0.25</v>
          </cell>
          <cell r="R19">
            <v>0.25</v>
          </cell>
          <cell r="S19">
            <v>0.25</v>
          </cell>
          <cell r="T19">
            <v>0.25</v>
          </cell>
          <cell r="U19">
            <v>0.25</v>
          </cell>
          <cell r="V19">
            <v>0.25</v>
          </cell>
          <cell r="W19">
            <v>0.25</v>
          </cell>
          <cell r="X19">
            <v>0.25</v>
          </cell>
          <cell r="Y19">
            <v>0.25</v>
          </cell>
          <cell r="Z19">
            <v>0.25</v>
          </cell>
          <cell r="AA19">
            <v>0.25</v>
          </cell>
          <cell r="AB19">
            <v>0.25</v>
          </cell>
          <cell r="AC19">
            <v>0.25</v>
          </cell>
          <cell r="AD19">
            <v>0.25</v>
          </cell>
          <cell r="AE19">
            <v>0.25</v>
          </cell>
          <cell r="AF19">
            <v>0.25</v>
          </cell>
          <cell r="AG19">
            <v>0.25</v>
          </cell>
          <cell r="AH19">
            <v>0.25</v>
          </cell>
          <cell r="AI19">
            <v>0.25</v>
          </cell>
          <cell r="AJ19">
            <v>0.25</v>
          </cell>
          <cell r="AK19">
            <v>0.25</v>
          </cell>
          <cell r="AL19">
            <v>0.25</v>
          </cell>
          <cell r="AM19">
            <v>0.25</v>
          </cell>
          <cell r="AN19">
            <v>0.25</v>
          </cell>
          <cell r="AO19">
            <v>0.25</v>
          </cell>
          <cell r="AP19">
            <v>0.25</v>
          </cell>
          <cell r="AQ19">
            <v>0.25</v>
          </cell>
          <cell r="AR19">
            <v>0.25</v>
          </cell>
          <cell r="AS19">
            <v>0.25</v>
          </cell>
          <cell r="AT19">
            <v>0.25</v>
          </cell>
          <cell r="AU19">
            <v>0.25</v>
          </cell>
          <cell r="AV19">
            <v>0.25</v>
          </cell>
          <cell r="AW19">
            <v>0.25</v>
          </cell>
          <cell r="AX19">
            <v>0.25</v>
          </cell>
          <cell r="AY19">
            <v>0.25</v>
          </cell>
          <cell r="AZ19">
            <v>0.25</v>
          </cell>
          <cell r="BA19">
            <v>0.25</v>
          </cell>
          <cell r="BB19">
            <v>0.25</v>
          </cell>
          <cell r="BC19">
            <v>0.25</v>
          </cell>
          <cell r="BD19">
            <v>0.25</v>
          </cell>
          <cell r="BE19">
            <v>0.25</v>
          </cell>
          <cell r="BF19">
            <v>0.25</v>
          </cell>
          <cell r="BG19">
            <v>0.25</v>
          </cell>
          <cell r="BH19">
            <v>0.25</v>
          </cell>
          <cell r="BI19">
            <v>0.25</v>
          </cell>
          <cell r="BJ19">
            <v>0.25</v>
          </cell>
          <cell r="BK19">
            <v>0.25</v>
          </cell>
          <cell r="BL19">
            <v>0.25</v>
          </cell>
          <cell r="BM19">
            <v>0.25</v>
          </cell>
          <cell r="BN19">
            <v>0.25</v>
          </cell>
          <cell r="BO19">
            <v>0.25</v>
          </cell>
          <cell r="BP19">
            <v>0.25</v>
          </cell>
          <cell r="BQ19">
            <v>0.25</v>
          </cell>
          <cell r="BR19">
            <v>0.25</v>
          </cell>
          <cell r="BS19">
            <v>0.25</v>
          </cell>
          <cell r="BT19">
            <v>0.25</v>
          </cell>
          <cell r="BU19">
            <v>0.25</v>
          </cell>
          <cell r="BV19">
            <v>0.25</v>
          </cell>
          <cell r="BW19">
            <v>0.25</v>
          </cell>
          <cell r="BX19">
            <v>0.25</v>
          </cell>
          <cell r="BY19">
            <v>0.25</v>
          </cell>
          <cell r="BZ19">
            <v>0.25</v>
          </cell>
          <cell r="CA19">
            <v>0.25</v>
          </cell>
          <cell r="CB19">
            <v>0.25</v>
          </cell>
          <cell r="CC19">
            <v>0.25</v>
          </cell>
          <cell r="CD19">
            <v>0.25</v>
          </cell>
          <cell r="CE19">
            <v>0.25</v>
          </cell>
          <cell r="CF19">
            <v>0.25</v>
          </cell>
          <cell r="CG19">
            <v>0.25</v>
          </cell>
          <cell r="CH19">
            <v>0.25</v>
          </cell>
          <cell r="CI19">
            <v>0.25</v>
          </cell>
        </row>
        <row r="20">
          <cell r="E20">
            <v>0.13</v>
          </cell>
          <cell r="F20">
            <v>0.155</v>
          </cell>
          <cell r="G20">
            <v>0.13</v>
          </cell>
          <cell r="H20">
            <v>0.13</v>
          </cell>
          <cell r="I20">
            <v>0.13</v>
          </cell>
          <cell r="J20">
            <v>0.13</v>
          </cell>
          <cell r="K20">
            <v>0.13</v>
          </cell>
          <cell r="L20">
            <v>0.13</v>
          </cell>
          <cell r="M20">
            <v>0.13</v>
          </cell>
          <cell r="N20">
            <v>0.13</v>
          </cell>
          <cell r="O20">
            <v>0.13</v>
          </cell>
          <cell r="P20">
            <v>0.13</v>
          </cell>
          <cell r="Q20">
            <v>0.13</v>
          </cell>
          <cell r="R20">
            <v>0.13</v>
          </cell>
          <cell r="S20">
            <v>0.13</v>
          </cell>
          <cell r="T20">
            <v>0.13</v>
          </cell>
          <cell r="U20">
            <v>0.13</v>
          </cell>
          <cell r="V20">
            <v>0.13</v>
          </cell>
          <cell r="W20">
            <v>0.13</v>
          </cell>
          <cell r="X20">
            <v>0.13</v>
          </cell>
          <cell r="Y20">
            <v>0.13</v>
          </cell>
          <cell r="Z20">
            <v>0.13</v>
          </cell>
          <cell r="AA20">
            <v>0.13</v>
          </cell>
          <cell r="AB20">
            <v>0.13</v>
          </cell>
          <cell r="AC20">
            <v>0.13</v>
          </cell>
          <cell r="AD20">
            <v>0.13</v>
          </cell>
          <cell r="AE20">
            <v>0.13</v>
          </cell>
          <cell r="AF20">
            <v>0.13</v>
          </cell>
          <cell r="AG20">
            <v>0.13</v>
          </cell>
          <cell r="AH20">
            <v>0.13</v>
          </cell>
          <cell r="AI20">
            <v>0.13</v>
          </cell>
          <cell r="AJ20">
            <v>0.13</v>
          </cell>
          <cell r="AK20">
            <v>0.13</v>
          </cell>
          <cell r="AL20">
            <v>0.13</v>
          </cell>
          <cell r="AM20">
            <v>0.13</v>
          </cell>
          <cell r="AN20">
            <v>0.13</v>
          </cell>
          <cell r="AO20">
            <v>0.13</v>
          </cell>
          <cell r="AP20">
            <v>0.13</v>
          </cell>
          <cell r="AQ20">
            <v>0.13</v>
          </cell>
          <cell r="AR20">
            <v>0.13</v>
          </cell>
          <cell r="AS20">
            <v>0.13</v>
          </cell>
          <cell r="AT20">
            <v>0.13</v>
          </cell>
          <cell r="AU20">
            <v>0.13</v>
          </cell>
          <cell r="AV20">
            <v>0.13</v>
          </cell>
          <cell r="AW20">
            <v>0.13</v>
          </cell>
          <cell r="AX20">
            <v>0.13</v>
          </cell>
          <cell r="AY20">
            <v>0.13</v>
          </cell>
          <cell r="AZ20">
            <v>0.13</v>
          </cell>
          <cell r="BA20">
            <v>0.13</v>
          </cell>
          <cell r="BB20">
            <v>0.13</v>
          </cell>
          <cell r="BC20">
            <v>0.13</v>
          </cell>
          <cell r="BD20">
            <v>0.13</v>
          </cell>
          <cell r="BE20">
            <v>0.13</v>
          </cell>
          <cell r="BF20">
            <v>0.13</v>
          </cell>
          <cell r="BG20">
            <v>0.13</v>
          </cell>
          <cell r="BH20">
            <v>0.13</v>
          </cell>
          <cell r="BI20">
            <v>0.13</v>
          </cell>
          <cell r="BJ20">
            <v>0.13</v>
          </cell>
          <cell r="BK20">
            <v>0.13</v>
          </cell>
          <cell r="BL20">
            <v>0.13</v>
          </cell>
          <cell r="BM20">
            <v>0.13</v>
          </cell>
          <cell r="BN20">
            <v>0.13</v>
          </cell>
          <cell r="BO20">
            <v>0.13</v>
          </cell>
          <cell r="BP20">
            <v>0.13</v>
          </cell>
          <cell r="BQ20">
            <v>0.13</v>
          </cell>
          <cell r="BR20">
            <v>0.13</v>
          </cell>
          <cell r="BS20">
            <v>0.13</v>
          </cell>
          <cell r="BT20">
            <v>0.13</v>
          </cell>
          <cell r="BU20">
            <v>0.13</v>
          </cell>
          <cell r="BV20">
            <v>0.13</v>
          </cell>
          <cell r="BW20">
            <v>0.13</v>
          </cell>
          <cell r="BX20">
            <v>0.13</v>
          </cell>
          <cell r="BY20">
            <v>0.13</v>
          </cell>
          <cell r="BZ20">
            <v>0.13</v>
          </cell>
          <cell r="CA20">
            <v>0.13</v>
          </cell>
          <cell r="CB20">
            <v>0.13</v>
          </cell>
          <cell r="CC20">
            <v>0.13</v>
          </cell>
          <cell r="CD20">
            <v>0.13</v>
          </cell>
          <cell r="CE20">
            <v>0.13</v>
          </cell>
          <cell r="CF20">
            <v>0.13</v>
          </cell>
          <cell r="CG20">
            <v>0.13</v>
          </cell>
          <cell r="CH20">
            <v>0.13</v>
          </cell>
          <cell r="CI20">
            <v>0.13</v>
          </cell>
        </row>
        <row r="21">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row>
        <row r="22">
          <cell r="E22">
            <v>5</v>
          </cell>
          <cell r="F22">
            <v>5</v>
          </cell>
          <cell r="G22">
            <v>5</v>
          </cell>
          <cell r="H22">
            <v>5</v>
          </cell>
          <cell r="I22">
            <v>5</v>
          </cell>
          <cell r="J22">
            <v>5</v>
          </cell>
          <cell r="K22">
            <v>5</v>
          </cell>
          <cell r="L22">
            <v>5</v>
          </cell>
          <cell r="M22">
            <v>5</v>
          </cell>
          <cell r="N22">
            <v>5</v>
          </cell>
          <cell r="O22">
            <v>5</v>
          </cell>
          <cell r="P22">
            <v>5</v>
          </cell>
          <cell r="Q22">
            <v>5</v>
          </cell>
          <cell r="R22">
            <v>5</v>
          </cell>
          <cell r="S22">
            <v>5</v>
          </cell>
          <cell r="T22">
            <v>5</v>
          </cell>
          <cell r="U22">
            <v>8</v>
          </cell>
          <cell r="V22">
            <v>5</v>
          </cell>
          <cell r="W22">
            <v>5</v>
          </cell>
          <cell r="X22">
            <v>5</v>
          </cell>
          <cell r="Y22">
            <v>5</v>
          </cell>
          <cell r="Z22">
            <v>5</v>
          </cell>
          <cell r="AA22">
            <v>5</v>
          </cell>
          <cell r="AB22">
            <v>5</v>
          </cell>
          <cell r="AC22">
            <v>5</v>
          </cell>
          <cell r="AD22">
            <v>5</v>
          </cell>
          <cell r="AE22">
            <v>5</v>
          </cell>
          <cell r="AF22">
            <v>5</v>
          </cell>
          <cell r="AG22">
            <v>5</v>
          </cell>
          <cell r="AH22">
            <v>5</v>
          </cell>
          <cell r="AI22">
            <v>5</v>
          </cell>
          <cell r="AJ22">
            <v>5</v>
          </cell>
          <cell r="AK22">
            <v>5</v>
          </cell>
          <cell r="AL22">
            <v>5</v>
          </cell>
          <cell r="AM22">
            <v>5</v>
          </cell>
          <cell r="AN22">
            <v>5</v>
          </cell>
          <cell r="AO22">
            <v>5</v>
          </cell>
          <cell r="AP22">
            <v>5</v>
          </cell>
          <cell r="AQ22">
            <v>5</v>
          </cell>
          <cell r="AR22">
            <v>5</v>
          </cell>
          <cell r="AS22">
            <v>5</v>
          </cell>
          <cell r="AT22">
            <v>5</v>
          </cell>
          <cell r="AU22">
            <v>5</v>
          </cell>
          <cell r="AV22">
            <v>5</v>
          </cell>
          <cell r="AW22">
            <v>5</v>
          </cell>
          <cell r="AX22">
            <v>5</v>
          </cell>
          <cell r="AY22">
            <v>5</v>
          </cell>
          <cell r="AZ22">
            <v>5</v>
          </cell>
          <cell r="BA22">
            <v>5</v>
          </cell>
          <cell r="BB22">
            <v>5</v>
          </cell>
          <cell r="BC22">
            <v>5</v>
          </cell>
          <cell r="BD22">
            <v>5</v>
          </cell>
          <cell r="BE22">
            <v>5</v>
          </cell>
          <cell r="BF22">
            <v>5</v>
          </cell>
          <cell r="BG22">
            <v>5</v>
          </cell>
          <cell r="BH22">
            <v>5</v>
          </cell>
          <cell r="BI22">
            <v>5</v>
          </cell>
          <cell r="BJ22">
            <v>5</v>
          </cell>
          <cell r="BK22">
            <v>5</v>
          </cell>
          <cell r="BL22">
            <v>5</v>
          </cell>
          <cell r="BM22">
            <v>5</v>
          </cell>
          <cell r="BN22">
            <v>5</v>
          </cell>
          <cell r="BO22">
            <v>5</v>
          </cell>
          <cell r="BP22">
            <v>5</v>
          </cell>
          <cell r="BQ22">
            <v>8</v>
          </cell>
          <cell r="BR22">
            <v>5</v>
          </cell>
          <cell r="BS22">
            <v>5</v>
          </cell>
          <cell r="BT22">
            <v>5</v>
          </cell>
          <cell r="BU22">
            <v>5</v>
          </cell>
          <cell r="BV22">
            <v>5</v>
          </cell>
          <cell r="BW22">
            <v>5</v>
          </cell>
          <cell r="BX22">
            <v>5</v>
          </cell>
          <cell r="BY22">
            <v>5</v>
          </cell>
          <cell r="BZ22">
            <v>5</v>
          </cell>
          <cell r="CA22">
            <v>5</v>
          </cell>
          <cell r="CB22">
            <v>5</v>
          </cell>
          <cell r="CC22">
            <v>5</v>
          </cell>
          <cell r="CD22">
            <v>5</v>
          </cell>
          <cell r="CE22">
            <v>5</v>
          </cell>
          <cell r="CF22">
            <v>5</v>
          </cell>
          <cell r="CG22">
            <v>5</v>
          </cell>
          <cell r="CH22">
            <v>5</v>
          </cell>
          <cell r="CI22">
            <v>5</v>
          </cell>
        </row>
        <row r="23">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row>
        <row r="24">
          <cell r="E24">
            <v>7.4999999999999997E-2</v>
          </cell>
          <cell r="F24">
            <v>7.4999999999999997E-2</v>
          </cell>
          <cell r="G24">
            <v>7.4999999999999997E-2</v>
          </cell>
          <cell r="H24">
            <v>7.4999999999999997E-2</v>
          </cell>
          <cell r="I24">
            <v>7.4999999999999997E-2</v>
          </cell>
          <cell r="J24">
            <v>7.4999999999999997E-2</v>
          </cell>
          <cell r="K24">
            <v>7.4999999999999997E-2</v>
          </cell>
          <cell r="L24">
            <v>7.4999999999999997E-2</v>
          </cell>
          <cell r="M24">
            <v>7.4999999999999997E-2</v>
          </cell>
          <cell r="N24">
            <v>7.4999999999999997E-2</v>
          </cell>
          <cell r="O24">
            <v>7.4999999999999997E-2</v>
          </cell>
          <cell r="P24">
            <v>7.4999999999999997E-2</v>
          </cell>
          <cell r="Q24">
            <v>7.4999999999999997E-2</v>
          </cell>
          <cell r="R24">
            <v>7.4999999999999997E-2</v>
          </cell>
          <cell r="S24">
            <v>7.4999999999999997E-2</v>
          </cell>
          <cell r="T24">
            <v>7.4999999999999997E-2</v>
          </cell>
          <cell r="U24">
            <v>7.4999999999999997E-2</v>
          </cell>
          <cell r="V24">
            <v>7.4999999999999997E-2</v>
          </cell>
          <cell r="W24">
            <v>7.4999999999999997E-2</v>
          </cell>
          <cell r="X24">
            <v>7.4999999999999997E-2</v>
          </cell>
          <cell r="Y24">
            <v>7.4999999999999997E-2</v>
          </cell>
          <cell r="Z24">
            <v>7.4999999999999997E-2</v>
          </cell>
          <cell r="AA24">
            <v>7.4999999999999997E-2</v>
          </cell>
          <cell r="AB24">
            <v>7.4999999999999997E-2</v>
          </cell>
          <cell r="AC24">
            <v>7.4999999999999997E-2</v>
          </cell>
          <cell r="AD24">
            <v>7.4999999999999997E-2</v>
          </cell>
          <cell r="AE24">
            <v>7.4999999999999997E-2</v>
          </cell>
          <cell r="AF24">
            <v>7.4999999999999997E-2</v>
          </cell>
          <cell r="AG24">
            <v>7.4999999999999997E-2</v>
          </cell>
          <cell r="AH24">
            <v>7.4999999999999997E-2</v>
          </cell>
          <cell r="AI24">
            <v>7.4999999999999997E-2</v>
          </cell>
          <cell r="AJ24">
            <v>7.4999999999999997E-2</v>
          </cell>
          <cell r="AK24">
            <v>7.4999999999999997E-2</v>
          </cell>
          <cell r="AL24">
            <v>7.4999999999999997E-2</v>
          </cell>
          <cell r="AM24">
            <v>7.4999999999999997E-2</v>
          </cell>
          <cell r="AN24">
            <v>7.4999999999999997E-2</v>
          </cell>
          <cell r="AO24">
            <v>7.4999999999999997E-2</v>
          </cell>
          <cell r="AP24">
            <v>7.4999999999999997E-2</v>
          </cell>
          <cell r="AQ24">
            <v>7.4999999999999997E-2</v>
          </cell>
          <cell r="AR24">
            <v>7.4999999999999997E-2</v>
          </cell>
          <cell r="AS24">
            <v>7.4999999999999997E-2</v>
          </cell>
          <cell r="AT24">
            <v>7.4999999999999997E-2</v>
          </cell>
          <cell r="AU24">
            <v>7.4999999999999997E-2</v>
          </cell>
          <cell r="AV24">
            <v>7.4999999999999997E-2</v>
          </cell>
          <cell r="AW24">
            <v>7.4999999999999997E-2</v>
          </cell>
          <cell r="AX24">
            <v>7.4999999999999997E-2</v>
          </cell>
          <cell r="AY24">
            <v>7.4999999999999997E-2</v>
          </cell>
          <cell r="AZ24">
            <v>7.4999999999999997E-2</v>
          </cell>
          <cell r="BA24">
            <v>7.4999999999999997E-2</v>
          </cell>
          <cell r="BB24">
            <v>7.4999999999999997E-2</v>
          </cell>
          <cell r="BC24">
            <v>7.4999999999999997E-2</v>
          </cell>
          <cell r="BD24">
            <v>7.4999999999999997E-2</v>
          </cell>
          <cell r="BE24">
            <v>7.4999999999999997E-2</v>
          </cell>
          <cell r="BF24">
            <v>7.4999999999999997E-2</v>
          </cell>
          <cell r="BG24">
            <v>7.4999999999999997E-2</v>
          </cell>
          <cell r="BH24">
            <v>7.4999999999999997E-2</v>
          </cell>
          <cell r="BI24">
            <v>7.4999999999999997E-2</v>
          </cell>
          <cell r="BJ24">
            <v>7.4999999999999997E-2</v>
          </cell>
          <cell r="BK24">
            <v>7.4999999999999997E-2</v>
          </cell>
          <cell r="BL24">
            <v>7.4999999999999997E-2</v>
          </cell>
          <cell r="BM24">
            <v>7.4999999999999997E-2</v>
          </cell>
          <cell r="BN24">
            <v>7.4999999999999997E-2</v>
          </cell>
          <cell r="BO24">
            <v>7.4999999999999997E-2</v>
          </cell>
          <cell r="BP24">
            <v>7.4999999999999997E-2</v>
          </cell>
          <cell r="BQ24">
            <v>7.4999999999999997E-2</v>
          </cell>
          <cell r="BR24">
            <v>7.4999999999999997E-2</v>
          </cell>
          <cell r="BS24">
            <v>7.4999999999999997E-2</v>
          </cell>
          <cell r="BT24">
            <v>7.4999999999999997E-2</v>
          </cell>
          <cell r="BU24">
            <v>7.4999999999999997E-2</v>
          </cell>
          <cell r="BV24">
            <v>7.4999999999999997E-2</v>
          </cell>
          <cell r="BW24">
            <v>7.4999999999999997E-2</v>
          </cell>
          <cell r="BX24">
            <v>7.4999999999999997E-2</v>
          </cell>
          <cell r="BY24">
            <v>7.4999999999999997E-2</v>
          </cell>
          <cell r="BZ24">
            <v>7.4999999999999997E-2</v>
          </cell>
          <cell r="CA24">
            <v>7.4999999999999997E-2</v>
          </cell>
          <cell r="CB24">
            <v>7.4999999999999997E-2</v>
          </cell>
          <cell r="CC24">
            <v>7.4999999999999997E-2</v>
          </cell>
          <cell r="CD24">
            <v>7.4999999999999997E-2</v>
          </cell>
          <cell r="CE24">
            <v>7.4999999999999997E-2</v>
          </cell>
          <cell r="CF24">
            <v>7.4999999999999997E-2</v>
          </cell>
          <cell r="CG24">
            <v>7.4999999999999997E-2</v>
          </cell>
          <cell r="CH24">
            <v>7.4999999999999997E-2</v>
          </cell>
          <cell r="CI24">
            <v>7.4999999999999997E-2</v>
          </cell>
        </row>
        <row r="25">
          <cell r="E25">
            <v>0</v>
          </cell>
          <cell r="F25">
            <v>9200</v>
          </cell>
          <cell r="G25">
            <v>1000</v>
          </cell>
          <cell r="H25">
            <v>1000</v>
          </cell>
          <cell r="I25">
            <v>2080</v>
          </cell>
          <cell r="J25">
            <v>2080</v>
          </cell>
          <cell r="K25">
            <v>2300</v>
          </cell>
          <cell r="L25">
            <v>2300</v>
          </cell>
          <cell r="M25">
            <v>3110</v>
          </cell>
          <cell r="N25">
            <v>3110</v>
          </cell>
          <cell r="O25">
            <v>4260</v>
          </cell>
          <cell r="P25">
            <v>4260</v>
          </cell>
          <cell r="Q25">
            <v>4260</v>
          </cell>
          <cell r="R25">
            <v>4410</v>
          </cell>
          <cell r="S25">
            <v>4720</v>
          </cell>
          <cell r="T25">
            <v>4260</v>
          </cell>
          <cell r="U25">
            <v>3690</v>
          </cell>
          <cell r="V25">
            <v>6860</v>
          </cell>
          <cell r="W25">
            <v>6860</v>
          </cell>
          <cell r="X25">
            <v>6860</v>
          </cell>
          <cell r="Y25">
            <v>7300</v>
          </cell>
          <cell r="Z25">
            <v>8780</v>
          </cell>
          <cell r="AA25">
            <v>6860</v>
          </cell>
          <cell r="AB25">
            <v>4920</v>
          </cell>
          <cell r="AC25">
            <v>4920</v>
          </cell>
          <cell r="AD25">
            <v>4920</v>
          </cell>
          <cell r="AE25">
            <v>6840</v>
          </cell>
          <cell r="AF25">
            <v>6840</v>
          </cell>
          <cell r="AG25">
            <v>6840</v>
          </cell>
          <cell r="AH25">
            <v>6840</v>
          </cell>
          <cell r="AI25">
            <v>6750</v>
          </cell>
          <cell r="AJ25">
            <v>6750</v>
          </cell>
          <cell r="AK25">
            <v>8650</v>
          </cell>
          <cell r="AL25">
            <v>8650</v>
          </cell>
          <cell r="AM25">
            <v>8650</v>
          </cell>
          <cell r="AN25">
            <v>8650</v>
          </cell>
          <cell r="AO25">
            <v>8650</v>
          </cell>
          <cell r="AP25">
            <v>8440</v>
          </cell>
          <cell r="AQ25">
            <v>8900</v>
          </cell>
          <cell r="AR25">
            <v>6750</v>
          </cell>
          <cell r="AS25">
            <v>6750</v>
          </cell>
          <cell r="AT25">
            <v>6750</v>
          </cell>
          <cell r="AU25">
            <v>6750</v>
          </cell>
          <cell r="AV25">
            <v>6750</v>
          </cell>
          <cell r="AW25">
            <v>8650</v>
          </cell>
          <cell r="AX25">
            <v>8650</v>
          </cell>
          <cell r="AY25">
            <v>8650</v>
          </cell>
          <cell r="AZ25">
            <v>8650</v>
          </cell>
          <cell r="BA25">
            <v>8650</v>
          </cell>
          <cell r="BB25">
            <v>8440</v>
          </cell>
          <cell r="BC25">
            <v>8900</v>
          </cell>
          <cell r="BD25">
            <v>4850</v>
          </cell>
          <cell r="BE25">
            <v>4850</v>
          </cell>
          <cell r="BF25">
            <v>4850</v>
          </cell>
          <cell r="BG25">
            <v>8780</v>
          </cell>
          <cell r="BH25">
            <v>8780</v>
          </cell>
          <cell r="BI25">
            <v>8780</v>
          </cell>
          <cell r="BJ25">
            <v>8780</v>
          </cell>
          <cell r="BK25">
            <v>8780</v>
          </cell>
          <cell r="BL25">
            <v>8780</v>
          </cell>
          <cell r="BM25">
            <v>8780</v>
          </cell>
          <cell r="BN25">
            <v>6750</v>
          </cell>
          <cell r="BO25">
            <v>6750</v>
          </cell>
          <cell r="BP25">
            <v>6750</v>
          </cell>
          <cell r="BQ25">
            <v>6750</v>
          </cell>
          <cell r="BR25">
            <v>6750</v>
          </cell>
          <cell r="BS25">
            <v>6750</v>
          </cell>
          <cell r="BT25">
            <v>6750</v>
          </cell>
          <cell r="BU25">
            <v>8730</v>
          </cell>
          <cell r="BV25">
            <v>8730</v>
          </cell>
          <cell r="BW25">
            <v>8730</v>
          </cell>
          <cell r="BX25">
            <v>8650</v>
          </cell>
          <cell r="BY25">
            <v>8730</v>
          </cell>
          <cell r="BZ25">
            <v>8730</v>
          </cell>
          <cell r="CA25">
            <v>8730</v>
          </cell>
          <cell r="CB25">
            <v>8730</v>
          </cell>
          <cell r="CC25">
            <v>8730</v>
          </cell>
          <cell r="CD25">
            <v>8730</v>
          </cell>
          <cell r="CE25">
            <v>8730</v>
          </cell>
          <cell r="CF25">
            <v>8730</v>
          </cell>
          <cell r="CG25">
            <v>8730</v>
          </cell>
          <cell r="CH25">
            <v>8730</v>
          </cell>
          <cell r="CI25">
            <v>0</v>
          </cell>
        </row>
        <row r="26">
          <cell r="E26">
            <v>0</v>
          </cell>
          <cell r="F26">
            <v>0</v>
          </cell>
          <cell r="G26">
            <v>400</v>
          </cell>
          <cell r="H26">
            <v>550</v>
          </cell>
          <cell r="I26">
            <v>600</v>
          </cell>
          <cell r="J26">
            <v>700</v>
          </cell>
          <cell r="K26">
            <v>800</v>
          </cell>
          <cell r="L26">
            <v>950</v>
          </cell>
          <cell r="M26">
            <v>1100</v>
          </cell>
          <cell r="N26">
            <v>1300</v>
          </cell>
          <cell r="O26">
            <v>1200</v>
          </cell>
          <cell r="P26">
            <v>1500</v>
          </cell>
          <cell r="Q26">
            <v>700</v>
          </cell>
          <cell r="R26">
            <v>1400</v>
          </cell>
          <cell r="S26">
            <v>2500</v>
          </cell>
          <cell r="T26">
            <v>3000</v>
          </cell>
          <cell r="U26">
            <v>1700</v>
          </cell>
          <cell r="V26">
            <v>1600</v>
          </cell>
          <cell r="W26">
            <v>1850</v>
          </cell>
          <cell r="X26">
            <v>1450</v>
          </cell>
          <cell r="Y26">
            <v>1900</v>
          </cell>
          <cell r="Z26">
            <v>5500</v>
          </cell>
          <cell r="AA26">
            <v>3200</v>
          </cell>
          <cell r="AB26">
            <v>200</v>
          </cell>
          <cell r="AC26">
            <v>200</v>
          </cell>
          <cell r="AD26">
            <v>200</v>
          </cell>
          <cell r="AE26">
            <v>0</v>
          </cell>
          <cell r="AF26">
            <v>0</v>
          </cell>
          <cell r="AG26">
            <v>0</v>
          </cell>
          <cell r="AH26">
            <v>0</v>
          </cell>
          <cell r="AI26">
            <v>0</v>
          </cell>
          <cell r="AJ26">
            <v>0</v>
          </cell>
          <cell r="AK26">
            <v>0</v>
          </cell>
          <cell r="AL26">
            <v>0</v>
          </cell>
          <cell r="AM26">
            <v>0</v>
          </cell>
          <cell r="AN26">
            <v>0</v>
          </cell>
          <cell r="AO26">
            <v>0</v>
          </cell>
          <cell r="AP26">
            <v>0</v>
          </cell>
          <cell r="AQ26">
            <v>800</v>
          </cell>
          <cell r="AR26">
            <v>0</v>
          </cell>
          <cell r="AS26">
            <v>0</v>
          </cell>
          <cell r="AT26">
            <v>0</v>
          </cell>
          <cell r="AU26">
            <v>0</v>
          </cell>
          <cell r="AV26">
            <v>0</v>
          </cell>
          <cell r="AW26">
            <v>0</v>
          </cell>
          <cell r="AX26">
            <v>0</v>
          </cell>
          <cell r="AY26">
            <v>0</v>
          </cell>
          <cell r="AZ26">
            <v>0</v>
          </cell>
          <cell r="BA26">
            <v>0</v>
          </cell>
          <cell r="BB26">
            <v>0</v>
          </cell>
          <cell r="BC26">
            <v>1000</v>
          </cell>
          <cell r="BD26">
            <v>1200</v>
          </cell>
          <cell r="BE26">
            <v>1500</v>
          </cell>
          <cell r="BF26">
            <v>700</v>
          </cell>
          <cell r="BG26">
            <v>1600</v>
          </cell>
          <cell r="BH26">
            <v>1850</v>
          </cell>
          <cell r="BI26">
            <v>1450</v>
          </cell>
          <cell r="BJ26">
            <v>5500</v>
          </cell>
          <cell r="BK26">
            <v>1600</v>
          </cell>
          <cell r="BL26">
            <v>1850</v>
          </cell>
          <cell r="BM26">
            <v>1450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row>
        <row r="27">
          <cell r="E27">
            <v>0</v>
          </cell>
          <cell r="F27">
            <v>9200</v>
          </cell>
          <cell r="G27">
            <v>1400</v>
          </cell>
          <cell r="H27">
            <v>1550</v>
          </cell>
          <cell r="I27">
            <v>2680</v>
          </cell>
          <cell r="J27">
            <v>2780</v>
          </cell>
          <cell r="K27">
            <v>3100</v>
          </cell>
          <cell r="L27">
            <v>3250</v>
          </cell>
          <cell r="M27">
            <v>4210</v>
          </cell>
          <cell r="N27">
            <v>4410</v>
          </cell>
          <cell r="O27">
            <v>5460</v>
          </cell>
          <cell r="P27">
            <v>5760</v>
          </cell>
          <cell r="Q27">
            <v>4960</v>
          </cell>
          <cell r="R27">
            <v>5810</v>
          </cell>
          <cell r="S27">
            <v>7220</v>
          </cell>
          <cell r="T27">
            <v>7260</v>
          </cell>
          <cell r="U27">
            <v>5390</v>
          </cell>
          <cell r="V27">
            <v>8460</v>
          </cell>
          <cell r="W27">
            <v>8710</v>
          </cell>
          <cell r="X27">
            <v>8310</v>
          </cell>
          <cell r="Y27">
            <v>9200</v>
          </cell>
          <cell r="Z27">
            <v>14280</v>
          </cell>
          <cell r="AA27">
            <v>10060</v>
          </cell>
          <cell r="AB27">
            <v>5120</v>
          </cell>
          <cell r="AC27">
            <v>5120</v>
          </cell>
          <cell r="AD27">
            <v>5120</v>
          </cell>
          <cell r="AE27">
            <v>6840</v>
          </cell>
          <cell r="AF27">
            <v>6840</v>
          </cell>
          <cell r="AG27">
            <v>6840</v>
          </cell>
          <cell r="AH27">
            <v>6840</v>
          </cell>
          <cell r="AI27">
            <v>6750</v>
          </cell>
          <cell r="AJ27">
            <v>6750</v>
          </cell>
          <cell r="AK27">
            <v>8650</v>
          </cell>
          <cell r="AL27">
            <v>8650</v>
          </cell>
          <cell r="AM27">
            <v>8650</v>
          </cell>
          <cell r="AN27">
            <v>8650</v>
          </cell>
          <cell r="AO27">
            <v>8650</v>
          </cell>
          <cell r="AP27">
            <v>8440</v>
          </cell>
          <cell r="AQ27">
            <v>9700</v>
          </cell>
          <cell r="AR27">
            <v>6750</v>
          </cell>
          <cell r="AS27">
            <v>6750</v>
          </cell>
          <cell r="AT27">
            <v>6750</v>
          </cell>
          <cell r="AU27">
            <v>6750</v>
          </cell>
          <cell r="AV27">
            <v>6750</v>
          </cell>
          <cell r="AW27">
            <v>8650</v>
          </cell>
          <cell r="AX27">
            <v>8650</v>
          </cell>
          <cell r="AY27">
            <v>8650</v>
          </cell>
          <cell r="AZ27">
            <v>8650</v>
          </cell>
          <cell r="BA27">
            <v>8650</v>
          </cell>
          <cell r="BB27">
            <v>8440</v>
          </cell>
          <cell r="BC27">
            <v>9900</v>
          </cell>
          <cell r="BD27">
            <v>6050</v>
          </cell>
          <cell r="BE27">
            <v>6350</v>
          </cell>
          <cell r="BF27">
            <v>5550</v>
          </cell>
          <cell r="BG27">
            <v>10380</v>
          </cell>
          <cell r="BH27">
            <v>10630</v>
          </cell>
          <cell r="BI27">
            <v>10230</v>
          </cell>
          <cell r="BJ27">
            <v>14280</v>
          </cell>
          <cell r="BK27">
            <v>10380</v>
          </cell>
          <cell r="BL27">
            <v>10630</v>
          </cell>
          <cell r="BM27">
            <v>10230</v>
          </cell>
          <cell r="BN27">
            <v>6750</v>
          </cell>
          <cell r="BO27">
            <v>6750</v>
          </cell>
          <cell r="BP27">
            <v>6750</v>
          </cell>
          <cell r="BQ27">
            <v>6750</v>
          </cell>
          <cell r="BR27">
            <v>6750</v>
          </cell>
          <cell r="BS27">
            <v>6750</v>
          </cell>
          <cell r="BT27">
            <v>6750</v>
          </cell>
          <cell r="BU27">
            <v>8730</v>
          </cell>
          <cell r="BV27">
            <v>8730</v>
          </cell>
          <cell r="BW27">
            <v>8730</v>
          </cell>
          <cell r="BX27">
            <v>8650</v>
          </cell>
          <cell r="BY27">
            <v>8730</v>
          </cell>
          <cell r="BZ27">
            <v>8730</v>
          </cell>
          <cell r="CA27">
            <v>8730</v>
          </cell>
          <cell r="CB27">
            <v>8730</v>
          </cell>
          <cell r="CC27">
            <v>8730</v>
          </cell>
          <cell r="CD27">
            <v>8730</v>
          </cell>
          <cell r="CE27">
            <v>8730</v>
          </cell>
          <cell r="CF27">
            <v>8730</v>
          </cell>
          <cell r="CG27">
            <v>8730</v>
          </cell>
          <cell r="CH27">
            <v>8730</v>
          </cell>
          <cell r="CI27">
            <v>0</v>
          </cell>
        </row>
        <row r="28">
          <cell r="E28">
            <v>0</v>
          </cell>
          <cell r="F28">
            <v>5112</v>
          </cell>
          <cell r="G28">
            <v>180</v>
          </cell>
          <cell r="H28">
            <v>216</v>
          </cell>
          <cell r="I28">
            <v>432</v>
          </cell>
          <cell r="J28">
            <v>492</v>
          </cell>
          <cell r="K28">
            <v>552</v>
          </cell>
          <cell r="L28">
            <v>552</v>
          </cell>
          <cell r="M28">
            <v>884</v>
          </cell>
          <cell r="N28">
            <v>948</v>
          </cell>
          <cell r="O28">
            <v>1848</v>
          </cell>
          <cell r="P28">
            <v>2220</v>
          </cell>
          <cell r="Q28">
            <v>1098</v>
          </cell>
          <cell r="R28">
            <v>2220</v>
          </cell>
          <cell r="S28">
            <v>3162</v>
          </cell>
          <cell r="T28">
            <v>3348</v>
          </cell>
          <cell r="U28">
            <v>1848</v>
          </cell>
          <cell r="V28">
            <v>4194</v>
          </cell>
          <cell r="W28">
            <v>4614</v>
          </cell>
          <cell r="X28">
            <v>4194</v>
          </cell>
          <cell r="Y28">
            <v>5112</v>
          </cell>
          <cell r="Z28">
            <v>11568</v>
          </cell>
          <cell r="AA28">
            <v>6198</v>
          </cell>
          <cell r="AB28">
            <v>1656</v>
          </cell>
          <cell r="AC28">
            <v>1656</v>
          </cell>
          <cell r="AD28">
            <v>1656</v>
          </cell>
          <cell r="AE28">
            <v>3084</v>
          </cell>
          <cell r="AF28">
            <v>3084</v>
          </cell>
          <cell r="AG28">
            <v>3084</v>
          </cell>
          <cell r="AH28">
            <v>3084</v>
          </cell>
          <cell r="AI28">
            <v>2784</v>
          </cell>
          <cell r="AJ28">
            <v>2784</v>
          </cell>
          <cell r="AK28">
            <v>4614</v>
          </cell>
          <cell r="AL28">
            <v>4614</v>
          </cell>
          <cell r="AM28">
            <v>4614</v>
          </cell>
          <cell r="AN28">
            <v>4614</v>
          </cell>
          <cell r="AO28">
            <v>4614</v>
          </cell>
          <cell r="AP28">
            <v>4194</v>
          </cell>
          <cell r="AQ28">
            <v>5556</v>
          </cell>
          <cell r="AR28">
            <v>2784</v>
          </cell>
          <cell r="AS28">
            <v>2784</v>
          </cell>
          <cell r="AT28">
            <v>2784</v>
          </cell>
          <cell r="AU28">
            <v>2784</v>
          </cell>
          <cell r="AV28">
            <v>2784</v>
          </cell>
          <cell r="AW28">
            <v>4614</v>
          </cell>
          <cell r="AX28">
            <v>4614</v>
          </cell>
          <cell r="AY28">
            <v>4614</v>
          </cell>
          <cell r="AZ28">
            <v>4614</v>
          </cell>
          <cell r="BA28">
            <v>4614</v>
          </cell>
          <cell r="BB28">
            <v>4194</v>
          </cell>
          <cell r="BC28">
            <v>5556</v>
          </cell>
          <cell r="BD28">
            <v>2388</v>
          </cell>
          <cell r="BE28">
            <v>2568</v>
          </cell>
          <cell r="BF28">
            <v>2016</v>
          </cell>
          <cell r="BG28">
            <v>6198</v>
          </cell>
          <cell r="BH28">
            <v>6732</v>
          </cell>
          <cell r="BI28">
            <v>6198</v>
          </cell>
          <cell r="BJ28">
            <v>11568</v>
          </cell>
          <cell r="BK28">
            <v>6198</v>
          </cell>
          <cell r="BL28">
            <v>6732</v>
          </cell>
          <cell r="BM28">
            <v>6198</v>
          </cell>
          <cell r="BN28">
            <v>2784</v>
          </cell>
          <cell r="BO28">
            <v>2784</v>
          </cell>
          <cell r="BP28">
            <v>2784</v>
          </cell>
          <cell r="BQ28">
            <v>2784</v>
          </cell>
          <cell r="BR28">
            <v>2784</v>
          </cell>
          <cell r="BS28">
            <v>2784</v>
          </cell>
          <cell r="BT28">
            <v>2784</v>
          </cell>
          <cell r="BU28">
            <v>4614</v>
          </cell>
          <cell r="BV28">
            <v>4614</v>
          </cell>
          <cell r="BW28">
            <v>4614</v>
          </cell>
          <cell r="BX28">
            <v>4614</v>
          </cell>
          <cell r="BY28">
            <v>4614</v>
          </cell>
          <cell r="BZ28">
            <v>4614</v>
          </cell>
          <cell r="CA28">
            <v>4614</v>
          </cell>
          <cell r="CB28">
            <v>4614</v>
          </cell>
          <cell r="CC28">
            <v>4614</v>
          </cell>
          <cell r="CD28">
            <v>4614</v>
          </cell>
          <cell r="CE28">
            <v>4614</v>
          </cell>
          <cell r="CF28">
            <v>4614</v>
          </cell>
          <cell r="CG28">
            <v>4614</v>
          </cell>
          <cell r="CH28">
            <v>4614</v>
          </cell>
          <cell r="CI28">
            <v>0</v>
          </cell>
        </row>
        <row r="29">
          <cell r="E29">
            <v>1</v>
          </cell>
          <cell r="F29">
            <v>1</v>
          </cell>
          <cell r="G29">
            <v>1</v>
          </cell>
          <cell r="H29">
            <v>1</v>
          </cell>
          <cell r="I29">
            <v>1</v>
          </cell>
          <cell r="J29">
            <v>1</v>
          </cell>
          <cell r="K29">
            <v>1</v>
          </cell>
          <cell r="L29">
            <v>1</v>
          </cell>
          <cell r="M29">
            <v>1</v>
          </cell>
          <cell r="N29">
            <v>1</v>
          </cell>
          <cell r="O29">
            <v>1</v>
          </cell>
          <cell r="P29">
            <v>1</v>
          </cell>
          <cell r="Q29">
            <v>1</v>
          </cell>
          <cell r="R29">
            <v>1</v>
          </cell>
          <cell r="S29">
            <v>1</v>
          </cell>
          <cell r="T29">
            <v>1</v>
          </cell>
          <cell r="U29">
            <v>1</v>
          </cell>
          <cell r="V29">
            <v>1</v>
          </cell>
          <cell r="W29">
            <v>1</v>
          </cell>
          <cell r="X29">
            <v>1</v>
          </cell>
          <cell r="Y29">
            <v>1</v>
          </cell>
          <cell r="Z29">
            <v>1</v>
          </cell>
          <cell r="AA29">
            <v>1</v>
          </cell>
          <cell r="AB29">
            <v>1</v>
          </cell>
          <cell r="AC29">
            <v>1</v>
          </cell>
          <cell r="AD29">
            <v>1</v>
          </cell>
          <cell r="AE29">
            <v>1</v>
          </cell>
          <cell r="AF29">
            <v>1</v>
          </cell>
          <cell r="AG29">
            <v>1</v>
          </cell>
          <cell r="AH29">
            <v>1</v>
          </cell>
          <cell r="AI29">
            <v>1</v>
          </cell>
          <cell r="AJ29">
            <v>1</v>
          </cell>
          <cell r="AK29">
            <v>1</v>
          </cell>
          <cell r="AL29">
            <v>1</v>
          </cell>
          <cell r="AM29">
            <v>1</v>
          </cell>
          <cell r="AN29">
            <v>1</v>
          </cell>
          <cell r="AO29">
            <v>1</v>
          </cell>
          <cell r="AP29">
            <v>1</v>
          </cell>
          <cell r="AQ29">
            <v>1</v>
          </cell>
          <cell r="AR29">
            <v>1</v>
          </cell>
          <cell r="AS29">
            <v>1</v>
          </cell>
          <cell r="AT29">
            <v>1</v>
          </cell>
          <cell r="AU29">
            <v>1</v>
          </cell>
          <cell r="AV29">
            <v>1</v>
          </cell>
          <cell r="AW29">
            <v>1</v>
          </cell>
          <cell r="AX29">
            <v>1</v>
          </cell>
          <cell r="AY29">
            <v>1</v>
          </cell>
          <cell r="AZ29">
            <v>1</v>
          </cell>
          <cell r="BA29">
            <v>1</v>
          </cell>
          <cell r="BB29">
            <v>1</v>
          </cell>
          <cell r="BC29">
            <v>1</v>
          </cell>
          <cell r="BD29">
            <v>1</v>
          </cell>
          <cell r="BE29">
            <v>1</v>
          </cell>
          <cell r="BF29">
            <v>1</v>
          </cell>
          <cell r="BG29">
            <v>1</v>
          </cell>
          <cell r="BH29">
            <v>1</v>
          </cell>
          <cell r="BI29">
            <v>1</v>
          </cell>
          <cell r="BJ29">
            <v>1</v>
          </cell>
          <cell r="BK29">
            <v>1</v>
          </cell>
          <cell r="BL29">
            <v>1</v>
          </cell>
          <cell r="BM29">
            <v>1</v>
          </cell>
          <cell r="BN29">
            <v>1</v>
          </cell>
          <cell r="BO29">
            <v>1</v>
          </cell>
          <cell r="BP29">
            <v>1</v>
          </cell>
          <cell r="BQ29">
            <v>1</v>
          </cell>
          <cell r="BR29">
            <v>1</v>
          </cell>
          <cell r="BS29">
            <v>1</v>
          </cell>
          <cell r="BT29">
            <v>1</v>
          </cell>
          <cell r="BU29">
            <v>1</v>
          </cell>
          <cell r="BV29">
            <v>1</v>
          </cell>
          <cell r="BW29">
            <v>1</v>
          </cell>
          <cell r="BX29">
            <v>1</v>
          </cell>
          <cell r="BY29">
            <v>1</v>
          </cell>
          <cell r="BZ29">
            <v>1</v>
          </cell>
          <cell r="CA29">
            <v>1</v>
          </cell>
          <cell r="CB29">
            <v>1</v>
          </cell>
          <cell r="CC29">
            <v>1</v>
          </cell>
          <cell r="CD29">
            <v>1</v>
          </cell>
          <cell r="CE29">
            <v>1</v>
          </cell>
          <cell r="CF29">
            <v>1</v>
          </cell>
          <cell r="CG29">
            <v>1</v>
          </cell>
          <cell r="CH29">
            <v>1</v>
          </cell>
          <cell r="CI29">
            <v>1</v>
          </cell>
        </row>
        <row r="30">
          <cell r="E30">
            <v>0</v>
          </cell>
          <cell r="F30">
            <v>10</v>
          </cell>
          <cell r="G30">
            <v>4</v>
          </cell>
          <cell r="H30">
            <v>4</v>
          </cell>
          <cell r="I30">
            <v>6</v>
          </cell>
          <cell r="J30">
            <v>6</v>
          </cell>
          <cell r="K30">
            <v>6</v>
          </cell>
          <cell r="L30">
            <v>6</v>
          </cell>
          <cell r="M30">
            <v>6</v>
          </cell>
          <cell r="N30">
            <v>6</v>
          </cell>
          <cell r="O30">
            <v>6</v>
          </cell>
          <cell r="P30">
            <v>6</v>
          </cell>
          <cell r="Q30">
            <v>6</v>
          </cell>
          <cell r="R30">
            <v>6</v>
          </cell>
          <cell r="S30">
            <v>6</v>
          </cell>
          <cell r="T30">
            <v>6</v>
          </cell>
          <cell r="U30">
            <v>6</v>
          </cell>
          <cell r="V30">
            <v>10</v>
          </cell>
          <cell r="W30">
            <v>10</v>
          </cell>
          <cell r="X30">
            <v>10</v>
          </cell>
          <cell r="Y30">
            <v>10</v>
          </cell>
          <cell r="Z30">
            <v>10</v>
          </cell>
          <cell r="AA30">
            <v>10</v>
          </cell>
          <cell r="AB30">
            <v>6</v>
          </cell>
          <cell r="AC30">
            <v>6</v>
          </cell>
          <cell r="AD30">
            <v>6</v>
          </cell>
          <cell r="AE30">
            <v>6</v>
          </cell>
          <cell r="AF30">
            <v>6</v>
          </cell>
          <cell r="AG30">
            <v>6</v>
          </cell>
          <cell r="AH30">
            <v>6</v>
          </cell>
          <cell r="AI30">
            <v>6</v>
          </cell>
          <cell r="AJ30">
            <v>6</v>
          </cell>
          <cell r="AK30">
            <v>10</v>
          </cell>
          <cell r="AL30">
            <v>10</v>
          </cell>
          <cell r="AM30">
            <v>10</v>
          </cell>
          <cell r="AN30">
            <v>10</v>
          </cell>
          <cell r="AO30">
            <v>10</v>
          </cell>
          <cell r="AP30">
            <v>10</v>
          </cell>
          <cell r="AQ30">
            <v>10</v>
          </cell>
          <cell r="AR30">
            <v>6</v>
          </cell>
          <cell r="AS30">
            <v>6</v>
          </cell>
          <cell r="AT30">
            <v>6</v>
          </cell>
          <cell r="AU30">
            <v>6</v>
          </cell>
          <cell r="AV30">
            <v>6</v>
          </cell>
          <cell r="AW30">
            <v>10</v>
          </cell>
          <cell r="AX30">
            <v>10</v>
          </cell>
          <cell r="AY30">
            <v>10</v>
          </cell>
          <cell r="AZ30">
            <v>10</v>
          </cell>
          <cell r="BA30">
            <v>10</v>
          </cell>
          <cell r="BB30">
            <v>10</v>
          </cell>
          <cell r="BC30">
            <v>10</v>
          </cell>
          <cell r="BD30">
            <v>6</v>
          </cell>
          <cell r="BE30">
            <v>6</v>
          </cell>
          <cell r="BF30">
            <v>6</v>
          </cell>
          <cell r="BG30">
            <v>10</v>
          </cell>
          <cell r="BH30">
            <v>10</v>
          </cell>
          <cell r="BI30">
            <v>10</v>
          </cell>
          <cell r="BJ30">
            <v>10</v>
          </cell>
          <cell r="BK30">
            <v>10</v>
          </cell>
          <cell r="BL30">
            <v>10</v>
          </cell>
          <cell r="BM30">
            <v>10</v>
          </cell>
          <cell r="BN30">
            <v>6</v>
          </cell>
          <cell r="BO30">
            <v>6</v>
          </cell>
          <cell r="BP30">
            <v>6</v>
          </cell>
          <cell r="BQ30">
            <v>6</v>
          </cell>
          <cell r="BR30">
            <v>6</v>
          </cell>
          <cell r="BS30">
            <v>6</v>
          </cell>
          <cell r="BT30">
            <v>6</v>
          </cell>
          <cell r="BU30">
            <v>10</v>
          </cell>
          <cell r="BV30">
            <v>10</v>
          </cell>
          <cell r="BW30">
            <v>10</v>
          </cell>
          <cell r="BX30">
            <v>10</v>
          </cell>
          <cell r="BY30">
            <v>10</v>
          </cell>
          <cell r="BZ30">
            <v>10</v>
          </cell>
          <cell r="CA30">
            <v>10</v>
          </cell>
          <cell r="CB30">
            <v>10</v>
          </cell>
          <cell r="CC30">
            <v>10</v>
          </cell>
          <cell r="CD30">
            <v>10</v>
          </cell>
          <cell r="CE30">
            <v>10</v>
          </cell>
          <cell r="CF30">
            <v>10</v>
          </cell>
          <cell r="CG30">
            <v>10</v>
          </cell>
          <cell r="CH30">
            <v>10</v>
          </cell>
          <cell r="CI30">
            <v>0</v>
          </cell>
        </row>
        <row r="31">
          <cell r="E31" t="str">
            <v>GY</v>
          </cell>
          <cell r="F31" t="str">
            <v>GY</v>
          </cell>
          <cell r="G31" t="str">
            <v>GY</v>
          </cell>
          <cell r="H31" t="str">
            <v>GY</v>
          </cell>
          <cell r="I31" t="str">
            <v>GY</v>
          </cell>
          <cell r="J31" t="str">
            <v>GY</v>
          </cell>
          <cell r="K31" t="str">
            <v>GY</v>
          </cell>
          <cell r="L31" t="str">
            <v>GY</v>
          </cell>
          <cell r="M31" t="str">
            <v>GY</v>
          </cell>
          <cell r="N31" t="str">
            <v>GY</v>
          </cell>
          <cell r="O31" t="str">
            <v>GY</v>
          </cell>
          <cell r="P31" t="str">
            <v>GY</v>
          </cell>
          <cell r="Q31" t="str">
            <v>GY</v>
          </cell>
          <cell r="R31" t="str">
            <v>GY</v>
          </cell>
          <cell r="S31" t="str">
            <v>GY</v>
          </cell>
          <cell r="T31" t="str">
            <v>GY</v>
          </cell>
          <cell r="U31" t="str">
            <v>GY</v>
          </cell>
          <cell r="V31" t="str">
            <v>GY</v>
          </cell>
          <cell r="W31" t="str">
            <v>GY</v>
          </cell>
          <cell r="X31" t="str">
            <v>GY</v>
          </cell>
          <cell r="Y31" t="str">
            <v>GY</v>
          </cell>
          <cell r="Z31" t="str">
            <v>GY</v>
          </cell>
          <cell r="AA31" t="str">
            <v>GY</v>
          </cell>
          <cell r="AB31" t="str">
            <v>GY</v>
          </cell>
          <cell r="AC31" t="str">
            <v>GY</v>
          </cell>
          <cell r="AD31" t="str">
            <v>GY</v>
          </cell>
          <cell r="AE31" t="str">
            <v>GY</v>
          </cell>
          <cell r="AF31" t="str">
            <v>GY</v>
          </cell>
          <cell r="AG31" t="str">
            <v>GY</v>
          </cell>
          <cell r="AH31" t="str">
            <v>GY</v>
          </cell>
          <cell r="AI31" t="str">
            <v>GY</v>
          </cell>
          <cell r="AJ31" t="str">
            <v>GY</v>
          </cell>
          <cell r="AK31" t="str">
            <v>GY</v>
          </cell>
          <cell r="AL31" t="str">
            <v>GY</v>
          </cell>
          <cell r="AM31" t="str">
            <v>GY</v>
          </cell>
          <cell r="AN31" t="str">
            <v>GY</v>
          </cell>
          <cell r="AO31" t="str">
            <v>GY</v>
          </cell>
          <cell r="AP31" t="str">
            <v>GY</v>
          </cell>
          <cell r="AQ31" t="str">
            <v>GY</v>
          </cell>
          <cell r="AR31" t="str">
            <v>GY</v>
          </cell>
          <cell r="AS31" t="str">
            <v>GY</v>
          </cell>
          <cell r="AT31" t="str">
            <v>GY</v>
          </cell>
          <cell r="AU31" t="str">
            <v>GY</v>
          </cell>
          <cell r="AV31" t="str">
            <v>GY</v>
          </cell>
          <cell r="AW31" t="str">
            <v>GY</v>
          </cell>
          <cell r="AX31" t="str">
            <v>GY</v>
          </cell>
          <cell r="AY31" t="str">
            <v>GY</v>
          </cell>
          <cell r="AZ31" t="str">
            <v>GY</v>
          </cell>
          <cell r="BA31" t="str">
            <v>GY</v>
          </cell>
          <cell r="BB31" t="str">
            <v>GY</v>
          </cell>
          <cell r="BC31" t="str">
            <v>GY</v>
          </cell>
          <cell r="BD31" t="str">
            <v>GY</v>
          </cell>
          <cell r="BE31" t="str">
            <v>GY</v>
          </cell>
          <cell r="BF31" t="str">
            <v>GY</v>
          </cell>
          <cell r="BG31" t="str">
            <v>GY</v>
          </cell>
          <cell r="BH31" t="str">
            <v>GY</v>
          </cell>
          <cell r="BI31" t="str">
            <v>GY</v>
          </cell>
          <cell r="BJ31" t="str">
            <v>GY</v>
          </cell>
          <cell r="BK31" t="str">
            <v>GY</v>
          </cell>
          <cell r="BL31" t="str">
            <v>GY</v>
          </cell>
          <cell r="BM31" t="str">
            <v>GY</v>
          </cell>
          <cell r="BN31" t="str">
            <v>GY</v>
          </cell>
          <cell r="BO31" t="str">
            <v>GY</v>
          </cell>
          <cell r="BP31" t="str">
            <v>GY</v>
          </cell>
          <cell r="BQ31" t="str">
            <v>GY</v>
          </cell>
          <cell r="BR31" t="str">
            <v>GY</v>
          </cell>
          <cell r="BS31" t="str">
            <v>GY</v>
          </cell>
          <cell r="BT31" t="str">
            <v>GY</v>
          </cell>
          <cell r="BU31" t="str">
            <v>GY</v>
          </cell>
          <cell r="BV31" t="str">
            <v>GY</v>
          </cell>
          <cell r="BW31" t="str">
            <v>GY</v>
          </cell>
          <cell r="BX31" t="str">
            <v>GY</v>
          </cell>
          <cell r="BY31" t="str">
            <v>GY</v>
          </cell>
          <cell r="BZ31" t="str">
            <v>GY</v>
          </cell>
          <cell r="CA31" t="str">
            <v>GY</v>
          </cell>
          <cell r="CB31" t="str">
            <v>GY</v>
          </cell>
          <cell r="CC31" t="str">
            <v>GY</v>
          </cell>
          <cell r="CD31" t="str">
            <v>GY</v>
          </cell>
          <cell r="CE31" t="str">
            <v>GY</v>
          </cell>
          <cell r="CF31" t="str">
            <v>GY</v>
          </cell>
          <cell r="CG31" t="str">
            <v>GY</v>
          </cell>
          <cell r="CH31" t="str">
            <v>GY</v>
          </cell>
          <cell r="CI31" t="str">
            <v>GY</v>
          </cell>
        </row>
        <row r="32">
          <cell r="E32" t="str">
            <v>Size</v>
          </cell>
          <cell r="F32" t="str">
            <v>Tyre Size</v>
          </cell>
          <cell r="G32" t="str">
            <v>185R14C</v>
          </cell>
          <cell r="H32" t="str">
            <v>185R14C</v>
          </cell>
          <cell r="I32" t="str">
            <v>700x16</v>
          </cell>
          <cell r="J32" t="str">
            <v>700x16</v>
          </cell>
          <cell r="K32" t="str">
            <v>750x16</v>
          </cell>
          <cell r="L32" t="str">
            <v>750x16</v>
          </cell>
          <cell r="M32" t="str">
            <v>825x16</v>
          </cell>
          <cell r="N32" t="str">
            <v>825x16</v>
          </cell>
          <cell r="O32" t="str">
            <v>11R22.5</v>
          </cell>
          <cell r="P32" t="str">
            <v>11R22.5</v>
          </cell>
          <cell r="Q32" t="str">
            <v>11R22.5</v>
          </cell>
          <cell r="R32" t="str">
            <v>11R22.5</v>
          </cell>
          <cell r="S32" t="str">
            <v>11R22.5</v>
          </cell>
          <cell r="T32" t="str">
            <v>11R22.5</v>
          </cell>
          <cell r="U32" t="str">
            <v>11R22.5</v>
          </cell>
          <cell r="V32" t="str">
            <v>315/80R22.5</v>
          </cell>
          <cell r="W32" t="str">
            <v>315/80R22.5</v>
          </cell>
          <cell r="X32" t="str">
            <v>315/80R22.5</v>
          </cell>
          <cell r="Y32" t="str">
            <v>315/80R22.5</v>
          </cell>
          <cell r="Z32" t="str">
            <v>315/80R22.5</v>
          </cell>
          <cell r="AA32" t="str">
            <v>315/80R22.5</v>
          </cell>
          <cell r="AB32" t="str">
            <v>315/80R22.5</v>
          </cell>
          <cell r="AC32" t="str">
            <v>315/80R22.5</v>
          </cell>
          <cell r="AD32" t="str">
            <v>315/80R22.5</v>
          </cell>
          <cell r="AE32" t="str">
            <v>315/80R22.5</v>
          </cell>
          <cell r="AF32" t="str">
            <v>315/80R22.5</v>
          </cell>
          <cell r="AG32" t="str">
            <v>315/80R22.5</v>
          </cell>
          <cell r="AH32" t="str">
            <v>315/80R22.5</v>
          </cell>
          <cell r="AI32" t="str">
            <v>315/80R22.5</v>
          </cell>
          <cell r="AJ32" t="str">
            <v>315/80R22.5</v>
          </cell>
          <cell r="AK32" t="str">
            <v>315/80R22.5</v>
          </cell>
          <cell r="AL32" t="str">
            <v>315/80R22.5</v>
          </cell>
          <cell r="AM32" t="str">
            <v>315/80R22.5</v>
          </cell>
          <cell r="AN32" t="str">
            <v>315/80R22.5</v>
          </cell>
          <cell r="AO32" t="str">
            <v>315/80R22.5</v>
          </cell>
          <cell r="AP32" t="str">
            <v>315/80R22.5</v>
          </cell>
          <cell r="AQ32" t="str">
            <v>315/80R22.5</v>
          </cell>
          <cell r="AR32" t="str">
            <v>315/80R22.5</v>
          </cell>
          <cell r="AS32" t="str">
            <v>315/80R22.5</v>
          </cell>
          <cell r="AT32" t="str">
            <v>315/80R22.5</v>
          </cell>
          <cell r="AU32" t="str">
            <v>315/80R22.5</v>
          </cell>
          <cell r="AV32" t="str">
            <v>315/80R22.5</v>
          </cell>
          <cell r="AW32" t="str">
            <v>315/80R22.5</v>
          </cell>
          <cell r="AX32" t="str">
            <v>315/80R22.5</v>
          </cell>
          <cell r="AY32" t="str">
            <v>315/80R22.5</v>
          </cell>
          <cell r="AZ32" t="str">
            <v>315/80R22.5</v>
          </cell>
          <cell r="BA32" t="str">
            <v>315/80R22.5</v>
          </cell>
          <cell r="BB32" t="str">
            <v>315/80R22.5</v>
          </cell>
          <cell r="BC32" t="str">
            <v>315/80R22.5</v>
          </cell>
          <cell r="BD32" t="str">
            <v>11R22.5</v>
          </cell>
          <cell r="BE32" t="str">
            <v>11R22.5</v>
          </cell>
          <cell r="BF32" t="str">
            <v>11R22.5</v>
          </cell>
          <cell r="BG32" t="str">
            <v>315/80R22.5</v>
          </cell>
          <cell r="BH32" t="str">
            <v>315/80R22.5</v>
          </cell>
          <cell r="BI32" t="str">
            <v>315/80R22.5</v>
          </cell>
          <cell r="BJ32" t="str">
            <v>315/80R22.5</v>
          </cell>
          <cell r="BK32" t="str">
            <v>315/80R22.5</v>
          </cell>
          <cell r="BL32" t="str">
            <v>315/80R22.5</v>
          </cell>
          <cell r="BM32" t="str">
            <v>315/80R22.5</v>
          </cell>
          <cell r="BN32" t="str">
            <v>315/80R22.5</v>
          </cell>
          <cell r="BO32" t="str">
            <v>315/80R22.5</v>
          </cell>
          <cell r="BP32" t="str">
            <v>315/80R22.5</v>
          </cell>
          <cell r="BQ32" t="str">
            <v>315/80R22.5</v>
          </cell>
          <cell r="BR32" t="str">
            <v>315/80R22.5</v>
          </cell>
          <cell r="BS32" t="str">
            <v>315/80R22.5</v>
          </cell>
          <cell r="BT32" t="str">
            <v>315/80R22.5</v>
          </cell>
          <cell r="BU32" t="str">
            <v>315/80R22.5</v>
          </cell>
          <cell r="BV32" t="str">
            <v>315/80R22.5</v>
          </cell>
          <cell r="BW32" t="str">
            <v>315/80R22.5</v>
          </cell>
          <cell r="BX32" t="str">
            <v>315/80R22.5</v>
          </cell>
          <cell r="BY32" t="str">
            <v>315/80R22.5</v>
          </cell>
          <cell r="BZ32" t="str">
            <v>315/80R22.5</v>
          </cell>
          <cell r="CA32" t="str">
            <v>315/80R22.5</v>
          </cell>
          <cell r="CB32" t="str">
            <v>315/80R22.5</v>
          </cell>
          <cell r="CC32" t="str">
            <v>315/80R22.5</v>
          </cell>
          <cell r="CD32" t="str">
            <v>315/80R22.5</v>
          </cell>
          <cell r="CE32" t="str">
            <v>315/80R22.5</v>
          </cell>
          <cell r="CF32" t="str">
            <v>315/80R22.5</v>
          </cell>
          <cell r="CG32" t="str">
            <v>315/80R22.5</v>
          </cell>
          <cell r="CH32" t="str">
            <v>315/80R22.5</v>
          </cell>
          <cell r="CI32" t="str">
            <v>Size</v>
          </cell>
        </row>
        <row r="33">
          <cell r="E33">
            <v>0</v>
          </cell>
          <cell r="F33">
            <v>2400.0000000003001</v>
          </cell>
          <cell r="G33">
            <v>583.70000000000005</v>
          </cell>
          <cell r="H33">
            <v>583.70000000000005</v>
          </cell>
          <cell r="I33">
            <v>653.25</v>
          </cell>
          <cell r="J33">
            <v>653.25</v>
          </cell>
          <cell r="K33">
            <v>844.35</v>
          </cell>
          <cell r="L33">
            <v>844.35</v>
          </cell>
          <cell r="M33">
            <v>1369.55</v>
          </cell>
          <cell r="N33">
            <v>1369.55</v>
          </cell>
          <cell r="O33">
            <v>3107</v>
          </cell>
          <cell r="P33">
            <v>3107</v>
          </cell>
          <cell r="Q33">
            <v>3107</v>
          </cell>
          <cell r="R33">
            <v>3107</v>
          </cell>
          <cell r="S33">
            <v>3107</v>
          </cell>
          <cell r="T33">
            <v>3107</v>
          </cell>
          <cell r="U33">
            <v>3107</v>
          </cell>
          <cell r="V33">
            <v>3554.2000000000003</v>
          </cell>
          <cell r="W33">
            <v>3554.2000000000003</v>
          </cell>
          <cell r="X33">
            <v>3554.2000000000003</v>
          </cell>
          <cell r="Y33">
            <v>3554.2000000000003</v>
          </cell>
          <cell r="Z33">
            <v>3554.2000000000003</v>
          </cell>
          <cell r="AA33">
            <v>3554.2000000000003</v>
          </cell>
          <cell r="AB33">
            <v>3554.2000000000003</v>
          </cell>
          <cell r="AC33">
            <v>3554.2000000000003</v>
          </cell>
          <cell r="AD33">
            <v>3554.2000000000003</v>
          </cell>
          <cell r="AE33">
            <v>3554.2000000000003</v>
          </cell>
          <cell r="AF33">
            <v>3554.2000000000003</v>
          </cell>
          <cell r="AG33">
            <v>3554.2000000000003</v>
          </cell>
          <cell r="AH33">
            <v>3554.2000000000003</v>
          </cell>
          <cell r="AI33">
            <v>3554.2000000000003</v>
          </cell>
          <cell r="AJ33">
            <v>3554.2000000000003</v>
          </cell>
          <cell r="AK33">
            <v>3554.2000000000003</v>
          </cell>
          <cell r="AL33">
            <v>3554.2000000000003</v>
          </cell>
          <cell r="AM33">
            <v>3554.2000000000003</v>
          </cell>
          <cell r="AN33">
            <v>3554.2000000000003</v>
          </cell>
          <cell r="AO33">
            <v>3554.2000000000003</v>
          </cell>
          <cell r="AP33">
            <v>3554.2000000000003</v>
          </cell>
          <cell r="AQ33">
            <v>3554.2000000000003</v>
          </cell>
          <cell r="AR33">
            <v>3554.2000000000003</v>
          </cell>
          <cell r="AS33">
            <v>3554.2000000000003</v>
          </cell>
          <cell r="AT33">
            <v>3554.2000000000003</v>
          </cell>
          <cell r="AU33">
            <v>3554.2000000000003</v>
          </cell>
          <cell r="AV33">
            <v>3554.2000000000003</v>
          </cell>
          <cell r="AW33">
            <v>3554.2000000000003</v>
          </cell>
          <cell r="AX33">
            <v>3554.2000000000003</v>
          </cell>
          <cell r="AY33">
            <v>3554.2000000000003</v>
          </cell>
          <cell r="AZ33">
            <v>3554.2000000000003</v>
          </cell>
          <cell r="BA33">
            <v>3554.2000000000003</v>
          </cell>
          <cell r="BB33">
            <v>3554.2000000000003</v>
          </cell>
          <cell r="BC33">
            <v>3554.2000000000003</v>
          </cell>
          <cell r="BD33">
            <v>3107</v>
          </cell>
          <cell r="BE33">
            <v>3107</v>
          </cell>
          <cell r="BF33">
            <v>3107</v>
          </cell>
          <cell r="BG33">
            <v>3554.2000000000003</v>
          </cell>
          <cell r="BH33">
            <v>3554.2000000000003</v>
          </cell>
          <cell r="BI33">
            <v>3554.2000000000003</v>
          </cell>
          <cell r="BJ33">
            <v>3554.2000000000003</v>
          </cell>
          <cell r="BK33">
            <v>3554.2000000000003</v>
          </cell>
          <cell r="BL33">
            <v>3554.2000000000003</v>
          </cell>
          <cell r="BM33">
            <v>3554.2000000000003</v>
          </cell>
          <cell r="BN33">
            <v>3554.2000000000003</v>
          </cell>
          <cell r="BO33">
            <v>3554.2000000000003</v>
          </cell>
          <cell r="BP33">
            <v>3554.2000000000003</v>
          </cell>
          <cell r="BQ33">
            <v>3554.2000000000003</v>
          </cell>
          <cell r="BR33">
            <v>3554.2000000000003</v>
          </cell>
          <cell r="BS33">
            <v>3554.2000000000003</v>
          </cell>
          <cell r="BT33">
            <v>3554.2000000000003</v>
          </cell>
          <cell r="BU33">
            <v>3554.2000000000003</v>
          </cell>
          <cell r="BV33">
            <v>3554.2000000000003</v>
          </cell>
          <cell r="BW33">
            <v>3554.2000000000003</v>
          </cell>
          <cell r="BX33">
            <v>3554.2000000000003</v>
          </cell>
          <cell r="BY33">
            <v>3554.2000000000003</v>
          </cell>
          <cell r="BZ33">
            <v>3554.2000000000003</v>
          </cell>
          <cell r="CA33">
            <v>3554.2000000000003</v>
          </cell>
          <cell r="CB33">
            <v>3554.2000000000003</v>
          </cell>
          <cell r="CC33">
            <v>3554.2000000000003</v>
          </cell>
          <cell r="CD33">
            <v>3554.2000000000003</v>
          </cell>
          <cell r="CE33">
            <v>3554.2000000000003</v>
          </cell>
          <cell r="CF33">
            <v>3554.2000000000003</v>
          </cell>
          <cell r="CG33">
            <v>3554.2000000000003</v>
          </cell>
          <cell r="CH33">
            <v>3554.2000000000003</v>
          </cell>
          <cell r="CI33">
            <v>0</v>
          </cell>
        </row>
        <row r="34">
          <cell r="E34">
            <v>0</v>
          </cell>
          <cell r="F34">
            <v>806.4</v>
          </cell>
          <cell r="G34">
            <v>284.05</v>
          </cell>
          <cell r="H34">
            <v>284.05</v>
          </cell>
          <cell r="I34">
            <v>327.60000000000002</v>
          </cell>
          <cell r="J34">
            <v>327.60000000000002</v>
          </cell>
          <cell r="K34">
            <v>388.05</v>
          </cell>
          <cell r="L34">
            <v>388.05</v>
          </cell>
          <cell r="M34">
            <v>425.1</v>
          </cell>
          <cell r="N34">
            <v>425.1</v>
          </cell>
          <cell r="O34">
            <v>776.1</v>
          </cell>
          <cell r="P34">
            <v>776.1</v>
          </cell>
          <cell r="Q34">
            <v>776.1</v>
          </cell>
          <cell r="R34">
            <v>776.1</v>
          </cell>
          <cell r="S34">
            <v>776.1</v>
          </cell>
          <cell r="T34">
            <v>776.1</v>
          </cell>
          <cell r="U34">
            <v>776.1</v>
          </cell>
          <cell r="V34">
            <v>821.6</v>
          </cell>
          <cell r="W34">
            <v>821.6</v>
          </cell>
          <cell r="X34">
            <v>821.6</v>
          </cell>
          <cell r="Y34">
            <v>821.6</v>
          </cell>
          <cell r="Z34">
            <v>821.6</v>
          </cell>
          <cell r="AA34">
            <v>821.6</v>
          </cell>
          <cell r="AB34">
            <v>821.6</v>
          </cell>
          <cell r="AC34">
            <v>821.6</v>
          </cell>
          <cell r="AD34">
            <v>821.6</v>
          </cell>
          <cell r="AE34">
            <v>821.6</v>
          </cell>
          <cell r="AF34">
            <v>821.6</v>
          </cell>
          <cell r="AG34">
            <v>821.6</v>
          </cell>
          <cell r="AH34">
            <v>821.6</v>
          </cell>
          <cell r="AI34">
            <v>821.6</v>
          </cell>
          <cell r="AJ34">
            <v>821.6</v>
          </cell>
          <cell r="AK34">
            <v>821.6</v>
          </cell>
          <cell r="AL34">
            <v>821.6</v>
          </cell>
          <cell r="AM34">
            <v>821.6</v>
          </cell>
          <cell r="AN34">
            <v>821.6</v>
          </cell>
          <cell r="AO34">
            <v>821.6</v>
          </cell>
          <cell r="AP34">
            <v>821.6</v>
          </cell>
          <cell r="AQ34">
            <v>821.6</v>
          </cell>
          <cell r="AR34">
            <v>821.6</v>
          </cell>
          <cell r="AS34">
            <v>821.6</v>
          </cell>
          <cell r="AT34">
            <v>821.6</v>
          </cell>
          <cell r="AU34">
            <v>821.6</v>
          </cell>
          <cell r="AV34">
            <v>821.6</v>
          </cell>
          <cell r="AW34">
            <v>821.6</v>
          </cell>
          <cell r="AX34">
            <v>821.6</v>
          </cell>
          <cell r="AY34">
            <v>821.6</v>
          </cell>
          <cell r="AZ34">
            <v>821.6</v>
          </cell>
          <cell r="BA34">
            <v>821.6</v>
          </cell>
          <cell r="BB34">
            <v>821.6</v>
          </cell>
          <cell r="BC34">
            <v>821.6</v>
          </cell>
          <cell r="BD34">
            <v>776.1</v>
          </cell>
          <cell r="BE34">
            <v>776.1</v>
          </cell>
          <cell r="BF34">
            <v>776.1</v>
          </cell>
          <cell r="BG34">
            <v>821.6</v>
          </cell>
          <cell r="BH34">
            <v>821.6</v>
          </cell>
          <cell r="BI34">
            <v>821.6</v>
          </cell>
          <cell r="BJ34">
            <v>821.6</v>
          </cell>
          <cell r="BK34">
            <v>821.6</v>
          </cell>
          <cell r="BL34">
            <v>821.6</v>
          </cell>
          <cell r="BM34">
            <v>821.6</v>
          </cell>
          <cell r="BN34">
            <v>821.6</v>
          </cell>
          <cell r="BO34">
            <v>821.6</v>
          </cell>
          <cell r="BP34">
            <v>821.6</v>
          </cell>
          <cell r="BQ34">
            <v>821.6</v>
          </cell>
          <cell r="BR34">
            <v>821.6</v>
          </cell>
          <cell r="BS34">
            <v>821.6</v>
          </cell>
          <cell r="BT34">
            <v>821.6</v>
          </cell>
          <cell r="BU34">
            <v>821.6</v>
          </cell>
          <cell r="BV34">
            <v>821.6</v>
          </cell>
          <cell r="BW34">
            <v>821.6</v>
          </cell>
          <cell r="BX34">
            <v>821.6</v>
          </cell>
          <cell r="BY34">
            <v>821.6</v>
          </cell>
          <cell r="BZ34">
            <v>821.6</v>
          </cell>
          <cell r="CA34">
            <v>821.6</v>
          </cell>
          <cell r="CB34">
            <v>821.6</v>
          </cell>
          <cell r="CC34">
            <v>821.6</v>
          </cell>
          <cell r="CD34">
            <v>821.6</v>
          </cell>
          <cell r="CE34">
            <v>821.6</v>
          </cell>
          <cell r="CF34">
            <v>821.6</v>
          </cell>
          <cell r="CG34">
            <v>821.6</v>
          </cell>
          <cell r="CH34">
            <v>821.6</v>
          </cell>
          <cell r="CI34">
            <v>0</v>
          </cell>
        </row>
        <row r="35">
          <cell r="E35">
            <v>0</v>
          </cell>
          <cell r="F35">
            <v>80000</v>
          </cell>
          <cell r="G35">
            <v>50000</v>
          </cell>
          <cell r="H35">
            <v>50000</v>
          </cell>
          <cell r="I35">
            <v>60000</v>
          </cell>
          <cell r="J35">
            <v>60000</v>
          </cell>
          <cell r="K35">
            <v>60000</v>
          </cell>
          <cell r="L35">
            <v>60000</v>
          </cell>
          <cell r="M35">
            <v>60000</v>
          </cell>
          <cell r="N35">
            <v>60000</v>
          </cell>
          <cell r="O35">
            <v>60000</v>
          </cell>
          <cell r="P35">
            <v>60000</v>
          </cell>
          <cell r="Q35">
            <v>60000</v>
          </cell>
          <cell r="R35">
            <v>60000</v>
          </cell>
          <cell r="S35">
            <v>60000</v>
          </cell>
          <cell r="T35">
            <v>60000</v>
          </cell>
          <cell r="U35">
            <v>60000</v>
          </cell>
          <cell r="V35">
            <v>60000</v>
          </cell>
          <cell r="W35">
            <v>60000</v>
          </cell>
          <cell r="X35">
            <v>60000</v>
          </cell>
          <cell r="Y35">
            <v>60000</v>
          </cell>
          <cell r="Z35">
            <v>60000</v>
          </cell>
          <cell r="AA35">
            <v>60000</v>
          </cell>
          <cell r="AB35">
            <v>70000</v>
          </cell>
          <cell r="AC35">
            <v>70000</v>
          </cell>
          <cell r="AD35">
            <v>70000</v>
          </cell>
          <cell r="AE35">
            <v>80000</v>
          </cell>
          <cell r="AF35">
            <v>80000</v>
          </cell>
          <cell r="AG35">
            <v>80000</v>
          </cell>
          <cell r="AH35">
            <v>80000</v>
          </cell>
          <cell r="AI35">
            <v>80000</v>
          </cell>
          <cell r="AJ35">
            <v>80000</v>
          </cell>
          <cell r="AK35">
            <v>80000</v>
          </cell>
          <cell r="AL35">
            <v>80000</v>
          </cell>
          <cell r="AM35">
            <v>80000</v>
          </cell>
          <cell r="AN35">
            <v>80000</v>
          </cell>
          <cell r="AO35">
            <v>80000</v>
          </cell>
          <cell r="AP35">
            <v>80000</v>
          </cell>
          <cell r="AQ35">
            <v>80000</v>
          </cell>
          <cell r="AR35">
            <v>80000</v>
          </cell>
          <cell r="AS35">
            <v>80000</v>
          </cell>
          <cell r="AT35">
            <v>80000</v>
          </cell>
          <cell r="AU35">
            <v>80000</v>
          </cell>
          <cell r="AV35">
            <v>80000</v>
          </cell>
          <cell r="AW35">
            <v>80000</v>
          </cell>
          <cell r="AX35">
            <v>80000</v>
          </cell>
          <cell r="AY35">
            <v>80000</v>
          </cell>
          <cell r="AZ35">
            <v>80000</v>
          </cell>
          <cell r="BA35">
            <v>80000</v>
          </cell>
          <cell r="BB35">
            <v>80000</v>
          </cell>
          <cell r="BC35">
            <v>80000</v>
          </cell>
          <cell r="BD35">
            <v>80000</v>
          </cell>
          <cell r="BE35">
            <v>80000</v>
          </cell>
          <cell r="BF35">
            <v>80000</v>
          </cell>
          <cell r="BG35">
            <v>80000</v>
          </cell>
          <cell r="BH35">
            <v>80000</v>
          </cell>
          <cell r="BI35">
            <v>80000</v>
          </cell>
          <cell r="BJ35">
            <v>80000</v>
          </cell>
          <cell r="BK35">
            <v>80000</v>
          </cell>
          <cell r="BL35">
            <v>80000</v>
          </cell>
          <cell r="BM35">
            <v>80000</v>
          </cell>
          <cell r="BN35">
            <v>80000</v>
          </cell>
          <cell r="BO35">
            <v>80000</v>
          </cell>
          <cell r="BP35">
            <v>80000</v>
          </cell>
          <cell r="BQ35">
            <v>80000</v>
          </cell>
          <cell r="BR35">
            <v>80000</v>
          </cell>
          <cell r="BS35">
            <v>80000</v>
          </cell>
          <cell r="BT35">
            <v>80000</v>
          </cell>
          <cell r="BU35">
            <v>80000</v>
          </cell>
          <cell r="BV35">
            <v>80000</v>
          </cell>
          <cell r="BW35">
            <v>80000</v>
          </cell>
          <cell r="BX35">
            <v>80000</v>
          </cell>
          <cell r="BY35">
            <v>80000</v>
          </cell>
          <cell r="BZ35">
            <v>80000</v>
          </cell>
          <cell r="CA35">
            <v>80000</v>
          </cell>
          <cell r="CB35">
            <v>80000</v>
          </cell>
          <cell r="CC35">
            <v>80000</v>
          </cell>
          <cell r="CD35">
            <v>80000</v>
          </cell>
          <cell r="CE35">
            <v>80000</v>
          </cell>
          <cell r="CF35">
            <v>80000</v>
          </cell>
          <cell r="CG35">
            <v>80000</v>
          </cell>
          <cell r="CH35">
            <v>80000</v>
          </cell>
          <cell r="CI35">
            <v>0</v>
          </cell>
        </row>
        <row r="36">
          <cell r="E36">
            <v>0</v>
          </cell>
          <cell r="F36">
            <v>100000</v>
          </cell>
          <cell r="G36">
            <v>60000</v>
          </cell>
          <cell r="H36">
            <v>60000</v>
          </cell>
          <cell r="I36">
            <v>60000</v>
          </cell>
          <cell r="J36">
            <v>60000</v>
          </cell>
          <cell r="K36">
            <v>60000</v>
          </cell>
          <cell r="L36">
            <v>60000</v>
          </cell>
          <cell r="M36">
            <v>70000</v>
          </cell>
          <cell r="N36">
            <v>70000</v>
          </cell>
          <cell r="O36">
            <v>70000</v>
          </cell>
          <cell r="P36">
            <v>70000</v>
          </cell>
          <cell r="Q36">
            <v>70000</v>
          </cell>
          <cell r="R36">
            <v>70000</v>
          </cell>
          <cell r="S36">
            <v>70000</v>
          </cell>
          <cell r="T36">
            <v>70000</v>
          </cell>
          <cell r="U36">
            <v>70000</v>
          </cell>
          <cell r="V36">
            <v>80000</v>
          </cell>
          <cell r="W36">
            <v>80000</v>
          </cell>
          <cell r="X36">
            <v>80000</v>
          </cell>
          <cell r="Y36">
            <v>80000</v>
          </cell>
          <cell r="Z36">
            <v>80000</v>
          </cell>
          <cell r="AA36">
            <v>80000</v>
          </cell>
          <cell r="AB36">
            <v>90000</v>
          </cell>
          <cell r="AC36">
            <v>90000</v>
          </cell>
          <cell r="AD36">
            <v>90000</v>
          </cell>
          <cell r="AE36">
            <v>100000</v>
          </cell>
          <cell r="AF36">
            <v>100000</v>
          </cell>
          <cell r="AG36">
            <v>100000</v>
          </cell>
          <cell r="AH36">
            <v>100000</v>
          </cell>
          <cell r="AI36">
            <v>100000</v>
          </cell>
          <cell r="AJ36">
            <v>100000</v>
          </cell>
          <cell r="AK36">
            <v>100000</v>
          </cell>
          <cell r="AL36">
            <v>100000</v>
          </cell>
          <cell r="AM36">
            <v>100000</v>
          </cell>
          <cell r="AN36">
            <v>100000</v>
          </cell>
          <cell r="AO36">
            <v>100000</v>
          </cell>
          <cell r="AP36">
            <v>100000</v>
          </cell>
          <cell r="AQ36">
            <v>100000</v>
          </cell>
          <cell r="AR36">
            <v>100000</v>
          </cell>
          <cell r="AS36">
            <v>100000</v>
          </cell>
          <cell r="AT36">
            <v>100000</v>
          </cell>
          <cell r="AU36">
            <v>100000</v>
          </cell>
          <cell r="AV36">
            <v>100000</v>
          </cell>
          <cell r="AW36">
            <v>100000</v>
          </cell>
          <cell r="AX36">
            <v>100000</v>
          </cell>
          <cell r="AY36">
            <v>100000</v>
          </cell>
          <cell r="AZ36">
            <v>100000</v>
          </cell>
          <cell r="BA36">
            <v>100000</v>
          </cell>
          <cell r="BB36">
            <v>100000</v>
          </cell>
          <cell r="BC36">
            <v>100000</v>
          </cell>
          <cell r="BD36">
            <v>100000</v>
          </cell>
          <cell r="BE36">
            <v>100000</v>
          </cell>
          <cell r="BF36">
            <v>100000</v>
          </cell>
          <cell r="BG36">
            <v>100000</v>
          </cell>
          <cell r="BH36">
            <v>100000</v>
          </cell>
          <cell r="BI36">
            <v>100000</v>
          </cell>
          <cell r="BJ36">
            <v>100000</v>
          </cell>
          <cell r="BK36">
            <v>100000</v>
          </cell>
          <cell r="BL36">
            <v>100000</v>
          </cell>
          <cell r="BM36">
            <v>100000</v>
          </cell>
          <cell r="BN36">
            <v>100000</v>
          </cell>
          <cell r="BO36">
            <v>100000</v>
          </cell>
          <cell r="BP36">
            <v>100000</v>
          </cell>
          <cell r="BQ36">
            <v>100000</v>
          </cell>
          <cell r="BR36">
            <v>100000</v>
          </cell>
          <cell r="BS36">
            <v>100000</v>
          </cell>
          <cell r="BT36">
            <v>100000</v>
          </cell>
          <cell r="BU36">
            <v>100000</v>
          </cell>
          <cell r="BV36">
            <v>100000</v>
          </cell>
          <cell r="BW36">
            <v>100000</v>
          </cell>
          <cell r="BX36">
            <v>100000</v>
          </cell>
          <cell r="BY36">
            <v>100000</v>
          </cell>
          <cell r="BZ36">
            <v>100000</v>
          </cell>
          <cell r="CA36">
            <v>100000</v>
          </cell>
          <cell r="CB36">
            <v>100000</v>
          </cell>
          <cell r="CC36">
            <v>100000</v>
          </cell>
          <cell r="CD36">
            <v>100000</v>
          </cell>
          <cell r="CE36">
            <v>100000</v>
          </cell>
          <cell r="CF36">
            <v>100000</v>
          </cell>
          <cell r="CG36">
            <v>100000</v>
          </cell>
          <cell r="CH36">
            <v>100000</v>
          </cell>
          <cell r="CI36">
            <v>0</v>
          </cell>
        </row>
        <row r="37">
          <cell r="E37">
            <v>0</v>
          </cell>
          <cell r="F37">
            <v>80000</v>
          </cell>
          <cell r="G37">
            <v>50000</v>
          </cell>
          <cell r="H37">
            <v>50000</v>
          </cell>
          <cell r="I37">
            <v>60000</v>
          </cell>
          <cell r="J37">
            <v>60000</v>
          </cell>
          <cell r="K37">
            <v>60000</v>
          </cell>
          <cell r="L37">
            <v>60000</v>
          </cell>
          <cell r="M37">
            <v>60000</v>
          </cell>
          <cell r="N37">
            <v>60000</v>
          </cell>
          <cell r="O37">
            <v>60000</v>
          </cell>
          <cell r="P37">
            <v>60000</v>
          </cell>
          <cell r="Q37">
            <v>60000</v>
          </cell>
          <cell r="R37">
            <v>60000</v>
          </cell>
          <cell r="S37">
            <v>60000</v>
          </cell>
          <cell r="T37">
            <v>60000</v>
          </cell>
          <cell r="U37">
            <v>60000</v>
          </cell>
          <cell r="V37">
            <v>60000</v>
          </cell>
          <cell r="W37">
            <v>60000</v>
          </cell>
          <cell r="X37">
            <v>60000</v>
          </cell>
          <cell r="Y37">
            <v>60000</v>
          </cell>
          <cell r="Z37">
            <v>60000</v>
          </cell>
          <cell r="AA37">
            <v>60000</v>
          </cell>
          <cell r="AB37">
            <v>70000</v>
          </cell>
          <cell r="AC37">
            <v>70000</v>
          </cell>
          <cell r="AD37">
            <v>70000</v>
          </cell>
          <cell r="AE37">
            <v>80000</v>
          </cell>
          <cell r="AF37">
            <v>80000</v>
          </cell>
          <cell r="AG37">
            <v>80000</v>
          </cell>
          <cell r="AH37">
            <v>80000</v>
          </cell>
          <cell r="AI37">
            <v>80000</v>
          </cell>
          <cell r="AJ37">
            <v>80000</v>
          </cell>
          <cell r="AK37">
            <v>80000</v>
          </cell>
          <cell r="AL37">
            <v>80000</v>
          </cell>
          <cell r="AM37">
            <v>80000</v>
          </cell>
          <cell r="AN37">
            <v>80000</v>
          </cell>
          <cell r="AO37">
            <v>80000</v>
          </cell>
          <cell r="AP37">
            <v>80000</v>
          </cell>
          <cell r="AQ37">
            <v>80000</v>
          </cell>
          <cell r="AR37">
            <v>80000</v>
          </cell>
          <cell r="AS37">
            <v>80000</v>
          </cell>
          <cell r="AT37">
            <v>80000</v>
          </cell>
          <cell r="AU37">
            <v>80000</v>
          </cell>
          <cell r="AV37">
            <v>80000</v>
          </cell>
          <cell r="AW37">
            <v>80000</v>
          </cell>
          <cell r="AX37">
            <v>80000</v>
          </cell>
          <cell r="AY37">
            <v>80000</v>
          </cell>
          <cell r="AZ37">
            <v>80000</v>
          </cell>
          <cell r="BA37">
            <v>80000</v>
          </cell>
          <cell r="BB37">
            <v>80000</v>
          </cell>
          <cell r="BC37">
            <v>80000</v>
          </cell>
          <cell r="BD37">
            <v>80000</v>
          </cell>
          <cell r="BE37">
            <v>80000</v>
          </cell>
          <cell r="BF37">
            <v>80000</v>
          </cell>
          <cell r="BG37">
            <v>80000</v>
          </cell>
          <cell r="BH37">
            <v>80000</v>
          </cell>
          <cell r="BI37">
            <v>80000</v>
          </cell>
          <cell r="BJ37">
            <v>80000</v>
          </cell>
          <cell r="BK37">
            <v>80000</v>
          </cell>
          <cell r="BL37">
            <v>80000</v>
          </cell>
          <cell r="BM37">
            <v>80000</v>
          </cell>
          <cell r="BN37">
            <v>80000</v>
          </cell>
          <cell r="BO37">
            <v>80000</v>
          </cell>
          <cell r="BP37">
            <v>80000</v>
          </cell>
          <cell r="BQ37">
            <v>40000</v>
          </cell>
          <cell r="BR37">
            <v>80000</v>
          </cell>
          <cell r="BS37">
            <v>80000</v>
          </cell>
          <cell r="BT37">
            <v>80000</v>
          </cell>
          <cell r="BU37">
            <v>80000</v>
          </cell>
          <cell r="BV37">
            <v>80000</v>
          </cell>
          <cell r="BW37">
            <v>80000</v>
          </cell>
          <cell r="BX37">
            <v>80000</v>
          </cell>
          <cell r="BY37">
            <v>80000</v>
          </cell>
          <cell r="BZ37">
            <v>80000</v>
          </cell>
          <cell r="CA37">
            <v>80000</v>
          </cell>
          <cell r="CB37">
            <v>80000</v>
          </cell>
          <cell r="CC37">
            <v>80000</v>
          </cell>
          <cell r="CD37">
            <v>80000</v>
          </cell>
          <cell r="CE37">
            <v>80000</v>
          </cell>
          <cell r="CF37">
            <v>80000</v>
          </cell>
          <cell r="CG37">
            <v>80000</v>
          </cell>
          <cell r="CH37">
            <v>80000</v>
          </cell>
          <cell r="CI37">
            <v>0</v>
          </cell>
        </row>
        <row r="38">
          <cell r="E38">
            <v>0</v>
          </cell>
          <cell r="F38">
            <v>100000</v>
          </cell>
          <cell r="G38">
            <v>60000</v>
          </cell>
          <cell r="H38">
            <v>60000</v>
          </cell>
          <cell r="I38">
            <v>60000</v>
          </cell>
          <cell r="J38">
            <v>60000</v>
          </cell>
          <cell r="K38">
            <v>60000</v>
          </cell>
          <cell r="L38">
            <v>60000</v>
          </cell>
          <cell r="M38">
            <v>70000</v>
          </cell>
          <cell r="N38">
            <v>70000</v>
          </cell>
          <cell r="O38">
            <v>70000</v>
          </cell>
          <cell r="P38">
            <v>70000</v>
          </cell>
          <cell r="Q38">
            <v>70000</v>
          </cell>
          <cell r="R38">
            <v>70000</v>
          </cell>
          <cell r="S38">
            <v>70000</v>
          </cell>
          <cell r="T38">
            <v>70000</v>
          </cell>
          <cell r="U38">
            <v>70000</v>
          </cell>
          <cell r="V38">
            <v>80000</v>
          </cell>
          <cell r="W38">
            <v>80000</v>
          </cell>
          <cell r="X38">
            <v>80000</v>
          </cell>
          <cell r="Y38">
            <v>80000</v>
          </cell>
          <cell r="Z38">
            <v>80000</v>
          </cell>
          <cell r="AA38">
            <v>80000</v>
          </cell>
          <cell r="AB38">
            <v>90000</v>
          </cell>
          <cell r="AC38">
            <v>90000</v>
          </cell>
          <cell r="AD38">
            <v>90000</v>
          </cell>
          <cell r="AE38">
            <v>100000</v>
          </cell>
          <cell r="AF38">
            <v>100000</v>
          </cell>
          <cell r="AG38">
            <v>100000</v>
          </cell>
          <cell r="AH38">
            <v>100000</v>
          </cell>
          <cell r="AI38">
            <v>100000</v>
          </cell>
          <cell r="AJ38">
            <v>100000</v>
          </cell>
          <cell r="AK38">
            <v>100000</v>
          </cell>
          <cell r="AL38">
            <v>100000</v>
          </cell>
          <cell r="AM38">
            <v>100000</v>
          </cell>
          <cell r="AN38">
            <v>100000</v>
          </cell>
          <cell r="AO38">
            <v>100000</v>
          </cell>
          <cell r="AP38">
            <v>100000</v>
          </cell>
          <cell r="AQ38">
            <v>100000</v>
          </cell>
          <cell r="AR38">
            <v>100000</v>
          </cell>
          <cell r="AS38">
            <v>100000</v>
          </cell>
          <cell r="AT38">
            <v>100000</v>
          </cell>
          <cell r="AU38">
            <v>100000</v>
          </cell>
          <cell r="AV38">
            <v>100000</v>
          </cell>
          <cell r="AW38">
            <v>100000</v>
          </cell>
          <cell r="AX38">
            <v>100000</v>
          </cell>
          <cell r="AY38">
            <v>100000</v>
          </cell>
          <cell r="AZ38">
            <v>100000</v>
          </cell>
          <cell r="BA38">
            <v>100000</v>
          </cell>
          <cell r="BB38">
            <v>100000</v>
          </cell>
          <cell r="BC38">
            <v>100000</v>
          </cell>
          <cell r="BD38">
            <v>100000</v>
          </cell>
          <cell r="BE38">
            <v>100000</v>
          </cell>
          <cell r="BF38">
            <v>100000</v>
          </cell>
          <cell r="BG38">
            <v>100000</v>
          </cell>
          <cell r="BH38">
            <v>100000</v>
          </cell>
          <cell r="BI38">
            <v>100000</v>
          </cell>
          <cell r="BJ38">
            <v>100000</v>
          </cell>
          <cell r="BK38">
            <v>100000</v>
          </cell>
          <cell r="BL38">
            <v>100000</v>
          </cell>
          <cell r="BM38">
            <v>100000</v>
          </cell>
          <cell r="BN38">
            <v>100000</v>
          </cell>
          <cell r="BO38">
            <v>100000</v>
          </cell>
          <cell r="BP38">
            <v>100000</v>
          </cell>
          <cell r="BQ38">
            <v>60000</v>
          </cell>
          <cell r="BR38">
            <v>100000</v>
          </cell>
          <cell r="BS38">
            <v>100000</v>
          </cell>
          <cell r="BT38">
            <v>100000</v>
          </cell>
          <cell r="BU38">
            <v>100000</v>
          </cell>
          <cell r="BV38">
            <v>100000</v>
          </cell>
          <cell r="BW38">
            <v>100000</v>
          </cell>
          <cell r="BX38">
            <v>100000</v>
          </cell>
          <cell r="BY38">
            <v>100000</v>
          </cell>
          <cell r="BZ38">
            <v>100000</v>
          </cell>
          <cell r="CA38">
            <v>100000</v>
          </cell>
          <cell r="CB38">
            <v>100000</v>
          </cell>
          <cell r="CC38">
            <v>100000</v>
          </cell>
          <cell r="CD38">
            <v>100000</v>
          </cell>
          <cell r="CE38">
            <v>100000</v>
          </cell>
          <cell r="CF38">
            <v>100000</v>
          </cell>
          <cell r="CG38">
            <v>100000</v>
          </cell>
          <cell r="CH38">
            <v>100000</v>
          </cell>
          <cell r="CI38">
            <v>0</v>
          </cell>
        </row>
        <row r="39">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row>
        <row r="40">
          <cell r="E40">
            <v>2</v>
          </cell>
          <cell r="F40">
            <v>2</v>
          </cell>
          <cell r="G40">
            <v>2</v>
          </cell>
          <cell r="H40">
            <v>2</v>
          </cell>
          <cell r="I40">
            <v>2</v>
          </cell>
          <cell r="J40">
            <v>2</v>
          </cell>
          <cell r="K40">
            <v>2</v>
          </cell>
          <cell r="L40">
            <v>2</v>
          </cell>
          <cell r="M40">
            <v>2</v>
          </cell>
          <cell r="N40">
            <v>2</v>
          </cell>
          <cell r="O40">
            <v>2</v>
          </cell>
          <cell r="P40">
            <v>2</v>
          </cell>
          <cell r="Q40">
            <v>2</v>
          </cell>
          <cell r="R40">
            <v>2</v>
          </cell>
          <cell r="S40">
            <v>2</v>
          </cell>
          <cell r="T40">
            <v>2</v>
          </cell>
          <cell r="U40">
            <v>2</v>
          </cell>
          <cell r="V40">
            <v>2</v>
          </cell>
          <cell r="W40">
            <v>2</v>
          </cell>
          <cell r="X40">
            <v>2</v>
          </cell>
          <cell r="Y40">
            <v>2</v>
          </cell>
          <cell r="Z40">
            <v>2</v>
          </cell>
          <cell r="AA40">
            <v>2</v>
          </cell>
          <cell r="AB40">
            <v>2</v>
          </cell>
          <cell r="AC40">
            <v>2</v>
          </cell>
          <cell r="AD40">
            <v>2</v>
          </cell>
          <cell r="AE40">
            <v>2</v>
          </cell>
          <cell r="AF40">
            <v>2</v>
          </cell>
          <cell r="AG40">
            <v>2</v>
          </cell>
          <cell r="AH40">
            <v>2</v>
          </cell>
          <cell r="AI40">
            <v>2</v>
          </cell>
          <cell r="AJ40">
            <v>2</v>
          </cell>
          <cell r="AK40">
            <v>2</v>
          </cell>
          <cell r="AL40">
            <v>2</v>
          </cell>
          <cell r="AM40">
            <v>2</v>
          </cell>
          <cell r="AN40">
            <v>2</v>
          </cell>
          <cell r="AO40">
            <v>2</v>
          </cell>
          <cell r="AP40">
            <v>2</v>
          </cell>
          <cell r="AQ40">
            <v>2</v>
          </cell>
          <cell r="AR40">
            <v>2</v>
          </cell>
          <cell r="AS40">
            <v>2</v>
          </cell>
          <cell r="AT40">
            <v>2</v>
          </cell>
          <cell r="AU40">
            <v>2</v>
          </cell>
          <cell r="AV40">
            <v>2</v>
          </cell>
          <cell r="AW40">
            <v>2</v>
          </cell>
          <cell r="AX40">
            <v>2</v>
          </cell>
          <cell r="AY40">
            <v>2</v>
          </cell>
          <cell r="AZ40">
            <v>2</v>
          </cell>
          <cell r="BA40">
            <v>2</v>
          </cell>
          <cell r="BB40">
            <v>2</v>
          </cell>
          <cell r="BC40">
            <v>2</v>
          </cell>
          <cell r="BD40">
            <v>2</v>
          </cell>
          <cell r="BE40">
            <v>2</v>
          </cell>
          <cell r="BF40">
            <v>2</v>
          </cell>
          <cell r="BG40">
            <v>2</v>
          </cell>
          <cell r="BH40">
            <v>2</v>
          </cell>
          <cell r="BI40">
            <v>2</v>
          </cell>
          <cell r="BJ40">
            <v>2</v>
          </cell>
          <cell r="BK40">
            <v>2</v>
          </cell>
          <cell r="BL40">
            <v>2</v>
          </cell>
          <cell r="BM40">
            <v>2</v>
          </cell>
          <cell r="BN40">
            <v>2</v>
          </cell>
          <cell r="BO40">
            <v>2</v>
          </cell>
          <cell r="BP40">
            <v>2</v>
          </cell>
          <cell r="BQ40">
            <v>2</v>
          </cell>
          <cell r="BR40">
            <v>2</v>
          </cell>
          <cell r="BS40">
            <v>2</v>
          </cell>
          <cell r="BT40">
            <v>2</v>
          </cell>
          <cell r="BU40">
            <v>2</v>
          </cell>
          <cell r="BV40">
            <v>2</v>
          </cell>
          <cell r="BW40">
            <v>2</v>
          </cell>
          <cell r="BX40">
            <v>2</v>
          </cell>
          <cell r="BY40">
            <v>2</v>
          </cell>
          <cell r="BZ40">
            <v>2</v>
          </cell>
          <cell r="CA40">
            <v>2</v>
          </cell>
          <cell r="CB40">
            <v>2</v>
          </cell>
          <cell r="CC40">
            <v>2</v>
          </cell>
          <cell r="CD40">
            <v>2</v>
          </cell>
          <cell r="CE40">
            <v>2</v>
          </cell>
          <cell r="CF40">
            <v>2</v>
          </cell>
          <cell r="CG40">
            <v>2</v>
          </cell>
          <cell r="CH40">
            <v>2</v>
          </cell>
          <cell r="CI40">
            <v>2</v>
          </cell>
        </row>
        <row r="41">
          <cell r="E41" t="str">
            <v>----</v>
          </cell>
          <cell r="F41" t="str">
            <v>----</v>
          </cell>
          <cell r="G41" t="str">
            <v>----</v>
          </cell>
          <cell r="H41" t="str">
            <v>----</v>
          </cell>
          <cell r="I41" t="str">
            <v>----</v>
          </cell>
          <cell r="J41" t="str">
            <v>----</v>
          </cell>
          <cell r="K41" t="str">
            <v>----</v>
          </cell>
          <cell r="L41" t="str">
            <v>----</v>
          </cell>
          <cell r="M41" t="str">
            <v>----</v>
          </cell>
          <cell r="N41" t="str">
            <v>----</v>
          </cell>
          <cell r="O41" t="str">
            <v>----</v>
          </cell>
          <cell r="P41" t="str">
            <v>----</v>
          </cell>
          <cell r="Q41" t="str">
            <v>----</v>
          </cell>
          <cell r="R41" t="str">
            <v>----</v>
          </cell>
          <cell r="S41" t="str">
            <v>----</v>
          </cell>
          <cell r="T41" t="str">
            <v>----</v>
          </cell>
          <cell r="U41" t="str">
            <v>----</v>
          </cell>
          <cell r="V41" t="str">
            <v>----</v>
          </cell>
          <cell r="W41" t="str">
            <v>----</v>
          </cell>
          <cell r="X41" t="str">
            <v>----</v>
          </cell>
          <cell r="Y41" t="str">
            <v>----</v>
          </cell>
          <cell r="Z41" t="str">
            <v>----</v>
          </cell>
          <cell r="AA41" t="str">
            <v>----</v>
          </cell>
          <cell r="AB41" t="str">
            <v>----</v>
          </cell>
          <cell r="AC41" t="str">
            <v>----</v>
          </cell>
          <cell r="AD41" t="str">
            <v>----</v>
          </cell>
          <cell r="AE41" t="str">
            <v>----</v>
          </cell>
          <cell r="AF41" t="str">
            <v>----</v>
          </cell>
          <cell r="AG41" t="str">
            <v>----</v>
          </cell>
          <cell r="AH41" t="str">
            <v>----</v>
          </cell>
          <cell r="AI41" t="str">
            <v>----</v>
          </cell>
          <cell r="AJ41" t="str">
            <v>----</v>
          </cell>
          <cell r="AK41" t="str">
            <v>----</v>
          </cell>
          <cell r="AL41" t="str">
            <v>----</v>
          </cell>
          <cell r="AM41" t="str">
            <v>----</v>
          </cell>
          <cell r="AN41" t="str">
            <v>----</v>
          </cell>
          <cell r="AO41" t="str">
            <v>----</v>
          </cell>
          <cell r="AP41" t="str">
            <v>----</v>
          </cell>
          <cell r="AQ41" t="str">
            <v>----</v>
          </cell>
          <cell r="AR41" t="str">
            <v>----</v>
          </cell>
          <cell r="AS41" t="str">
            <v>----</v>
          </cell>
          <cell r="AT41" t="str">
            <v>----</v>
          </cell>
          <cell r="AU41" t="str">
            <v>----</v>
          </cell>
          <cell r="AV41" t="str">
            <v>----</v>
          </cell>
          <cell r="AW41" t="str">
            <v>----</v>
          </cell>
          <cell r="AX41" t="str">
            <v>----</v>
          </cell>
          <cell r="AY41" t="str">
            <v>----</v>
          </cell>
          <cell r="AZ41" t="str">
            <v>----</v>
          </cell>
          <cell r="BA41" t="str">
            <v>----</v>
          </cell>
          <cell r="BB41" t="str">
            <v>----</v>
          </cell>
          <cell r="BC41" t="str">
            <v>----</v>
          </cell>
          <cell r="BD41" t="str">
            <v>----</v>
          </cell>
          <cell r="BE41" t="str">
            <v>----</v>
          </cell>
          <cell r="BF41" t="str">
            <v>----</v>
          </cell>
          <cell r="BG41" t="str">
            <v>----</v>
          </cell>
          <cell r="BH41" t="str">
            <v>----</v>
          </cell>
          <cell r="BI41" t="str">
            <v>----</v>
          </cell>
          <cell r="BJ41" t="str">
            <v>----</v>
          </cell>
          <cell r="BK41" t="str">
            <v>----</v>
          </cell>
          <cell r="BL41" t="str">
            <v>----</v>
          </cell>
          <cell r="BM41" t="str">
            <v>----</v>
          </cell>
          <cell r="BN41" t="str">
            <v>----</v>
          </cell>
          <cell r="BO41" t="str">
            <v>----</v>
          </cell>
          <cell r="BP41" t="str">
            <v>----</v>
          </cell>
          <cell r="BQ41" t="str">
            <v>----</v>
          </cell>
          <cell r="BR41" t="str">
            <v>----</v>
          </cell>
          <cell r="BS41" t="str">
            <v>----</v>
          </cell>
          <cell r="BT41" t="str">
            <v>----</v>
          </cell>
          <cell r="BU41" t="str">
            <v>----</v>
          </cell>
          <cell r="BV41" t="str">
            <v>----</v>
          </cell>
          <cell r="BW41" t="str">
            <v>----</v>
          </cell>
          <cell r="BX41" t="str">
            <v>----</v>
          </cell>
          <cell r="BY41" t="str">
            <v>----</v>
          </cell>
          <cell r="BZ41" t="str">
            <v>----</v>
          </cell>
          <cell r="CA41" t="str">
            <v>----</v>
          </cell>
          <cell r="CB41" t="str">
            <v>----</v>
          </cell>
          <cell r="CC41" t="str">
            <v>----</v>
          </cell>
          <cell r="CD41" t="str">
            <v>----</v>
          </cell>
          <cell r="CE41" t="str">
            <v>----</v>
          </cell>
          <cell r="CF41" t="str">
            <v>----</v>
          </cell>
          <cell r="CG41" t="str">
            <v>----</v>
          </cell>
          <cell r="CH41" t="str">
            <v>----</v>
          </cell>
          <cell r="CI41" t="str">
            <v>----</v>
          </cell>
        </row>
        <row r="42">
          <cell r="E42" t="str">
            <v>Name</v>
          </cell>
          <cell r="F42" t="str">
            <v>TestTr1</v>
          </cell>
          <cell r="G42" t="str">
            <v>Name</v>
          </cell>
          <cell r="H42" t="str">
            <v>Name</v>
          </cell>
          <cell r="I42" t="str">
            <v>Name</v>
          </cell>
          <cell r="J42" t="str">
            <v>Name</v>
          </cell>
          <cell r="K42" t="str">
            <v>Name</v>
          </cell>
          <cell r="L42" t="str">
            <v>Name</v>
          </cell>
          <cell r="M42" t="str">
            <v>Name</v>
          </cell>
          <cell r="N42" t="str">
            <v>Name</v>
          </cell>
          <cell r="O42" t="str">
            <v>Name</v>
          </cell>
          <cell r="P42" t="str">
            <v>Name</v>
          </cell>
          <cell r="Q42" t="str">
            <v>Name</v>
          </cell>
          <cell r="R42" t="str">
            <v>Name</v>
          </cell>
          <cell r="S42" t="str">
            <v>Name</v>
          </cell>
          <cell r="T42" t="str">
            <v>Name</v>
          </cell>
          <cell r="U42" t="str">
            <v>Name</v>
          </cell>
          <cell r="V42" t="str">
            <v>Name</v>
          </cell>
          <cell r="W42" t="str">
            <v>Name</v>
          </cell>
          <cell r="X42" t="str">
            <v>Name</v>
          </cell>
          <cell r="Y42" t="str">
            <v>Name</v>
          </cell>
          <cell r="Z42" t="str">
            <v>Name</v>
          </cell>
          <cell r="AA42" t="str">
            <v>Name</v>
          </cell>
          <cell r="AB42" t="str">
            <v>Single ST</v>
          </cell>
          <cell r="AC42" t="str">
            <v>Single ST</v>
          </cell>
          <cell r="AD42" t="str">
            <v>Single ST</v>
          </cell>
          <cell r="AE42" t="str">
            <v>Tandem ST</v>
          </cell>
          <cell r="AF42" t="str">
            <v>Tandem ST</v>
          </cell>
          <cell r="AG42" t="str">
            <v>Tandem ST</v>
          </cell>
          <cell r="AH42" t="str">
            <v>Tandem ST</v>
          </cell>
          <cell r="AI42" t="str">
            <v>Tandem ST</v>
          </cell>
          <cell r="AJ42" t="str">
            <v>Tandem ST</v>
          </cell>
          <cell r="AK42" t="str">
            <v>Tandem ST</v>
          </cell>
          <cell r="AL42" t="str">
            <v>Tandem ST</v>
          </cell>
          <cell r="AM42" t="str">
            <v>Tandem ST</v>
          </cell>
          <cell r="AN42" t="str">
            <v>Tandem ST</v>
          </cell>
          <cell r="AO42" t="str">
            <v>Tandem ST</v>
          </cell>
          <cell r="AP42" t="str">
            <v>Tandem ST</v>
          </cell>
          <cell r="AQ42" t="str">
            <v>Tandem ST</v>
          </cell>
          <cell r="AR42" t="str">
            <v>Tridem ST</v>
          </cell>
          <cell r="AS42" t="str">
            <v>Tridem ST</v>
          </cell>
          <cell r="AT42" t="str">
            <v>Tridem ST</v>
          </cell>
          <cell r="AU42" t="str">
            <v>Tridem ST</v>
          </cell>
          <cell r="AV42" t="str">
            <v>Tridem ST</v>
          </cell>
          <cell r="AW42" t="str">
            <v>Tridem ST</v>
          </cell>
          <cell r="AX42" t="str">
            <v>Tridem ST</v>
          </cell>
          <cell r="AY42" t="str">
            <v>Tridem ST</v>
          </cell>
          <cell r="AZ42" t="str">
            <v>Tridem ST</v>
          </cell>
          <cell r="BA42" t="str">
            <v>Tridem ST</v>
          </cell>
          <cell r="BB42" t="str">
            <v>Tridem ST</v>
          </cell>
          <cell r="BC42" t="str">
            <v>Tridem ST</v>
          </cell>
          <cell r="BD42" t="str">
            <v>2 Axle Dbar</v>
          </cell>
          <cell r="BE42" t="str">
            <v>2 Axle Dbar</v>
          </cell>
          <cell r="BF42" t="str">
            <v>2 Axle Dbar</v>
          </cell>
          <cell r="BG42" t="str">
            <v>2 Axle Dbar</v>
          </cell>
          <cell r="BH42" t="str">
            <v>2 Axle Dbar</v>
          </cell>
          <cell r="BI42" t="str">
            <v>2 Axle Dbar</v>
          </cell>
          <cell r="BJ42" t="str">
            <v>2 Axle Dbar</v>
          </cell>
          <cell r="BK42" t="str">
            <v>4 Axle Dbar</v>
          </cell>
          <cell r="BL42" t="str">
            <v>4 Axle Dbar</v>
          </cell>
          <cell r="BM42" t="str">
            <v>4 Axle Dbar</v>
          </cell>
          <cell r="BN42" t="str">
            <v>Doubles ST</v>
          </cell>
          <cell r="BO42" t="str">
            <v>Doubles ST</v>
          </cell>
          <cell r="BP42" t="str">
            <v>Doubles ST</v>
          </cell>
          <cell r="BQ42" t="str">
            <v>Doubles ST</v>
          </cell>
          <cell r="BR42" t="str">
            <v>Tandem ST</v>
          </cell>
          <cell r="BS42" t="str">
            <v>Tandem ST</v>
          </cell>
          <cell r="BT42" t="str">
            <v>Tandem ST</v>
          </cell>
          <cell r="BU42" t="str">
            <v>Tandem ST</v>
          </cell>
          <cell r="BV42" t="str">
            <v>Tandem ST</v>
          </cell>
          <cell r="BW42" t="str">
            <v>Tandem ST</v>
          </cell>
          <cell r="BX42" t="str">
            <v>Tandem ST</v>
          </cell>
          <cell r="BY42" t="str">
            <v>Tandem ST</v>
          </cell>
          <cell r="BZ42" t="str">
            <v>Tandem Link F</v>
          </cell>
          <cell r="CA42" t="str">
            <v>Tandem Link F</v>
          </cell>
          <cell r="CB42" t="str">
            <v>Tandem Link F</v>
          </cell>
          <cell r="CC42" t="str">
            <v>Tandem Link F</v>
          </cell>
          <cell r="CD42" t="str">
            <v>Tandem Link F</v>
          </cell>
          <cell r="CE42" t="str">
            <v>Tridem Link F</v>
          </cell>
          <cell r="CF42" t="str">
            <v>Tridem Link F</v>
          </cell>
          <cell r="CG42" t="str">
            <v>Tridem Link F</v>
          </cell>
          <cell r="CH42" t="str">
            <v>Tridem Link F</v>
          </cell>
          <cell r="CI42" t="str">
            <v>Name</v>
          </cell>
        </row>
        <row r="43">
          <cell r="E43">
            <v>0</v>
          </cell>
          <cell r="F43">
            <v>103314</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72775</v>
          </cell>
          <cell r="AC43">
            <v>72775</v>
          </cell>
          <cell r="AD43">
            <v>72775</v>
          </cell>
          <cell r="AE43">
            <v>97190</v>
          </cell>
          <cell r="AF43">
            <v>97190</v>
          </cell>
          <cell r="AG43">
            <v>97190</v>
          </cell>
          <cell r="AH43">
            <v>97190</v>
          </cell>
          <cell r="AI43">
            <v>97190</v>
          </cell>
          <cell r="AJ43">
            <v>97190</v>
          </cell>
          <cell r="AK43">
            <v>97190</v>
          </cell>
          <cell r="AL43">
            <v>97190</v>
          </cell>
          <cell r="AM43">
            <v>97190</v>
          </cell>
          <cell r="AN43">
            <v>97190</v>
          </cell>
          <cell r="AO43">
            <v>97190</v>
          </cell>
          <cell r="AP43">
            <v>97190</v>
          </cell>
          <cell r="AQ43">
            <v>97190</v>
          </cell>
          <cell r="AR43">
            <v>121660</v>
          </cell>
          <cell r="AS43">
            <v>121660</v>
          </cell>
          <cell r="AT43">
            <v>121660</v>
          </cell>
          <cell r="AU43">
            <v>121660</v>
          </cell>
          <cell r="AV43">
            <v>121660</v>
          </cell>
          <cell r="AW43">
            <v>121660</v>
          </cell>
          <cell r="AX43">
            <v>121660</v>
          </cell>
          <cell r="AY43">
            <v>121660</v>
          </cell>
          <cell r="AZ43">
            <v>121660</v>
          </cell>
          <cell r="BA43">
            <v>121660</v>
          </cell>
          <cell r="BB43">
            <v>121660</v>
          </cell>
          <cell r="BC43">
            <v>121660</v>
          </cell>
          <cell r="BD43">
            <v>92280</v>
          </cell>
          <cell r="BE43">
            <v>92280</v>
          </cell>
          <cell r="BF43">
            <v>92280</v>
          </cell>
          <cell r="BG43">
            <v>92280</v>
          </cell>
          <cell r="BH43">
            <v>92280</v>
          </cell>
          <cell r="BI43">
            <v>92280</v>
          </cell>
          <cell r="BJ43">
            <v>92280</v>
          </cell>
          <cell r="BK43">
            <v>145550</v>
          </cell>
          <cell r="BL43">
            <v>145550</v>
          </cell>
          <cell r="BM43">
            <v>145550</v>
          </cell>
          <cell r="BN43">
            <v>69700</v>
          </cell>
          <cell r="BO43">
            <v>69700</v>
          </cell>
          <cell r="BP43">
            <v>69700</v>
          </cell>
          <cell r="BQ43">
            <v>69700</v>
          </cell>
          <cell r="BR43">
            <v>97190</v>
          </cell>
          <cell r="BS43">
            <v>97190</v>
          </cell>
          <cell r="BT43">
            <v>97190</v>
          </cell>
          <cell r="BU43">
            <v>97190</v>
          </cell>
          <cell r="BV43">
            <v>97190</v>
          </cell>
          <cell r="BW43">
            <v>97190</v>
          </cell>
          <cell r="BX43">
            <v>97190</v>
          </cell>
          <cell r="BY43">
            <v>97190</v>
          </cell>
          <cell r="BZ43">
            <v>98920</v>
          </cell>
          <cell r="CA43">
            <v>98920</v>
          </cell>
          <cell r="CB43">
            <v>98920</v>
          </cell>
          <cell r="CC43">
            <v>98920</v>
          </cell>
          <cell r="CD43">
            <v>98920</v>
          </cell>
          <cell r="CE43">
            <v>123390</v>
          </cell>
          <cell r="CF43">
            <v>123390</v>
          </cell>
          <cell r="CG43">
            <v>123390</v>
          </cell>
          <cell r="CH43">
            <v>123390</v>
          </cell>
          <cell r="CI43">
            <v>0</v>
          </cell>
        </row>
        <row r="44">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0.05</v>
          </cell>
          <cell r="AC44">
            <v>0.05</v>
          </cell>
          <cell r="AD44">
            <v>0.05</v>
          </cell>
          <cell r="AE44">
            <v>0.05</v>
          </cell>
          <cell r="AF44">
            <v>0.05</v>
          </cell>
          <cell r="AG44">
            <v>0.05</v>
          </cell>
          <cell r="AH44">
            <v>0.05</v>
          </cell>
          <cell r="AI44">
            <v>0.05</v>
          </cell>
          <cell r="AJ44">
            <v>0.05</v>
          </cell>
          <cell r="AK44">
            <v>0.05</v>
          </cell>
          <cell r="AL44">
            <v>0.05</v>
          </cell>
          <cell r="AM44">
            <v>0.05</v>
          </cell>
          <cell r="AN44">
            <v>0.05</v>
          </cell>
          <cell r="AO44">
            <v>0.05</v>
          </cell>
          <cell r="AP44">
            <v>0.05</v>
          </cell>
          <cell r="AQ44">
            <v>0.05</v>
          </cell>
          <cell r="AR44">
            <v>0.05</v>
          </cell>
          <cell r="AS44">
            <v>0.05</v>
          </cell>
          <cell r="AT44">
            <v>0.05</v>
          </cell>
          <cell r="AU44">
            <v>0.05</v>
          </cell>
          <cell r="AV44">
            <v>0.05</v>
          </cell>
          <cell r="AW44">
            <v>0.05</v>
          </cell>
          <cell r="AX44">
            <v>0.05</v>
          </cell>
          <cell r="AY44">
            <v>0.05</v>
          </cell>
          <cell r="AZ44">
            <v>0.05</v>
          </cell>
          <cell r="BA44">
            <v>0.05</v>
          </cell>
          <cell r="BB44">
            <v>0.05</v>
          </cell>
          <cell r="BC44">
            <v>0.05</v>
          </cell>
          <cell r="BD44">
            <v>0.05</v>
          </cell>
          <cell r="BE44">
            <v>0.05</v>
          </cell>
          <cell r="BF44">
            <v>0.05</v>
          </cell>
          <cell r="BG44">
            <v>0.05</v>
          </cell>
          <cell r="BH44">
            <v>0.05</v>
          </cell>
          <cell r="BI44">
            <v>0.05</v>
          </cell>
          <cell r="BJ44">
            <v>0.05</v>
          </cell>
          <cell r="BK44">
            <v>0.05</v>
          </cell>
          <cell r="BL44">
            <v>0.05</v>
          </cell>
          <cell r="BM44">
            <v>0.05</v>
          </cell>
          <cell r="BN44">
            <v>0.05</v>
          </cell>
          <cell r="BO44">
            <v>0.05</v>
          </cell>
          <cell r="BP44">
            <v>0.05</v>
          </cell>
          <cell r="BQ44">
            <v>0.05</v>
          </cell>
          <cell r="BR44">
            <v>0.05</v>
          </cell>
          <cell r="BS44">
            <v>0.05</v>
          </cell>
          <cell r="BT44">
            <v>0.05</v>
          </cell>
          <cell r="BU44">
            <v>0.05</v>
          </cell>
          <cell r="BV44">
            <v>0.05</v>
          </cell>
          <cell r="BW44">
            <v>0.05</v>
          </cell>
          <cell r="BX44">
            <v>0.05</v>
          </cell>
          <cell r="BY44">
            <v>0.05</v>
          </cell>
          <cell r="BZ44">
            <v>0.05</v>
          </cell>
          <cell r="CA44">
            <v>0.05</v>
          </cell>
          <cell r="CB44">
            <v>0.05</v>
          </cell>
          <cell r="CC44">
            <v>0.05</v>
          </cell>
          <cell r="CD44">
            <v>0.05</v>
          </cell>
          <cell r="CE44">
            <v>0.05</v>
          </cell>
          <cell r="CF44">
            <v>0.05</v>
          </cell>
          <cell r="CG44">
            <v>0.05</v>
          </cell>
          <cell r="CH44">
            <v>0.05</v>
          </cell>
          <cell r="CI44">
            <v>0</v>
          </cell>
        </row>
        <row r="45">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20805</v>
          </cell>
          <cell r="AC45">
            <v>61500</v>
          </cell>
          <cell r="AD45">
            <v>0</v>
          </cell>
          <cell r="AE45">
            <v>20810</v>
          </cell>
          <cell r="AF45">
            <v>61685</v>
          </cell>
          <cell r="AG45">
            <v>0</v>
          </cell>
          <cell r="AH45">
            <v>74210</v>
          </cell>
          <cell r="AI45">
            <v>234385</v>
          </cell>
          <cell r="AJ45">
            <v>77060</v>
          </cell>
          <cell r="AK45">
            <v>20810</v>
          </cell>
          <cell r="AL45">
            <v>61685</v>
          </cell>
          <cell r="AM45">
            <v>0</v>
          </cell>
          <cell r="AN45">
            <v>74210</v>
          </cell>
          <cell r="AO45">
            <v>234385</v>
          </cell>
          <cell r="AP45">
            <v>271400</v>
          </cell>
          <cell r="AQ45">
            <v>99200</v>
          </cell>
          <cell r="AR45">
            <v>20815</v>
          </cell>
          <cell r="AS45">
            <v>68990</v>
          </cell>
          <cell r="AT45">
            <v>0</v>
          </cell>
          <cell r="AU45">
            <v>239095</v>
          </cell>
          <cell r="AV45">
            <v>271325</v>
          </cell>
          <cell r="AW45">
            <v>20815</v>
          </cell>
          <cell r="AX45">
            <v>68990</v>
          </cell>
          <cell r="AY45">
            <v>0</v>
          </cell>
          <cell r="AZ45">
            <v>152840</v>
          </cell>
          <cell r="BA45">
            <v>239095</v>
          </cell>
          <cell r="BB45">
            <v>271325</v>
          </cell>
          <cell r="BC45">
            <v>124340</v>
          </cell>
          <cell r="BD45">
            <v>9400</v>
          </cell>
          <cell r="BE45">
            <v>53270</v>
          </cell>
          <cell r="BF45">
            <v>0</v>
          </cell>
          <cell r="BG45">
            <v>6150</v>
          </cell>
          <cell r="BH45">
            <v>53270</v>
          </cell>
          <cell r="BI45">
            <v>0</v>
          </cell>
          <cell r="BJ45">
            <v>102070</v>
          </cell>
          <cell r="BK45">
            <v>9225</v>
          </cell>
          <cell r="BL45">
            <v>85075</v>
          </cell>
          <cell r="BM45">
            <v>0</v>
          </cell>
          <cell r="BN45">
            <v>15375</v>
          </cell>
          <cell r="BO45">
            <v>39975</v>
          </cell>
          <cell r="BP45">
            <v>0</v>
          </cell>
          <cell r="BQ45">
            <v>93580</v>
          </cell>
          <cell r="BR45">
            <v>20810</v>
          </cell>
          <cell r="BS45">
            <v>61685</v>
          </cell>
          <cell r="BT45">
            <v>0</v>
          </cell>
          <cell r="BU45">
            <v>20810</v>
          </cell>
          <cell r="BV45">
            <v>61685</v>
          </cell>
          <cell r="BW45">
            <v>0</v>
          </cell>
          <cell r="BX45">
            <v>67510</v>
          </cell>
          <cell r="BY45">
            <v>234585</v>
          </cell>
          <cell r="BZ45">
            <v>12055</v>
          </cell>
          <cell r="CA45">
            <v>27565</v>
          </cell>
          <cell r="CB45">
            <v>0</v>
          </cell>
          <cell r="CC45">
            <v>159715</v>
          </cell>
          <cell r="CD45">
            <v>259830</v>
          </cell>
          <cell r="CE45">
            <v>12050</v>
          </cell>
          <cell r="CF45">
            <v>27593</v>
          </cell>
          <cell r="CG45">
            <v>0</v>
          </cell>
          <cell r="CH45">
            <v>259960</v>
          </cell>
          <cell r="CI45">
            <v>0</v>
          </cell>
        </row>
        <row r="46">
          <cell r="E46" t="str">
            <v>Name</v>
          </cell>
          <cell r="F46" t="str">
            <v>TestTr2</v>
          </cell>
          <cell r="G46" t="str">
            <v>Name</v>
          </cell>
          <cell r="H46" t="str">
            <v>Name</v>
          </cell>
          <cell r="I46" t="str">
            <v>Name</v>
          </cell>
          <cell r="J46" t="str">
            <v>Name</v>
          </cell>
          <cell r="K46" t="str">
            <v>Name</v>
          </cell>
          <cell r="L46" t="str">
            <v>Name</v>
          </cell>
          <cell r="M46" t="str">
            <v>Name</v>
          </cell>
          <cell r="N46" t="str">
            <v>Name</v>
          </cell>
          <cell r="O46" t="str">
            <v>Name</v>
          </cell>
          <cell r="P46" t="str">
            <v>Name</v>
          </cell>
          <cell r="Q46" t="str">
            <v>Name</v>
          </cell>
          <cell r="R46" t="str">
            <v>Name</v>
          </cell>
          <cell r="S46" t="str">
            <v>Name</v>
          </cell>
          <cell r="T46" t="str">
            <v>Name</v>
          </cell>
          <cell r="U46" t="str">
            <v>Name</v>
          </cell>
          <cell r="V46" t="str">
            <v>Name</v>
          </cell>
          <cell r="W46" t="str">
            <v>Name</v>
          </cell>
          <cell r="X46" t="str">
            <v>Name</v>
          </cell>
          <cell r="Y46" t="str">
            <v>Name</v>
          </cell>
          <cell r="Z46" t="str">
            <v>Name</v>
          </cell>
          <cell r="AA46" t="str">
            <v>Name</v>
          </cell>
          <cell r="AB46" t="str">
            <v>Name</v>
          </cell>
          <cell r="AC46" t="str">
            <v>Name</v>
          </cell>
          <cell r="AD46" t="str">
            <v>Name</v>
          </cell>
          <cell r="AE46" t="str">
            <v>Name</v>
          </cell>
          <cell r="AF46" t="str">
            <v>Name</v>
          </cell>
          <cell r="AG46" t="str">
            <v>Name</v>
          </cell>
          <cell r="AH46" t="str">
            <v>Name</v>
          </cell>
          <cell r="AI46" t="str">
            <v>Name</v>
          </cell>
          <cell r="AJ46" t="str">
            <v>Name</v>
          </cell>
          <cell r="AK46" t="str">
            <v>Name</v>
          </cell>
          <cell r="AL46" t="str">
            <v>Name</v>
          </cell>
          <cell r="AM46" t="str">
            <v>Name</v>
          </cell>
          <cell r="AN46" t="str">
            <v>Name</v>
          </cell>
          <cell r="AO46" t="str">
            <v>Name</v>
          </cell>
          <cell r="AP46" t="str">
            <v>Name</v>
          </cell>
          <cell r="AQ46" t="str">
            <v>Name</v>
          </cell>
          <cell r="AR46" t="str">
            <v>Name</v>
          </cell>
          <cell r="AS46" t="str">
            <v>Name</v>
          </cell>
          <cell r="AT46" t="str">
            <v>Name</v>
          </cell>
          <cell r="AU46" t="str">
            <v>Name</v>
          </cell>
          <cell r="AV46" t="str">
            <v>Name</v>
          </cell>
          <cell r="AW46" t="str">
            <v>Name</v>
          </cell>
          <cell r="AX46" t="str">
            <v>Name</v>
          </cell>
          <cell r="AY46" t="str">
            <v>Name</v>
          </cell>
          <cell r="AZ46" t="str">
            <v>Name</v>
          </cell>
          <cell r="BA46" t="str">
            <v>Name</v>
          </cell>
          <cell r="BB46" t="str">
            <v>Name</v>
          </cell>
          <cell r="BC46" t="str">
            <v>Name</v>
          </cell>
          <cell r="BD46" t="str">
            <v>Name</v>
          </cell>
          <cell r="BE46" t="str">
            <v>Name</v>
          </cell>
          <cell r="BF46" t="str">
            <v>Name</v>
          </cell>
          <cell r="BG46" t="str">
            <v>Name</v>
          </cell>
          <cell r="BH46" t="str">
            <v>Name</v>
          </cell>
          <cell r="BI46" t="str">
            <v>Name</v>
          </cell>
          <cell r="BJ46" t="str">
            <v>Name</v>
          </cell>
          <cell r="BK46" t="str">
            <v>Name</v>
          </cell>
          <cell r="BL46" t="str">
            <v>Name</v>
          </cell>
          <cell r="BM46" t="str">
            <v>Name</v>
          </cell>
          <cell r="BN46" t="str">
            <v>Doubles Dbar</v>
          </cell>
          <cell r="BO46" t="str">
            <v>Doubles Dbar</v>
          </cell>
          <cell r="BP46" t="str">
            <v>Doubles Dbar</v>
          </cell>
          <cell r="BQ46" t="str">
            <v>Doubles Dbar</v>
          </cell>
          <cell r="BR46" t="str">
            <v>2 Axle Dbar (ST)</v>
          </cell>
          <cell r="BS46" t="str">
            <v>2 Axle Dbar (ST)</v>
          </cell>
          <cell r="BT46" t="str">
            <v>2 Axle Dbar (ST)</v>
          </cell>
          <cell r="BU46" t="str">
            <v>2 Axle Dbar (ST)</v>
          </cell>
          <cell r="BV46" t="str">
            <v>2 Axle Dbar (ST)</v>
          </cell>
          <cell r="BW46" t="str">
            <v>2 Axle Dbar (ST)</v>
          </cell>
          <cell r="BX46" t="str">
            <v>2 Axle Dbar (ST)</v>
          </cell>
          <cell r="BY46" t="str">
            <v>2 Axle Dbar (ST)</v>
          </cell>
          <cell r="BZ46" t="str">
            <v>Tandem Link R</v>
          </cell>
          <cell r="CA46" t="str">
            <v>Tandem Link R</v>
          </cell>
          <cell r="CB46" t="str">
            <v>Tandem Link R</v>
          </cell>
          <cell r="CC46" t="str">
            <v>Tandem Link R</v>
          </cell>
          <cell r="CD46" t="str">
            <v>Tandem Link R</v>
          </cell>
          <cell r="CE46" t="str">
            <v>Tandem Link R</v>
          </cell>
          <cell r="CF46" t="str">
            <v>Tandem Link R</v>
          </cell>
          <cell r="CG46" t="str">
            <v>Tandem Link R</v>
          </cell>
          <cell r="CH46" t="str">
            <v>Tandem Link R</v>
          </cell>
          <cell r="CI46" t="str">
            <v>Name</v>
          </cell>
        </row>
        <row r="47">
          <cell r="E47">
            <v>0</v>
          </cell>
          <cell r="F47">
            <v>68876</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120950</v>
          </cell>
          <cell r="BO47">
            <v>120950</v>
          </cell>
          <cell r="BP47">
            <v>120950</v>
          </cell>
          <cell r="BQ47">
            <v>120950</v>
          </cell>
          <cell r="BR47">
            <v>92280</v>
          </cell>
          <cell r="BS47">
            <v>92280</v>
          </cell>
          <cell r="BT47">
            <v>92280</v>
          </cell>
          <cell r="BU47">
            <v>92280</v>
          </cell>
          <cell r="BV47">
            <v>92280</v>
          </cell>
          <cell r="BW47">
            <v>92280</v>
          </cell>
          <cell r="BX47">
            <v>92280</v>
          </cell>
          <cell r="BY47">
            <v>92280</v>
          </cell>
          <cell r="BZ47">
            <v>97190</v>
          </cell>
          <cell r="CA47">
            <v>97190</v>
          </cell>
          <cell r="CB47">
            <v>97190</v>
          </cell>
          <cell r="CC47">
            <v>97190</v>
          </cell>
          <cell r="CD47">
            <v>97190</v>
          </cell>
          <cell r="CE47">
            <v>97190</v>
          </cell>
          <cell r="CF47">
            <v>97190</v>
          </cell>
          <cell r="CG47">
            <v>97190</v>
          </cell>
          <cell r="CH47">
            <v>97190</v>
          </cell>
          <cell r="CI47">
            <v>0</v>
          </cell>
        </row>
        <row r="48">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0.05</v>
          </cell>
          <cell r="BO48">
            <v>0.05</v>
          </cell>
          <cell r="BP48">
            <v>0.05</v>
          </cell>
          <cell r="BQ48">
            <v>0.05</v>
          </cell>
          <cell r="BR48">
            <v>0.05</v>
          </cell>
          <cell r="BS48">
            <v>0.05</v>
          </cell>
          <cell r="BT48">
            <v>0.05</v>
          </cell>
          <cell r="BU48">
            <v>0.05</v>
          </cell>
          <cell r="BV48">
            <v>0.05</v>
          </cell>
          <cell r="BW48">
            <v>0.05</v>
          </cell>
          <cell r="BX48">
            <v>0.05</v>
          </cell>
          <cell r="BY48">
            <v>0.05</v>
          </cell>
          <cell r="BZ48">
            <v>0.05</v>
          </cell>
          <cell r="CA48">
            <v>0.05</v>
          </cell>
          <cell r="CB48">
            <v>0.05</v>
          </cell>
          <cell r="CC48">
            <v>0.05</v>
          </cell>
          <cell r="CD48">
            <v>0.05</v>
          </cell>
          <cell r="CE48">
            <v>0.05</v>
          </cell>
          <cell r="CF48">
            <v>0.05</v>
          </cell>
          <cell r="CG48">
            <v>0.05</v>
          </cell>
          <cell r="CH48">
            <v>0.05</v>
          </cell>
          <cell r="CI48">
            <v>0</v>
          </cell>
        </row>
        <row r="49">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15375</v>
          </cell>
          <cell r="BO49">
            <v>39975</v>
          </cell>
          <cell r="BP49">
            <v>0</v>
          </cell>
          <cell r="BQ49">
            <v>93580</v>
          </cell>
          <cell r="BR49">
            <v>9400</v>
          </cell>
          <cell r="BS49">
            <v>53270</v>
          </cell>
          <cell r="BT49">
            <v>0</v>
          </cell>
          <cell r="BU49">
            <v>9400</v>
          </cell>
          <cell r="BV49">
            <v>53270</v>
          </cell>
          <cell r="BW49">
            <v>0</v>
          </cell>
          <cell r="BX49">
            <v>50195</v>
          </cell>
          <cell r="BY49">
            <v>102070</v>
          </cell>
          <cell r="BZ49">
            <v>20990</v>
          </cell>
          <cell r="CA49">
            <v>40490</v>
          </cell>
          <cell r="CB49">
            <v>0</v>
          </cell>
          <cell r="CC49">
            <v>156730</v>
          </cell>
          <cell r="CD49">
            <v>261560</v>
          </cell>
          <cell r="CE49">
            <v>20990</v>
          </cell>
          <cell r="CF49">
            <v>40490</v>
          </cell>
          <cell r="CG49">
            <v>0</v>
          </cell>
          <cell r="CH49">
            <v>261560</v>
          </cell>
          <cell r="CI49">
            <v>0</v>
          </cell>
        </row>
        <row r="50">
          <cell r="E50">
            <v>0</v>
          </cell>
          <cell r="F50">
            <v>172190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89941.25</v>
          </cell>
          <cell r="AC50">
            <v>130636.25</v>
          </cell>
          <cell r="AD50">
            <v>69136.25</v>
          </cell>
          <cell r="AE50">
            <v>113140.5</v>
          </cell>
          <cell r="AF50">
            <v>154015.5</v>
          </cell>
          <cell r="AG50">
            <v>92330.5</v>
          </cell>
          <cell r="AH50">
            <v>166540.5</v>
          </cell>
          <cell r="AI50">
            <v>326715.5</v>
          </cell>
          <cell r="AJ50">
            <v>169390.5</v>
          </cell>
          <cell r="AK50">
            <v>113140.5</v>
          </cell>
          <cell r="AL50">
            <v>154015.5</v>
          </cell>
          <cell r="AM50">
            <v>92330.5</v>
          </cell>
          <cell r="AN50">
            <v>166540.5</v>
          </cell>
          <cell r="AO50">
            <v>326715.5</v>
          </cell>
          <cell r="AP50">
            <v>363730.5</v>
          </cell>
          <cell r="AQ50">
            <v>191530.5</v>
          </cell>
          <cell r="AR50">
            <v>136392</v>
          </cell>
          <cell r="AS50">
            <v>184567</v>
          </cell>
          <cell r="AT50">
            <v>115577</v>
          </cell>
          <cell r="AU50">
            <v>354672</v>
          </cell>
          <cell r="AV50">
            <v>386902</v>
          </cell>
          <cell r="AW50">
            <v>136392</v>
          </cell>
          <cell r="AX50">
            <v>184567</v>
          </cell>
          <cell r="AY50">
            <v>115577</v>
          </cell>
          <cell r="AZ50">
            <v>268417</v>
          </cell>
          <cell r="BA50">
            <v>354672</v>
          </cell>
          <cell r="BB50">
            <v>386902</v>
          </cell>
          <cell r="BC50">
            <v>239917</v>
          </cell>
          <cell r="BD50">
            <v>97066</v>
          </cell>
          <cell r="BE50">
            <v>140936</v>
          </cell>
          <cell r="BF50">
            <v>87666</v>
          </cell>
          <cell r="BG50">
            <v>93816</v>
          </cell>
          <cell r="BH50">
            <v>140936</v>
          </cell>
          <cell r="BI50">
            <v>87666</v>
          </cell>
          <cell r="BJ50">
            <v>189736</v>
          </cell>
          <cell r="BK50">
            <v>147497.5</v>
          </cell>
          <cell r="BL50">
            <v>223347.5</v>
          </cell>
          <cell r="BM50">
            <v>138272.5</v>
          </cell>
          <cell r="BN50">
            <v>211867.5</v>
          </cell>
          <cell r="BO50">
            <v>261067.5</v>
          </cell>
          <cell r="BP50">
            <v>181117.5</v>
          </cell>
          <cell r="BQ50">
            <v>368277.5</v>
          </cell>
          <cell r="BR50">
            <v>210206.5</v>
          </cell>
          <cell r="BS50">
            <v>294951.5</v>
          </cell>
          <cell r="BT50">
            <v>179996.5</v>
          </cell>
          <cell r="BU50">
            <v>210206.5</v>
          </cell>
          <cell r="BV50">
            <v>294951.5</v>
          </cell>
          <cell r="BW50">
            <v>179996.5</v>
          </cell>
          <cell r="BX50">
            <v>297701.5</v>
          </cell>
          <cell r="BY50">
            <v>516651.5</v>
          </cell>
          <cell r="BZ50">
            <v>219349.5</v>
          </cell>
          <cell r="CA50">
            <v>254359.5</v>
          </cell>
          <cell r="CB50">
            <v>186304.5</v>
          </cell>
          <cell r="CC50">
            <v>502749.5</v>
          </cell>
          <cell r="CD50">
            <v>707694.5</v>
          </cell>
          <cell r="CE50">
            <v>242591</v>
          </cell>
          <cell r="CF50">
            <v>277634</v>
          </cell>
          <cell r="CG50">
            <v>209551</v>
          </cell>
          <cell r="CH50">
            <v>731071</v>
          </cell>
          <cell r="CI50">
            <v>0</v>
          </cell>
        </row>
        <row r="51">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row>
        <row r="52">
          <cell r="E52">
            <v>0.13</v>
          </cell>
          <cell r="F52">
            <v>0.155</v>
          </cell>
          <cell r="G52">
            <v>0.13</v>
          </cell>
          <cell r="H52">
            <v>0.13</v>
          </cell>
          <cell r="I52">
            <v>0.13</v>
          </cell>
          <cell r="J52">
            <v>0.13</v>
          </cell>
          <cell r="K52">
            <v>0.13</v>
          </cell>
          <cell r="L52">
            <v>0.13</v>
          </cell>
          <cell r="M52">
            <v>0.13</v>
          </cell>
          <cell r="N52">
            <v>0.13</v>
          </cell>
          <cell r="O52">
            <v>0.13</v>
          </cell>
          <cell r="P52">
            <v>0.13</v>
          </cell>
          <cell r="Q52">
            <v>0.13</v>
          </cell>
          <cell r="R52">
            <v>0.13</v>
          </cell>
          <cell r="S52">
            <v>0.13</v>
          </cell>
          <cell r="T52">
            <v>0.13</v>
          </cell>
          <cell r="U52">
            <v>0.13</v>
          </cell>
          <cell r="V52">
            <v>0.13</v>
          </cell>
          <cell r="W52">
            <v>0.13</v>
          </cell>
          <cell r="X52">
            <v>0.13</v>
          </cell>
          <cell r="Y52">
            <v>0.13</v>
          </cell>
          <cell r="Z52">
            <v>0.13</v>
          </cell>
          <cell r="AA52">
            <v>0.13</v>
          </cell>
          <cell r="AB52">
            <v>0.13</v>
          </cell>
          <cell r="AC52">
            <v>0.13</v>
          </cell>
          <cell r="AD52">
            <v>0.13</v>
          </cell>
          <cell r="AE52">
            <v>0.13</v>
          </cell>
          <cell r="AF52">
            <v>0.13</v>
          </cell>
          <cell r="AG52">
            <v>0.13</v>
          </cell>
          <cell r="AH52">
            <v>0.13</v>
          </cell>
          <cell r="AI52">
            <v>0.13</v>
          </cell>
          <cell r="AJ52">
            <v>0.13</v>
          </cell>
          <cell r="AK52">
            <v>0.13</v>
          </cell>
          <cell r="AL52">
            <v>0.13</v>
          </cell>
          <cell r="AM52">
            <v>0.13</v>
          </cell>
          <cell r="AN52">
            <v>0.13</v>
          </cell>
          <cell r="AO52">
            <v>0.13</v>
          </cell>
          <cell r="AP52">
            <v>0.13</v>
          </cell>
          <cell r="AQ52">
            <v>0.13</v>
          </cell>
          <cell r="AR52">
            <v>0.13</v>
          </cell>
          <cell r="AS52">
            <v>0.13</v>
          </cell>
          <cell r="AT52">
            <v>0.13</v>
          </cell>
          <cell r="AU52">
            <v>0.13</v>
          </cell>
          <cell r="AV52">
            <v>0.13</v>
          </cell>
          <cell r="AW52">
            <v>0.13</v>
          </cell>
          <cell r="AX52">
            <v>0.13</v>
          </cell>
          <cell r="AY52">
            <v>0.13</v>
          </cell>
          <cell r="AZ52">
            <v>0.13</v>
          </cell>
          <cell r="BA52">
            <v>0.13</v>
          </cell>
          <cell r="BB52">
            <v>0.13</v>
          </cell>
          <cell r="BC52">
            <v>0.13</v>
          </cell>
          <cell r="BD52">
            <v>0.13</v>
          </cell>
          <cell r="BE52">
            <v>0.13</v>
          </cell>
          <cell r="BF52">
            <v>0.13</v>
          </cell>
          <cell r="BG52">
            <v>0.13</v>
          </cell>
          <cell r="BH52">
            <v>0.13</v>
          </cell>
          <cell r="BI52">
            <v>0.13</v>
          </cell>
          <cell r="BJ52">
            <v>0.13</v>
          </cell>
          <cell r="BK52">
            <v>0.13</v>
          </cell>
          <cell r="BL52">
            <v>0.13</v>
          </cell>
          <cell r="BM52">
            <v>0.13</v>
          </cell>
          <cell r="BN52">
            <v>0.13</v>
          </cell>
          <cell r="BO52">
            <v>0.13</v>
          </cell>
          <cell r="BP52">
            <v>0.13</v>
          </cell>
          <cell r="BQ52">
            <v>0.13</v>
          </cell>
          <cell r="BR52">
            <v>0.13</v>
          </cell>
          <cell r="BS52">
            <v>0.13</v>
          </cell>
          <cell r="BT52">
            <v>0.13</v>
          </cell>
          <cell r="BU52">
            <v>0.13</v>
          </cell>
          <cell r="BV52">
            <v>0.13</v>
          </cell>
          <cell r="BW52">
            <v>0.13</v>
          </cell>
          <cell r="BX52">
            <v>0.13</v>
          </cell>
          <cell r="BY52">
            <v>0.13</v>
          </cell>
          <cell r="BZ52">
            <v>0.13</v>
          </cell>
          <cell r="CA52">
            <v>0.13</v>
          </cell>
          <cell r="CB52">
            <v>0.13</v>
          </cell>
          <cell r="CC52">
            <v>0.13</v>
          </cell>
          <cell r="CD52">
            <v>0.13</v>
          </cell>
          <cell r="CE52">
            <v>0.13</v>
          </cell>
          <cell r="CF52">
            <v>0.13</v>
          </cell>
          <cell r="CG52">
            <v>0.13</v>
          </cell>
          <cell r="CH52">
            <v>0.13</v>
          </cell>
          <cell r="CI52">
            <v>0.13</v>
          </cell>
        </row>
        <row r="53">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row>
        <row r="54">
          <cell r="E54">
            <v>10</v>
          </cell>
          <cell r="F54">
            <v>10</v>
          </cell>
          <cell r="G54">
            <v>10</v>
          </cell>
          <cell r="H54">
            <v>10</v>
          </cell>
          <cell r="I54">
            <v>10</v>
          </cell>
          <cell r="J54">
            <v>10</v>
          </cell>
          <cell r="K54">
            <v>10</v>
          </cell>
          <cell r="L54">
            <v>10</v>
          </cell>
          <cell r="M54">
            <v>10</v>
          </cell>
          <cell r="N54">
            <v>10</v>
          </cell>
          <cell r="O54">
            <v>10</v>
          </cell>
          <cell r="P54">
            <v>10</v>
          </cell>
          <cell r="Q54">
            <v>10</v>
          </cell>
          <cell r="R54">
            <v>10</v>
          </cell>
          <cell r="S54">
            <v>10</v>
          </cell>
          <cell r="T54">
            <v>10</v>
          </cell>
          <cell r="U54">
            <v>10</v>
          </cell>
          <cell r="V54">
            <v>10</v>
          </cell>
          <cell r="W54">
            <v>10</v>
          </cell>
          <cell r="X54">
            <v>10</v>
          </cell>
          <cell r="Y54">
            <v>10</v>
          </cell>
          <cell r="Z54">
            <v>10</v>
          </cell>
          <cell r="AA54">
            <v>10</v>
          </cell>
          <cell r="AB54">
            <v>10</v>
          </cell>
          <cell r="AC54">
            <v>10</v>
          </cell>
          <cell r="AD54">
            <v>10</v>
          </cell>
          <cell r="AE54">
            <v>10</v>
          </cell>
          <cell r="AF54">
            <v>10</v>
          </cell>
          <cell r="AG54">
            <v>10</v>
          </cell>
          <cell r="AH54">
            <v>10</v>
          </cell>
          <cell r="AI54">
            <v>10</v>
          </cell>
          <cell r="AJ54">
            <v>10</v>
          </cell>
          <cell r="AK54">
            <v>10</v>
          </cell>
          <cell r="AL54">
            <v>10</v>
          </cell>
          <cell r="AM54">
            <v>10</v>
          </cell>
          <cell r="AN54">
            <v>10</v>
          </cell>
          <cell r="AO54">
            <v>10</v>
          </cell>
          <cell r="AP54">
            <v>10</v>
          </cell>
          <cell r="AQ54">
            <v>10</v>
          </cell>
          <cell r="AR54">
            <v>10</v>
          </cell>
          <cell r="AS54">
            <v>10</v>
          </cell>
          <cell r="AT54">
            <v>10</v>
          </cell>
          <cell r="AU54">
            <v>10</v>
          </cell>
          <cell r="AV54">
            <v>10</v>
          </cell>
          <cell r="AW54">
            <v>10</v>
          </cell>
          <cell r="AX54">
            <v>10</v>
          </cell>
          <cell r="AY54">
            <v>10</v>
          </cell>
          <cell r="AZ54">
            <v>10</v>
          </cell>
          <cell r="BA54">
            <v>10</v>
          </cell>
          <cell r="BB54">
            <v>10</v>
          </cell>
          <cell r="BC54">
            <v>10</v>
          </cell>
          <cell r="BD54">
            <v>10</v>
          </cell>
          <cell r="BE54">
            <v>10</v>
          </cell>
          <cell r="BF54">
            <v>10</v>
          </cell>
          <cell r="BG54">
            <v>10</v>
          </cell>
          <cell r="BH54">
            <v>10</v>
          </cell>
          <cell r="BI54">
            <v>10</v>
          </cell>
          <cell r="BJ54">
            <v>10</v>
          </cell>
          <cell r="BK54">
            <v>10</v>
          </cell>
          <cell r="BL54">
            <v>10</v>
          </cell>
          <cell r="BM54">
            <v>10</v>
          </cell>
          <cell r="BN54">
            <v>10</v>
          </cell>
          <cell r="BO54">
            <v>10</v>
          </cell>
          <cell r="BP54">
            <v>10</v>
          </cell>
          <cell r="BQ54">
            <v>10</v>
          </cell>
          <cell r="BR54">
            <v>10</v>
          </cell>
          <cell r="BS54">
            <v>10</v>
          </cell>
          <cell r="BT54">
            <v>10</v>
          </cell>
          <cell r="BU54">
            <v>10</v>
          </cell>
          <cell r="BV54">
            <v>10</v>
          </cell>
          <cell r="BW54">
            <v>10</v>
          </cell>
          <cell r="BX54">
            <v>10</v>
          </cell>
          <cell r="BY54">
            <v>10</v>
          </cell>
          <cell r="BZ54">
            <v>10</v>
          </cell>
          <cell r="CA54">
            <v>10</v>
          </cell>
          <cell r="CB54">
            <v>10</v>
          </cell>
          <cell r="CC54">
            <v>10</v>
          </cell>
          <cell r="CD54">
            <v>10</v>
          </cell>
          <cell r="CE54">
            <v>10</v>
          </cell>
          <cell r="CF54">
            <v>10</v>
          </cell>
          <cell r="CG54">
            <v>10</v>
          </cell>
          <cell r="CH54">
            <v>10</v>
          </cell>
          <cell r="CI54">
            <v>10</v>
          </cell>
        </row>
        <row r="55">
          <cell r="E55">
            <v>0.05</v>
          </cell>
          <cell r="F55">
            <v>0.05</v>
          </cell>
          <cell r="G55">
            <v>0.05</v>
          </cell>
          <cell r="H55">
            <v>0.05</v>
          </cell>
          <cell r="I55">
            <v>0.05</v>
          </cell>
          <cell r="J55">
            <v>0.05</v>
          </cell>
          <cell r="K55">
            <v>0.05</v>
          </cell>
          <cell r="L55">
            <v>0.05</v>
          </cell>
          <cell r="M55">
            <v>0.05</v>
          </cell>
          <cell r="N55">
            <v>0.05</v>
          </cell>
          <cell r="O55">
            <v>0.05</v>
          </cell>
          <cell r="P55">
            <v>0.05</v>
          </cell>
          <cell r="Q55">
            <v>0.05</v>
          </cell>
          <cell r="R55">
            <v>0.05</v>
          </cell>
          <cell r="S55">
            <v>0.05</v>
          </cell>
          <cell r="T55">
            <v>0.05</v>
          </cell>
          <cell r="U55">
            <v>0.05</v>
          </cell>
          <cell r="V55">
            <v>0.05</v>
          </cell>
          <cell r="W55">
            <v>0.05</v>
          </cell>
          <cell r="X55">
            <v>0.05</v>
          </cell>
          <cell r="Y55">
            <v>0.05</v>
          </cell>
          <cell r="Z55">
            <v>0.05</v>
          </cell>
          <cell r="AA55">
            <v>0.05</v>
          </cell>
          <cell r="AB55">
            <v>0.05</v>
          </cell>
          <cell r="AC55">
            <v>0.05</v>
          </cell>
          <cell r="AD55">
            <v>0.05</v>
          </cell>
          <cell r="AE55">
            <v>0.05</v>
          </cell>
          <cell r="AF55">
            <v>0.05</v>
          </cell>
          <cell r="AG55">
            <v>0.05</v>
          </cell>
          <cell r="AH55">
            <v>0.05</v>
          </cell>
          <cell r="AI55">
            <v>0.05</v>
          </cell>
          <cell r="AJ55">
            <v>0.05</v>
          </cell>
          <cell r="AK55">
            <v>0.05</v>
          </cell>
          <cell r="AL55">
            <v>0.05</v>
          </cell>
          <cell r="AM55">
            <v>0.05</v>
          </cell>
          <cell r="AN55">
            <v>0.05</v>
          </cell>
          <cell r="AO55">
            <v>0.05</v>
          </cell>
          <cell r="AP55">
            <v>0.05</v>
          </cell>
          <cell r="AQ55">
            <v>0.05</v>
          </cell>
          <cell r="AR55">
            <v>0.05</v>
          </cell>
          <cell r="AS55">
            <v>0.05</v>
          </cell>
          <cell r="AT55">
            <v>0.05</v>
          </cell>
          <cell r="AU55">
            <v>0.05</v>
          </cell>
          <cell r="AV55">
            <v>0.05</v>
          </cell>
          <cell r="AW55">
            <v>0.05</v>
          </cell>
          <cell r="AX55">
            <v>0.05</v>
          </cell>
          <cell r="AY55">
            <v>0.05</v>
          </cell>
          <cell r="AZ55">
            <v>0.05</v>
          </cell>
          <cell r="BA55">
            <v>0.05</v>
          </cell>
          <cell r="BB55">
            <v>0.05</v>
          </cell>
          <cell r="BC55">
            <v>0.05</v>
          </cell>
          <cell r="BD55">
            <v>0.05</v>
          </cell>
          <cell r="BE55">
            <v>0.05</v>
          </cell>
          <cell r="BF55">
            <v>0.05</v>
          </cell>
          <cell r="BG55">
            <v>0.05</v>
          </cell>
          <cell r="BH55">
            <v>0.05</v>
          </cell>
          <cell r="BI55">
            <v>0.05</v>
          </cell>
          <cell r="BJ55">
            <v>0.05</v>
          </cell>
          <cell r="BK55">
            <v>0.05</v>
          </cell>
          <cell r="BL55">
            <v>0.05</v>
          </cell>
          <cell r="BM55">
            <v>0.05</v>
          </cell>
          <cell r="BN55">
            <v>0.05</v>
          </cell>
          <cell r="BO55">
            <v>0.05</v>
          </cell>
          <cell r="BP55">
            <v>0.05</v>
          </cell>
          <cell r="BQ55">
            <v>0.05</v>
          </cell>
          <cell r="BR55">
            <v>0.05</v>
          </cell>
          <cell r="BS55">
            <v>0.05</v>
          </cell>
          <cell r="BT55">
            <v>0.05</v>
          </cell>
          <cell r="BU55">
            <v>0.05</v>
          </cell>
          <cell r="BV55">
            <v>0.05</v>
          </cell>
          <cell r="BW55">
            <v>0.05</v>
          </cell>
          <cell r="BX55">
            <v>0.05</v>
          </cell>
          <cell r="BY55">
            <v>0.05</v>
          </cell>
          <cell r="BZ55">
            <v>0.05</v>
          </cell>
          <cell r="CA55">
            <v>0.05</v>
          </cell>
          <cell r="CB55">
            <v>0.05</v>
          </cell>
          <cell r="CC55">
            <v>0.05</v>
          </cell>
          <cell r="CD55">
            <v>0.05</v>
          </cell>
          <cell r="CE55">
            <v>0.05</v>
          </cell>
          <cell r="CF55">
            <v>0.05</v>
          </cell>
          <cell r="CG55">
            <v>0.05</v>
          </cell>
          <cell r="CH55">
            <v>0.05</v>
          </cell>
          <cell r="CI55">
            <v>0.05</v>
          </cell>
        </row>
        <row r="56">
          <cell r="E56">
            <v>0</v>
          </cell>
          <cell r="F56">
            <v>6500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3000</v>
          </cell>
          <cell r="AC56">
            <v>3000</v>
          </cell>
          <cell r="AD56">
            <v>3000</v>
          </cell>
          <cell r="AE56">
            <v>4900</v>
          </cell>
          <cell r="AF56">
            <v>4900</v>
          </cell>
          <cell r="AG56">
            <v>4900</v>
          </cell>
          <cell r="AH56">
            <v>4900</v>
          </cell>
          <cell r="AI56">
            <v>4900</v>
          </cell>
          <cell r="AJ56">
            <v>4900</v>
          </cell>
          <cell r="AK56">
            <v>4900</v>
          </cell>
          <cell r="AL56">
            <v>4900</v>
          </cell>
          <cell r="AM56">
            <v>4900</v>
          </cell>
          <cell r="AN56">
            <v>4900</v>
          </cell>
          <cell r="AO56">
            <v>4900</v>
          </cell>
          <cell r="AP56">
            <v>4900</v>
          </cell>
          <cell r="AQ56">
            <v>4900</v>
          </cell>
          <cell r="AR56">
            <v>5770</v>
          </cell>
          <cell r="AS56">
            <v>5770</v>
          </cell>
          <cell r="AT56">
            <v>5770</v>
          </cell>
          <cell r="AU56">
            <v>5770</v>
          </cell>
          <cell r="AV56">
            <v>5770</v>
          </cell>
          <cell r="AW56">
            <v>5770</v>
          </cell>
          <cell r="AX56">
            <v>5770</v>
          </cell>
          <cell r="AY56">
            <v>5770</v>
          </cell>
          <cell r="AZ56">
            <v>5770</v>
          </cell>
          <cell r="BA56">
            <v>5770</v>
          </cell>
          <cell r="BB56">
            <v>5770</v>
          </cell>
          <cell r="BC56">
            <v>5770</v>
          </cell>
          <cell r="BD56">
            <v>4000</v>
          </cell>
          <cell r="BE56">
            <v>4000</v>
          </cell>
          <cell r="BF56">
            <v>4000</v>
          </cell>
          <cell r="BG56">
            <v>4000</v>
          </cell>
          <cell r="BH56">
            <v>4000</v>
          </cell>
          <cell r="BI56">
            <v>4000</v>
          </cell>
          <cell r="BJ56">
            <v>4000</v>
          </cell>
          <cell r="BK56">
            <v>7100</v>
          </cell>
          <cell r="BL56">
            <v>7100</v>
          </cell>
          <cell r="BM56">
            <v>7100</v>
          </cell>
          <cell r="BN56">
            <v>3050</v>
          </cell>
          <cell r="BO56">
            <v>3050</v>
          </cell>
          <cell r="BP56">
            <v>3050</v>
          </cell>
          <cell r="BQ56">
            <v>3050</v>
          </cell>
          <cell r="BR56">
            <v>4900</v>
          </cell>
          <cell r="BS56">
            <v>4900</v>
          </cell>
          <cell r="BT56">
            <v>4900</v>
          </cell>
          <cell r="BU56">
            <v>4900</v>
          </cell>
          <cell r="BV56">
            <v>4900</v>
          </cell>
          <cell r="BW56">
            <v>4900</v>
          </cell>
          <cell r="BX56">
            <v>4900</v>
          </cell>
          <cell r="BY56">
            <v>4900</v>
          </cell>
          <cell r="BZ56">
            <v>4295</v>
          </cell>
          <cell r="CA56">
            <v>4295</v>
          </cell>
          <cell r="CB56">
            <v>4295</v>
          </cell>
          <cell r="CC56">
            <v>4295</v>
          </cell>
          <cell r="CD56">
            <v>4295</v>
          </cell>
          <cell r="CE56">
            <v>5450</v>
          </cell>
          <cell r="CF56">
            <v>5450</v>
          </cell>
          <cell r="CG56">
            <v>5450</v>
          </cell>
          <cell r="CH56">
            <v>5450</v>
          </cell>
          <cell r="CI56">
            <v>0</v>
          </cell>
        </row>
        <row r="57">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2400</v>
          </cell>
          <cell r="AC57">
            <v>3000</v>
          </cell>
          <cell r="AD57">
            <v>1180</v>
          </cell>
          <cell r="AE57">
            <v>1900</v>
          </cell>
          <cell r="AF57">
            <v>1700</v>
          </cell>
          <cell r="AG57">
            <v>1000</v>
          </cell>
          <cell r="AH57">
            <v>2200</v>
          </cell>
          <cell r="AI57">
            <v>2100</v>
          </cell>
          <cell r="AJ57">
            <v>2000</v>
          </cell>
          <cell r="AK57">
            <v>1900</v>
          </cell>
          <cell r="AL57">
            <v>1700</v>
          </cell>
          <cell r="AM57">
            <v>1000</v>
          </cell>
          <cell r="AN57">
            <v>2200</v>
          </cell>
          <cell r="AO57">
            <v>2100</v>
          </cell>
          <cell r="AP57">
            <v>3500</v>
          </cell>
          <cell r="AQ57">
            <v>5000</v>
          </cell>
          <cell r="AR57">
            <v>2100</v>
          </cell>
          <cell r="AS57">
            <v>2300</v>
          </cell>
          <cell r="AT57">
            <v>1300</v>
          </cell>
          <cell r="AU57">
            <v>2200</v>
          </cell>
          <cell r="AV57">
            <v>4000</v>
          </cell>
          <cell r="AW57">
            <v>2100</v>
          </cell>
          <cell r="AX57">
            <v>2300</v>
          </cell>
          <cell r="AY57">
            <v>1300</v>
          </cell>
          <cell r="AZ57">
            <v>2600</v>
          </cell>
          <cell r="BA57">
            <v>2200</v>
          </cell>
          <cell r="BB57">
            <v>4000</v>
          </cell>
          <cell r="BC57">
            <v>5800</v>
          </cell>
          <cell r="BD57">
            <v>1200</v>
          </cell>
          <cell r="BE57">
            <v>1800</v>
          </cell>
          <cell r="BF57">
            <v>800</v>
          </cell>
          <cell r="BG57">
            <v>1200</v>
          </cell>
          <cell r="BH57">
            <v>1800</v>
          </cell>
          <cell r="BI57">
            <v>800</v>
          </cell>
          <cell r="BJ57">
            <v>2200</v>
          </cell>
          <cell r="BK57">
            <v>2000</v>
          </cell>
          <cell r="BL57">
            <v>2300</v>
          </cell>
          <cell r="BM57">
            <v>1400</v>
          </cell>
          <cell r="BN57">
            <v>1300</v>
          </cell>
          <cell r="BO57">
            <v>1900</v>
          </cell>
          <cell r="BP57">
            <v>1000</v>
          </cell>
          <cell r="BQ57">
            <v>2300</v>
          </cell>
          <cell r="BR57">
            <v>1900</v>
          </cell>
          <cell r="BS57">
            <v>1700</v>
          </cell>
          <cell r="BT57">
            <v>1000</v>
          </cell>
          <cell r="BU57">
            <v>1900</v>
          </cell>
          <cell r="BV57">
            <v>1700</v>
          </cell>
          <cell r="BW57">
            <v>1000</v>
          </cell>
          <cell r="BX57">
            <v>2200</v>
          </cell>
          <cell r="BY57">
            <v>2100</v>
          </cell>
          <cell r="BZ57">
            <v>1200</v>
          </cell>
          <cell r="CA57">
            <v>1800</v>
          </cell>
          <cell r="CB57">
            <v>800</v>
          </cell>
          <cell r="CC57">
            <v>1800</v>
          </cell>
          <cell r="CD57">
            <v>2900</v>
          </cell>
          <cell r="CE57">
            <v>1200</v>
          </cell>
          <cell r="CF57">
            <v>1800</v>
          </cell>
          <cell r="CG57">
            <v>800</v>
          </cell>
          <cell r="CH57">
            <v>2900</v>
          </cell>
          <cell r="CI57">
            <v>0</v>
          </cell>
        </row>
        <row r="58">
          <cell r="E58">
            <v>0</v>
          </cell>
          <cell r="F58">
            <v>6500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5400</v>
          </cell>
          <cell r="AC58">
            <v>6000</v>
          </cell>
          <cell r="AD58">
            <v>4180</v>
          </cell>
          <cell r="AE58">
            <v>6800</v>
          </cell>
          <cell r="AF58">
            <v>6600</v>
          </cell>
          <cell r="AG58">
            <v>5900</v>
          </cell>
          <cell r="AH58">
            <v>7100</v>
          </cell>
          <cell r="AI58">
            <v>7000</v>
          </cell>
          <cell r="AJ58">
            <v>6900</v>
          </cell>
          <cell r="AK58">
            <v>6800</v>
          </cell>
          <cell r="AL58">
            <v>6600</v>
          </cell>
          <cell r="AM58">
            <v>5900</v>
          </cell>
          <cell r="AN58">
            <v>7100</v>
          </cell>
          <cell r="AO58">
            <v>7000</v>
          </cell>
          <cell r="AP58">
            <v>8400</v>
          </cell>
          <cell r="AQ58">
            <v>9900</v>
          </cell>
          <cell r="AR58">
            <v>7870</v>
          </cell>
          <cell r="AS58">
            <v>8070</v>
          </cell>
          <cell r="AT58">
            <v>7070</v>
          </cell>
          <cell r="AU58">
            <v>7970</v>
          </cell>
          <cell r="AV58">
            <v>9770</v>
          </cell>
          <cell r="AW58">
            <v>7870</v>
          </cell>
          <cell r="AX58">
            <v>8070</v>
          </cell>
          <cell r="AY58">
            <v>7070</v>
          </cell>
          <cell r="AZ58">
            <v>8370</v>
          </cell>
          <cell r="BA58">
            <v>7970</v>
          </cell>
          <cell r="BB58">
            <v>9770</v>
          </cell>
          <cell r="BC58">
            <v>11570</v>
          </cell>
          <cell r="BD58">
            <v>5200</v>
          </cell>
          <cell r="BE58">
            <v>5800</v>
          </cell>
          <cell r="BF58">
            <v>4800</v>
          </cell>
          <cell r="BG58">
            <v>5200</v>
          </cell>
          <cell r="BH58">
            <v>5800</v>
          </cell>
          <cell r="BI58">
            <v>4800</v>
          </cell>
          <cell r="BJ58">
            <v>6200</v>
          </cell>
          <cell r="BK58">
            <v>9100</v>
          </cell>
          <cell r="BL58">
            <v>9400</v>
          </cell>
          <cell r="BM58">
            <v>8500</v>
          </cell>
          <cell r="BN58">
            <v>4350</v>
          </cell>
          <cell r="BO58">
            <v>4950</v>
          </cell>
          <cell r="BP58">
            <v>4050</v>
          </cell>
          <cell r="BQ58">
            <v>5350</v>
          </cell>
          <cell r="BR58">
            <v>6800</v>
          </cell>
          <cell r="BS58">
            <v>6600</v>
          </cell>
          <cell r="BT58">
            <v>5900</v>
          </cell>
          <cell r="BU58">
            <v>6800</v>
          </cell>
          <cell r="BV58">
            <v>6600</v>
          </cell>
          <cell r="BW58">
            <v>5900</v>
          </cell>
          <cell r="BX58">
            <v>7100</v>
          </cell>
          <cell r="BY58">
            <v>7000</v>
          </cell>
          <cell r="BZ58">
            <v>5495</v>
          </cell>
          <cell r="CA58">
            <v>6095</v>
          </cell>
          <cell r="CB58">
            <v>5095</v>
          </cell>
          <cell r="CC58">
            <v>6095</v>
          </cell>
          <cell r="CD58">
            <v>7195</v>
          </cell>
          <cell r="CE58">
            <v>6650</v>
          </cell>
          <cell r="CF58">
            <v>7250</v>
          </cell>
          <cell r="CG58">
            <v>6250</v>
          </cell>
          <cell r="CH58">
            <v>8350</v>
          </cell>
          <cell r="CI58">
            <v>0</v>
          </cell>
        </row>
        <row r="59">
          <cell r="E59">
            <v>0</v>
          </cell>
          <cell r="F59">
            <v>2678</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2040</v>
          </cell>
          <cell r="AC59">
            <v>2340</v>
          </cell>
          <cell r="AD59">
            <v>1362</v>
          </cell>
          <cell r="AE59">
            <v>3000</v>
          </cell>
          <cell r="AF59">
            <v>2838</v>
          </cell>
          <cell r="AG59">
            <v>2340</v>
          </cell>
          <cell r="AH59">
            <v>3168</v>
          </cell>
          <cell r="AI59">
            <v>3000</v>
          </cell>
          <cell r="AJ59">
            <v>3000</v>
          </cell>
          <cell r="AK59">
            <v>3000</v>
          </cell>
          <cell r="AL59">
            <v>2838</v>
          </cell>
          <cell r="AM59">
            <v>2340</v>
          </cell>
          <cell r="AN59">
            <v>3168</v>
          </cell>
          <cell r="AO59">
            <v>3000</v>
          </cell>
          <cell r="AP59">
            <v>4194</v>
          </cell>
          <cell r="AQ59">
            <v>5556</v>
          </cell>
          <cell r="AR59">
            <v>3708</v>
          </cell>
          <cell r="AS59">
            <v>4194</v>
          </cell>
          <cell r="AT59">
            <v>3168</v>
          </cell>
          <cell r="AU59">
            <v>3708</v>
          </cell>
          <cell r="AV59">
            <v>5556</v>
          </cell>
          <cell r="AW59">
            <v>3708</v>
          </cell>
          <cell r="AX59">
            <v>4194</v>
          </cell>
          <cell r="AY59">
            <v>3168</v>
          </cell>
          <cell r="AZ59">
            <v>4194</v>
          </cell>
          <cell r="BA59">
            <v>3708</v>
          </cell>
          <cell r="BB59">
            <v>5556</v>
          </cell>
          <cell r="BC59">
            <v>8028</v>
          </cell>
          <cell r="BD59">
            <v>1880</v>
          </cell>
          <cell r="BE59">
            <v>2340</v>
          </cell>
          <cell r="BF59">
            <v>1740</v>
          </cell>
          <cell r="BG59">
            <v>1880</v>
          </cell>
          <cell r="BH59">
            <v>2340</v>
          </cell>
          <cell r="BI59">
            <v>1740</v>
          </cell>
          <cell r="BJ59">
            <v>2508</v>
          </cell>
          <cell r="BK59">
            <v>5112</v>
          </cell>
          <cell r="BL59">
            <v>5112</v>
          </cell>
          <cell r="BM59">
            <v>4194</v>
          </cell>
          <cell r="BN59">
            <v>1494</v>
          </cell>
          <cell r="BO59">
            <v>1740</v>
          </cell>
          <cell r="BP59">
            <v>1362</v>
          </cell>
          <cell r="BQ59">
            <v>2040</v>
          </cell>
          <cell r="BR59">
            <v>3000</v>
          </cell>
          <cell r="BS59">
            <v>2838</v>
          </cell>
          <cell r="BT59">
            <v>2340</v>
          </cell>
          <cell r="BU59">
            <v>3000</v>
          </cell>
          <cell r="BV59">
            <v>2838</v>
          </cell>
          <cell r="BW59">
            <v>2340</v>
          </cell>
          <cell r="BX59">
            <v>3168</v>
          </cell>
          <cell r="BY59">
            <v>3000</v>
          </cell>
          <cell r="BZ59">
            <v>2040</v>
          </cell>
          <cell r="CA59">
            <v>2508</v>
          </cell>
          <cell r="CB59">
            <v>1880</v>
          </cell>
          <cell r="CC59">
            <v>2508</v>
          </cell>
          <cell r="CD59">
            <v>3168</v>
          </cell>
          <cell r="CE59">
            <v>2838</v>
          </cell>
          <cell r="CF59">
            <v>3168</v>
          </cell>
          <cell r="CG59">
            <v>2508</v>
          </cell>
          <cell r="CH59">
            <v>4194</v>
          </cell>
          <cell r="CI59">
            <v>0</v>
          </cell>
        </row>
        <row r="60">
          <cell r="E60">
            <v>0</v>
          </cell>
          <cell r="F60">
            <v>5600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3950</v>
          </cell>
          <cell r="BO60">
            <v>3950</v>
          </cell>
          <cell r="BP60">
            <v>3950</v>
          </cell>
          <cell r="BQ60">
            <v>3950</v>
          </cell>
          <cell r="BR60">
            <v>4000</v>
          </cell>
          <cell r="BS60">
            <v>4000</v>
          </cell>
          <cell r="BT60">
            <v>4000</v>
          </cell>
          <cell r="BU60">
            <v>4000</v>
          </cell>
          <cell r="BV60">
            <v>4000</v>
          </cell>
          <cell r="BW60">
            <v>4000</v>
          </cell>
          <cell r="BX60">
            <v>4000</v>
          </cell>
          <cell r="BY60">
            <v>4000</v>
          </cell>
          <cell r="BZ60">
            <v>5000</v>
          </cell>
          <cell r="CA60">
            <v>5000</v>
          </cell>
          <cell r="CB60">
            <v>5000</v>
          </cell>
          <cell r="CC60">
            <v>5000</v>
          </cell>
          <cell r="CD60">
            <v>5000</v>
          </cell>
          <cell r="CE60">
            <v>5000</v>
          </cell>
          <cell r="CF60">
            <v>5000</v>
          </cell>
          <cell r="CG60">
            <v>5000</v>
          </cell>
          <cell r="CH60">
            <v>5000</v>
          </cell>
          <cell r="CI60">
            <v>0</v>
          </cell>
        </row>
        <row r="61">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1300</v>
          </cell>
          <cell r="BO61">
            <v>1900</v>
          </cell>
          <cell r="BP61">
            <v>1000</v>
          </cell>
          <cell r="BQ61">
            <v>2300</v>
          </cell>
          <cell r="BR61">
            <v>1200</v>
          </cell>
          <cell r="BS61">
            <v>1800</v>
          </cell>
          <cell r="BT61">
            <v>800</v>
          </cell>
          <cell r="BU61">
            <v>1200</v>
          </cell>
          <cell r="BV61">
            <v>1800</v>
          </cell>
          <cell r="BW61">
            <v>800</v>
          </cell>
          <cell r="BX61">
            <v>1500</v>
          </cell>
          <cell r="BY61">
            <v>1800</v>
          </cell>
          <cell r="BZ61">
            <v>1900</v>
          </cell>
          <cell r="CA61">
            <v>1700</v>
          </cell>
          <cell r="CB61">
            <v>1000</v>
          </cell>
          <cell r="CC61">
            <v>2200</v>
          </cell>
          <cell r="CD61">
            <v>3400</v>
          </cell>
          <cell r="CE61">
            <v>1800</v>
          </cell>
          <cell r="CF61">
            <v>2100</v>
          </cell>
          <cell r="CG61">
            <v>1000</v>
          </cell>
          <cell r="CH61">
            <v>3400</v>
          </cell>
          <cell r="CI61">
            <v>0</v>
          </cell>
        </row>
        <row r="62">
          <cell r="E62">
            <v>0</v>
          </cell>
          <cell r="F62">
            <v>5600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5250</v>
          </cell>
          <cell r="BO62">
            <v>5850</v>
          </cell>
          <cell r="BP62">
            <v>4950</v>
          </cell>
          <cell r="BQ62">
            <v>6250</v>
          </cell>
          <cell r="BR62">
            <v>5200</v>
          </cell>
          <cell r="BS62">
            <v>5800</v>
          </cell>
          <cell r="BT62">
            <v>4800</v>
          </cell>
          <cell r="BU62">
            <v>5200</v>
          </cell>
          <cell r="BV62">
            <v>5800</v>
          </cell>
          <cell r="BW62">
            <v>4800</v>
          </cell>
          <cell r="BX62">
            <v>5500</v>
          </cell>
          <cell r="BY62">
            <v>5800</v>
          </cell>
          <cell r="BZ62">
            <v>6900</v>
          </cell>
          <cell r="CA62">
            <v>6700</v>
          </cell>
          <cell r="CB62">
            <v>6000</v>
          </cell>
          <cell r="CC62">
            <v>7200</v>
          </cell>
          <cell r="CD62">
            <v>8400</v>
          </cell>
          <cell r="CE62">
            <v>6800</v>
          </cell>
          <cell r="CF62">
            <v>7100</v>
          </cell>
          <cell r="CG62">
            <v>6000</v>
          </cell>
          <cell r="CH62">
            <v>8400</v>
          </cell>
          <cell r="CI62">
            <v>0</v>
          </cell>
        </row>
        <row r="63">
          <cell r="E63">
            <v>0</v>
          </cell>
          <cell r="F63">
            <v>2184</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1880</v>
          </cell>
          <cell r="BO63">
            <v>2340</v>
          </cell>
          <cell r="BP63">
            <v>1740</v>
          </cell>
          <cell r="BQ63">
            <v>2508</v>
          </cell>
          <cell r="BR63">
            <v>1880</v>
          </cell>
          <cell r="BS63">
            <v>2340</v>
          </cell>
          <cell r="BT63">
            <v>1740</v>
          </cell>
          <cell r="BU63">
            <v>1880</v>
          </cell>
          <cell r="BV63">
            <v>2340</v>
          </cell>
          <cell r="BW63">
            <v>1740</v>
          </cell>
          <cell r="BX63">
            <v>2040</v>
          </cell>
          <cell r="BY63">
            <v>2340</v>
          </cell>
          <cell r="BZ63">
            <v>3000</v>
          </cell>
          <cell r="CA63">
            <v>2838</v>
          </cell>
          <cell r="CB63">
            <v>2340</v>
          </cell>
          <cell r="CC63">
            <v>3168</v>
          </cell>
          <cell r="CD63">
            <v>4194</v>
          </cell>
          <cell r="CE63">
            <v>3000</v>
          </cell>
          <cell r="CF63">
            <v>3168</v>
          </cell>
          <cell r="CG63">
            <v>2340</v>
          </cell>
          <cell r="CH63">
            <v>4194</v>
          </cell>
          <cell r="CI63">
            <v>0</v>
          </cell>
        </row>
        <row r="64">
          <cell r="E64">
            <v>0</v>
          </cell>
          <cell r="F64">
            <v>4</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1</v>
          </cell>
          <cell r="AC64">
            <v>1</v>
          </cell>
          <cell r="AD64">
            <v>1</v>
          </cell>
          <cell r="AE64">
            <v>2</v>
          </cell>
          <cell r="AF64">
            <v>2</v>
          </cell>
          <cell r="AG64">
            <v>2</v>
          </cell>
          <cell r="AH64">
            <v>2</v>
          </cell>
          <cell r="AI64">
            <v>2</v>
          </cell>
          <cell r="AJ64">
            <v>2</v>
          </cell>
          <cell r="AK64">
            <v>2</v>
          </cell>
          <cell r="AL64">
            <v>2</v>
          </cell>
          <cell r="AM64">
            <v>2</v>
          </cell>
          <cell r="AN64">
            <v>2</v>
          </cell>
          <cell r="AO64">
            <v>2</v>
          </cell>
          <cell r="AP64">
            <v>2</v>
          </cell>
          <cell r="AQ64">
            <v>2</v>
          </cell>
          <cell r="AR64">
            <v>3</v>
          </cell>
          <cell r="AS64">
            <v>3</v>
          </cell>
          <cell r="AT64">
            <v>3</v>
          </cell>
          <cell r="AU64">
            <v>3</v>
          </cell>
          <cell r="AV64">
            <v>3</v>
          </cell>
          <cell r="AW64">
            <v>3</v>
          </cell>
          <cell r="AX64">
            <v>3</v>
          </cell>
          <cell r="AY64">
            <v>3</v>
          </cell>
          <cell r="AZ64">
            <v>3</v>
          </cell>
          <cell r="BA64">
            <v>3</v>
          </cell>
          <cell r="BB64">
            <v>3</v>
          </cell>
          <cell r="BC64">
            <v>3</v>
          </cell>
          <cell r="BD64">
            <v>2</v>
          </cell>
          <cell r="BE64">
            <v>2</v>
          </cell>
          <cell r="BF64">
            <v>2</v>
          </cell>
          <cell r="BG64">
            <v>2</v>
          </cell>
          <cell r="BH64">
            <v>2</v>
          </cell>
          <cell r="BI64">
            <v>2</v>
          </cell>
          <cell r="BJ64">
            <v>2</v>
          </cell>
          <cell r="BK64">
            <v>4</v>
          </cell>
          <cell r="BL64">
            <v>4</v>
          </cell>
          <cell r="BM64">
            <v>4</v>
          </cell>
          <cell r="BN64">
            <v>3</v>
          </cell>
          <cell r="BO64">
            <v>3</v>
          </cell>
          <cell r="BP64">
            <v>3</v>
          </cell>
          <cell r="BQ64">
            <v>3</v>
          </cell>
          <cell r="BR64">
            <v>4</v>
          </cell>
          <cell r="BS64">
            <v>4</v>
          </cell>
          <cell r="BT64">
            <v>4</v>
          </cell>
          <cell r="BU64">
            <v>4</v>
          </cell>
          <cell r="BV64">
            <v>4</v>
          </cell>
          <cell r="BW64">
            <v>4</v>
          </cell>
          <cell r="BX64">
            <v>4</v>
          </cell>
          <cell r="BY64">
            <v>4</v>
          </cell>
          <cell r="BZ64">
            <v>4</v>
          </cell>
          <cell r="CA64">
            <v>4</v>
          </cell>
          <cell r="CB64">
            <v>4</v>
          </cell>
          <cell r="CC64">
            <v>4</v>
          </cell>
          <cell r="CD64">
            <v>4</v>
          </cell>
          <cell r="CE64">
            <v>5</v>
          </cell>
          <cell r="CF64">
            <v>5</v>
          </cell>
          <cell r="CG64">
            <v>5</v>
          </cell>
          <cell r="CH64">
            <v>5</v>
          </cell>
          <cell r="CI64">
            <v>0</v>
          </cell>
        </row>
        <row r="65">
          <cell r="E65">
            <v>0</v>
          </cell>
          <cell r="F65">
            <v>16</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4</v>
          </cell>
          <cell r="AC65">
            <v>4</v>
          </cell>
          <cell r="AD65">
            <v>4</v>
          </cell>
          <cell r="AE65">
            <v>8</v>
          </cell>
          <cell r="AF65">
            <v>8</v>
          </cell>
          <cell r="AG65">
            <v>8</v>
          </cell>
          <cell r="AH65">
            <v>8</v>
          </cell>
          <cell r="AI65">
            <v>8</v>
          </cell>
          <cell r="AJ65">
            <v>8</v>
          </cell>
          <cell r="AK65">
            <v>8</v>
          </cell>
          <cell r="AL65">
            <v>8</v>
          </cell>
          <cell r="AM65">
            <v>8</v>
          </cell>
          <cell r="AN65">
            <v>8</v>
          </cell>
          <cell r="AO65">
            <v>8</v>
          </cell>
          <cell r="AP65">
            <v>8</v>
          </cell>
          <cell r="AQ65">
            <v>8</v>
          </cell>
          <cell r="AR65">
            <v>12</v>
          </cell>
          <cell r="AS65">
            <v>12</v>
          </cell>
          <cell r="AT65">
            <v>12</v>
          </cell>
          <cell r="AU65">
            <v>12</v>
          </cell>
          <cell r="AV65">
            <v>12</v>
          </cell>
          <cell r="AW65">
            <v>12</v>
          </cell>
          <cell r="AX65">
            <v>12</v>
          </cell>
          <cell r="AY65">
            <v>12</v>
          </cell>
          <cell r="AZ65">
            <v>12</v>
          </cell>
          <cell r="BA65">
            <v>12</v>
          </cell>
          <cell r="BB65">
            <v>12</v>
          </cell>
          <cell r="BC65">
            <v>12</v>
          </cell>
          <cell r="BD65">
            <v>8</v>
          </cell>
          <cell r="BE65">
            <v>8</v>
          </cell>
          <cell r="BF65">
            <v>8</v>
          </cell>
          <cell r="BG65">
            <v>8</v>
          </cell>
          <cell r="BH65">
            <v>8</v>
          </cell>
          <cell r="BI65">
            <v>8</v>
          </cell>
          <cell r="BJ65">
            <v>8</v>
          </cell>
          <cell r="BK65">
            <v>16</v>
          </cell>
          <cell r="BL65">
            <v>16</v>
          </cell>
          <cell r="BM65">
            <v>16</v>
          </cell>
          <cell r="BN65">
            <v>12</v>
          </cell>
          <cell r="BO65">
            <v>12</v>
          </cell>
          <cell r="BP65">
            <v>12</v>
          </cell>
          <cell r="BQ65">
            <v>12</v>
          </cell>
          <cell r="BR65">
            <v>16</v>
          </cell>
          <cell r="BS65">
            <v>16</v>
          </cell>
          <cell r="BT65">
            <v>16</v>
          </cell>
          <cell r="BU65">
            <v>16</v>
          </cell>
          <cell r="BV65">
            <v>16</v>
          </cell>
          <cell r="BW65">
            <v>16</v>
          </cell>
          <cell r="BX65">
            <v>16</v>
          </cell>
          <cell r="BY65">
            <v>16</v>
          </cell>
          <cell r="BZ65">
            <v>16</v>
          </cell>
          <cell r="CA65">
            <v>16</v>
          </cell>
          <cell r="CB65">
            <v>16</v>
          </cell>
          <cell r="CC65">
            <v>16</v>
          </cell>
          <cell r="CD65">
            <v>16</v>
          </cell>
          <cell r="CE65">
            <v>20</v>
          </cell>
          <cell r="CF65">
            <v>20</v>
          </cell>
          <cell r="CG65">
            <v>20</v>
          </cell>
          <cell r="CH65">
            <v>20</v>
          </cell>
          <cell r="CI65">
            <v>0</v>
          </cell>
        </row>
        <row r="66">
          <cell r="E66" t="str">
            <v>GY</v>
          </cell>
          <cell r="F66" t="str">
            <v>GY</v>
          </cell>
          <cell r="G66" t="str">
            <v>GY</v>
          </cell>
          <cell r="H66" t="str">
            <v>GY</v>
          </cell>
          <cell r="I66" t="str">
            <v>GY</v>
          </cell>
          <cell r="J66" t="str">
            <v>GY</v>
          </cell>
          <cell r="K66" t="str">
            <v>GY</v>
          </cell>
          <cell r="L66" t="str">
            <v>GY</v>
          </cell>
          <cell r="M66" t="str">
            <v>GY</v>
          </cell>
          <cell r="N66" t="str">
            <v>GY</v>
          </cell>
          <cell r="O66" t="str">
            <v>GY</v>
          </cell>
          <cell r="P66" t="str">
            <v>GY</v>
          </cell>
          <cell r="Q66" t="str">
            <v>GY</v>
          </cell>
          <cell r="R66" t="str">
            <v>GY</v>
          </cell>
          <cell r="S66" t="str">
            <v>GY</v>
          </cell>
          <cell r="T66" t="str">
            <v>GY</v>
          </cell>
          <cell r="U66" t="str">
            <v>GY</v>
          </cell>
          <cell r="V66" t="str">
            <v>GY</v>
          </cell>
          <cell r="W66" t="str">
            <v>GY</v>
          </cell>
          <cell r="X66" t="str">
            <v>GY</v>
          </cell>
          <cell r="Y66" t="str">
            <v>GY</v>
          </cell>
          <cell r="Z66" t="str">
            <v>GY</v>
          </cell>
          <cell r="AA66" t="str">
            <v>GY</v>
          </cell>
          <cell r="AB66" t="str">
            <v>GY</v>
          </cell>
          <cell r="AC66" t="str">
            <v>GY</v>
          </cell>
          <cell r="AD66" t="str">
            <v>GY</v>
          </cell>
          <cell r="AE66" t="str">
            <v>GY</v>
          </cell>
          <cell r="AF66" t="str">
            <v>GY</v>
          </cell>
          <cell r="AG66" t="str">
            <v>GY</v>
          </cell>
          <cell r="AH66" t="str">
            <v>GY</v>
          </cell>
          <cell r="AI66" t="str">
            <v>GY</v>
          </cell>
          <cell r="AJ66" t="str">
            <v>GY</v>
          </cell>
          <cell r="AK66" t="str">
            <v>GY</v>
          </cell>
          <cell r="AL66" t="str">
            <v>GY</v>
          </cell>
          <cell r="AM66" t="str">
            <v>GY</v>
          </cell>
          <cell r="AN66" t="str">
            <v>GY</v>
          </cell>
          <cell r="AO66" t="str">
            <v>GY</v>
          </cell>
          <cell r="AP66" t="str">
            <v>GY</v>
          </cell>
          <cell r="AQ66" t="str">
            <v>GY</v>
          </cell>
          <cell r="AR66" t="str">
            <v>GY</v>
          </cell>
          <cell r="AS66" t="str">
            <v>GY</v>
          </cell>
          <cell r="AT66" t="str">
            <v>GY</v>
          </cell>
          <cell r="AU66" t="str">
            <v>GY</v>
          </cell>
          <cell r="AV66" t="str">
            <v>GY</v>
          </cell>
          <cell r="AW66" t="str">
            <v>GY</v>
          </cell>
          <cell r="AX66" t="str">
            <v>GY</v>
          </cell>
          <cell r="AY66" t="str">
            <v>GY</v>
          </cell>
          <cell r="AZ66" t="str">
            <v>GY</v>
          </cell>
          <cell r="BA66" t="str">
            <v>GY</v>
          </cell>
          <cell r="BB66" t="str">
            <v>GY</v>
          </cell>
          <cell r="BC66" t="str">
            <v>GY</v>
          </cell>
          <cell r="BD66" t="str">
            <v>GY</v>
          </cell>
          <cell r="BE66" t="str">
            <v>GY</v>
          </cell>
          <cell r="BF66" t="str">
            <v>GY</v>
          </cell>
          <cell r="BG66" t="str">
            <v>GY</v>
          </cell>
          <cell r="BH66" t="str">
            <v>GY</v>
          </cell>
          <cell r="BI66" t="str">
            <v>GY</v>
          </cell>
          <cell r="BJ66" t="str">
            <v>GY</v>
          </cell>
          <cell r="BK66" t="str">
            <v>GY</v>
          </cell>
          <cell r="BL66" t="str">
            <v>GY</v>
          </cell>
          <cell r="BM66" t="str">
            <v>GY</v>
          </cell>
          <cell r="BN66" t="str">
            <v>GY</v>
          </cell>
          <cell r="BO66" t="str">
            <v>GY</v>
          </cell>
          <cell r="BP66" t="str">
            <v>GY</v>
          </cell>
          <cell r="BQ66" t="str">
            <v>GY</v>
          </cell>
          <cell r="BR66" t="str">
            <v>GY</v>
          </cell>
          <cell r="BS66" t="str">
            <v>GY</v>
          </cell>
          <cell r="BT66" t="str">
            <v>GY</v>
          </cell>
          <cell r="BU66" t="str">
            <v>GY</v>
          </cell>
          <cell r="BV66" t="str">
            <v>GY</v>
          </cell>
          <cell r="BW66" t="str">
            <v>GY</v>
          </cell>
          <cell r="BX66" t="str">
            <v>GY</v>
          </cell>
          <cell r="BY66" t="str">
            <v>GY</v>
          </cell>
          <cell r="BZ66" t="str">
            <v>GY</v>
          </cell>
          <cell r="CA66" t="str">
            <v>GY</v>
          </cell>
          <cell r="CB66" t="str">
            <v>GY</v>
          </cell>
          <cell r="CC66" t="str">
            <v>GY</v>
          </cell>
          <cell r="CD66" t="str">
            <v>GY</v>
          </cell>
          <cell r="CE66" t="str">
            <v>GY</v>
          </cell>
          <cell r="CF66" t="str">
            <v>GY</v>
          </cell>
          <cell r="CG66" t="str">
            <v>GY</v>
          </cell>
          <cell r="CH66" t="str">
            <v>GY</v>
          </cell>
          <cell r="CI66" t="str">
            <v>GY</v>
          </cell>
        </row>
        <row r="67">
          <cell r="E67" t="str">
            <v>Size</v>
          </cell>
          <cell r="F67" t="str">
            <v>Tyre Size</v>
          </cell>
          <cell r="G67" t="str">
            <v>Size</v>
          </cell>
          <cell r="H67" t="str">
            <v>Size</v>
          </cell>
          <cell r="I67" t="str">
            <v>Size</v>
          </cell>
          <cell r="J67" t="str">
            <v>Size</v>
          </cell>
          <cell r="K67" t="str">
            <v>Size</v>
          </cell>
          <cell r="L67" t="str">
            <v>Size</v>
          </cell>
          <cell r="M67" t="str">
            <v>Size</v>
          </cell>
          <cell r="N67" t="str">
            <v>Size</v>
          </cell>
          <cell r="O67" t="str">
            <v>Size</v>
          </cell>
          <cell r="P67" t="str">
            <v>Size</v>
          </cell>
          <cell r="Q67" t="str">
            <v>Size</v>
          </cell>
          <cell r="R67" t="str">
            <v>Size</v>
          </cell>
          <cell r="S67" t="str">
            <v>Size</v>
          </cell>
          <cell r="T67" t="str">
            <v>Size</v>
          </cell>
          <cell r="U67" t="str">
            <v>Size</v>
          </cell>
          <cell r="V67" t="str">
            <v>Size</v>
          </cell>
          <cell r="W67" t="str">
            <v>Size</v>
          </cell>
          <cell r="X67" t="str">
            <v>Size</v>
          </cell>
          <cell r="Y67" t="str">
            <v>Size</v>
          </cell>
          <cell r="Z67" t="str">
            <v>Size</v>
          </cell>
          <cell r="AA67" t="str">
            <v>Size</v>
          </cell>
          <cell r="AB67" t="str">
            <v>315/80R22.5</v>
          </cell>
          <cell r="AC67" t="str">
            <v>315/80R22.5</v>
          </cell>
          <cell r="AD67" t="str">
            <v>315/80R22.5</v>
          </cell>
          <cell r="AE67" t="str">
            <v>315/80R22.5</v>
          </cell>
          <cell r="AF67" t="str">
            <v>315/80R22.5</v>
          </cell>
          <cell r="AG67" t="str">
            <v>315/80R22.5</v>
          </cell>
          <cell r="AH67" t="str">
            <v>315/80R22.5</v>
          </cell>
          <cell r="AI67" t="str">
            <v>315/80R22.5</v>
          </cell>
          <cell r="AJ67" t="str">
            <v>315/80R22.5</v>
          </cell>
          <cell r="AK67" t="str">
            <v>315/80R22.5</v>
          </cell>
          <cell r="AL67" t="str">
            <v>315/80R22.5</v>
          </cell>
          <cell r="AM67" t="str">
            <v>315/80R22.5</v>
          </cell>
          <cell r="AN67" t="str">
            <v>315/80R22.5</v>
          </cell>
          <cell r="AO67" t="str">
            <v>315/80R22.5</v>
          </cell>
          <cell r="AP67" t="str">
            <v>315/80R22.5</v>
          </cell>
          <cell r="AQ67" t="str">
            <v>1000x20</v>
          </cell>
          <cell r="AR67" t="str">
            <v>315/80R22.5</v>
          </cell>
          <cell r="AS67" t="str">
            <v>315/80R22.5</v>
          </cell>
          <cell r="AT67" t="str">
            <v>315/80R22.5</v>
          </cell>
          <cell r="AU67" t="str">
            <v>315/80R22.5</v>
          </cell>
          <cell r="AV67" t="str">
            <v>315/80R22.5</v>
          </cell>
          <cell r="AW67" t="str">
            <v>315/80R22.5</v>
          </cell>
          <cell r="AX67" t="str">
            <v>315/80R22.5</v>
          </cell>
          <cell r="AY67" t="str">
            <v>315/80R22.5</v>
          </cell>
          <cell r="AZ67" t="str">
            <v>315/80R22.5</v>
          </cell>
          <cell r="BA67" t="str">
            <v>315/80R22.5</v>
          </cell>
          <cell r="BB67" t="str">
            <v>315/80R22.5</v>
          </cell>
          <cell r="BC67" t="str">
            <v>1000x20</v>
          </cell>
          <cell r="BD67" t="str">
            <v>11R22.5</v>
          </cell>
          <cell r="BE67" t="str">
            <v>11R22.5</v>
          </cell>
          <cell r="BF67" t="str">
            <v>11R22.5</v>
          </cell>
          <cell r="BG67" t="str">
            <v>315/80R22.5</v>
          </cell>
          <cell r="BH67" t="str">
            <v>315/80R22.5</v>
          </cell>
          <cell r="BI67" t="str">
            <v>315/80R22.5</v>
          </cell>
          <cell r="BJ67" t="str">
            <v>315/80R22.5</v>
          </cell>
          <cell r="BK67" t="str">
            <v>315/80R22.5</v>
          </cell>
          <cell r="BL67" t="str">
            <v>315/80R22.5</v>
          </cell>
          <cell r="BM67" t="str">
            <v>315/80R22.5</v>
          </cell>
          <cell r="BN67" t="str">
            <v>315/80R22.5</v>
          </cell>
          <cell r="BO67" t="str">
            <v>315/80R22.5</v>
          </cell>
          <cell r="BP67" t="str">
            <v>315/80R22.5</v>
          </cell>
          <cell r="BQ67" t="str">
            <v>315/80R22.5</v>
          </cell>
          <cell r="BR67" t="str">
            <v>315/80R22.5</v>
          </cell>
          <cell r="BS67" t="str">
            <v>315/80R22.5</v>
          </cell>
          <cell r="BT67" t="str">
            <v>315/80R22.5</v>
          </cell>
          <cell r="BU67" t="str">
            <v>315/80R22.5</v>
          </cell>
          <cell r="BV67" t="str">
            <v>315/80R22.5</v>
          </cell>
          <cell r="BW67" t="str">
            <v>315/80R22.5</v>
          </cell>
          <cell r="BX67" t="str">
            <v>315/80R22.5</v>
          </cell>
          <cell r="BY67" t="str">
            <v>315/80R22.5</v>
          </cell>
          <cell r="BZ67" t="str">
            <v>315/80R22.5</v>
          </cell>
          <cell r="CA67" t="str">
            <v>315/80R22.5</v>
          </cell>
          <cell r="CB67" t="str">
            <v>315/80R22.5</v>
          </cell>
          <cell r="CC67" t="str">
            <v>315/80R22.5</v>
          </cell>
          <cell r="CD67" t="str">
            <v>315/80R22.5</v>
          </cell>
          <cell r="CE67" t="str">
            <v>315/80R22.5</v>
          </cell>
          <cell r="CF67" t="str">
            <v>315/80R22.5</v>
          </cell>
          <cell r="CG67" t="str">
            <v>315/80R22.5</v>
          </cell>
          <cell r="CH67" t="str">
            <v>315/80R22.5</v>
          </cell>
          <cell r="CI67" t="str">
            <v>Size</v>
          </cell>
        </row>
        <row r="68">
          <cell r="E68">
            <v>0</v>
          </cell>
          <cell r="F68">
            <v>2400.0000000003001</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3554.2000000000003</v>
          </cell>
          <cell r="AC68">
            <v>3554.2000000000003</v>
          </cell>
          <cell r="AD68">
            <v>3554.2000000000003</v>
          </cell>
          <cell r="AE68">
            <v>3554.2000000000003</v>
          </cell>
          <cell r="AF68">
            <v>3554.2000000000003</v>
          </cell>
          <cell r="AG68">
            <v>3554.2000000000003</v>
          </cell>
          <cell r="AH68">
            <v>3554.2000000000003</v>
          </cell>
          <cell r="AI68">
            <v>3554.2000000000003</v>
          </cell>
          <cell r="AJ68">
            <v>3554.2000000000003</v>
          </cell>
          <cell r="AK68">
            <v>3554.2000000000003</v>
          </cell>
          <cell r="AL68">
            <v>3554.2000000000003</v>
          </cell>
          <cell r="AM68">
            <v>3554.2000000000003</v>
          </cell>
          <cell r="AN68">
            <v>3554.2000000000003</v>
          </cell>
          <cell r="AO68">
            <v>3554.2000000000003</v>
          </cell>
          <cell r="AP68">
            <v>3554.2000000000003</v>
          </cell>
          <cell r="AQ68">
            <v>2161.25</v>
          </cell>
          <cell r="AR68">
            <v>3554.2000000000003</v>
          </cell>
          <cell r="AS68">
            <v>3554.2000000000003</v>
          </cell>
          <cell r="AT68">
            <v>3554.2000000000003</v>
          </cell>
          <cell r="AU68">
            <v>3554.2000000000003</v>
          </cell>
          <cell r="AV68">
            <v>3554.2000000000003</v>
          </cell>
          <cell r="AW68">
            <v>3554.2000000000003</v>
          </cell>
          <cell r="AX68">
            <v>3554.2000000000003</v>
          </cell>
          <cell r="AY68">
            <v>3554.2000000000003</v>
          </cell>
          <cell r="AZ68">
            <v>3554.2000000000003</v>
          </cell>
          <cell r="BA68">
            <v>3554.2000000000003</v>
          </cell>
          <cell r="BB68">
            <v>3554.2000000000003</v>
          </cell>
          <cell r="BC68">
            <v>2161.25</v>
          </cell>
          <cell r="BD68">
            <v>3107</v>
          </cell>
          <cell r="BE68">
            <v>3107</v>
          </cell>
          <cell r="BF68">
            <v>3107</v>
          </cell>
          <cell r="BG68">
            <v>3554.2000000000003</v>
          </cell>
          <cell r="BH68">
            <v>3554.2000000000003</v>
          </cell>
          <cell r="BI68">
            <v>3554.2000000000003</v>
          </cell>
          <cell r="BJ68">
            <v>3554.2000000000003</v>
          </cell>
          <cell r="BK68">
            <v>3554.2000000000003</v>
          </cell>
          <cell r="BL68">
            <v>3554.2000000000003</v>
          </cell>
          <cell r="BM68">
            <v>3554.2000000000003</v>
          </cell>
          <cell r="BN68">
            <v>3554.2000000000003</v>
          </cell>
          <cell r="BO68">
            <v>3554.2000000000003</v>
          </cell>
          <cell r="BP68">
            <v>3554.2000000000003</v>
          </cell>
          <cell r="BQ68">
            <v>3554.2000000000003</v>
          </cell>
          <cell r="BR68">
            <v>3554.2000000000003</v>
          </cell>
          <cell r="BS68">
            <v>3554.2000000000003</v>
          </cell>
          <cell r="BT68">
            <v>3554.2000000000003</v>
          </cell>
          <cell r="BU68">
            <v>3554.2000000000003</v>
          </cell>
          <cell r="BV68">
            <v>3554.2000000000003</v>
          </cell>
          <cell r="BW68">
            <v>3554.2000000000003</v>
          </cell>
          <cell r="BX68">
            <v>3554.2000000000003</v>
          </cell>
          <cell r="BY68">
            <v>3554.2000000000003</v>
          </cell>
          <cell r="BZ68">
            <v>3554.2000000000003</v>
          </cell>
          <cell r="CA68">
            <v>3554.2000000000003</v>
          </cell>
          <cell r="CB68">
            <v>3554.2000000000003</v>
          </cell>
          <cell r="CC68">
            <v>3554.2000000000003</v>
          </cell>
          <cell r="CD68">
            <v>3554.2000000000003</v>
          </cell>
          <cell r="CE68">
            <v>3554.2000000000003</v>
          </cell>
          <cell r="CF68">
            <v>3554.2000000000003</v>
          </cell>
          <cell r="CG68">
            <v>3554.2000000000003</v>
          </cell>
          <cell r="CH68">
            <v>3554.2000000000003</v>
          </cell>
          <cell r="CI68">
            <v>0</v>
          </cell>
        </row>
        <row r="69">
          <cell r="E69">
            <v>0</v>
          </cell>
          <cell r="F69">
            <v>756</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802.1</v>
          </cell>
          <cell r="AC69">
            <v>802.1</v>
          </cell>
          <cell r="AD69">
            <v>802.1</v>
          </cell>
          <cell r="AE69">
            <v>802.1</v>
          </cell>
          <cell r="AF69">
            <v>802.1</v>
          </cell>
          <cell r="AG69">
            <v>802.1</v>
          </cell>
          <cell r="AH69">
            <v>802.1</v>
          </cell>
          <cell r="AI69">
            <v>802.1</v>
          </cell>
          <cell r="AJ69">
            <v>802.1</v>
          </cell>
          <cell r="AK69">
            <v>802.1</v>
          </cell>
          <cell r="AL69">
            <v>802.1</v>
          </cell>
          <cell r="AM69">
            <v>802.1</v>
          </cell>
          <cell r="AN69">
            <v>802.1</v>
          </cell>
          <cell r="AO69">
            <v>802.1</v>
          </cell>
          <cell r="AP69">
            <v>802.1</v>
          </cell>
          <cell r="AQ69">
            <v>663</v>
          </cell>
          <cell r="AR69">
            <v>802.1</v>
          </cell>
          <cell r="AS69">
            <v>802.1</v>
          </cell>
          <cell r="AT69">
            <v>802.1</v>
          </cell>
          <cell r="AU69">
            <v>802.1</v>
          </cell>
          <cell r="AV69">
            <v>802.1</v>
          </cell>
          <cell r="AW69">
            <v>802.1</v>
          </cell>
          <cell r="AX69">
            <v>802.1</v>
          </cell>
          <cell r="AY69">
            <v>802.1</v>
          </cell>
          <cell r="AZ69">
            <v>802.1</v>
          </cell>
          <cell r="BA69">
            <v>802.1</v>
          </cell>
          <cell r="BB69">
            <v>802.1</v>
          </cell>
          <cell r="BC69">
            <v>663</v>
          </cell>
          <cell r="BD69">
            <v>711.1</v>
          </cell>
          <cell r="BE69">
            <v>711.1</v>
          </cell>
          <cell r="BF69">
            <v>711.1</v>
          </cell>
          <cell r="BG69">
            <v>802.1</v>
          </cell>
          <cell r="BH69">
            <v>802.1</v>
          </cell>
          <cell r="BI69">
            <v>802.1</v>
          </cell>
          <cell r="BJ69">
            <v>802.1</v>
          </cell>
          <cell r="BK69">
            <v>802.1</v>
          </cell>
          <cell r="BL69">
            <v>802.1</v>
          </cell>
          <cell r="BM69">
            <v>802.1</v>
          </cell>
          <cell r="BN69">
            <v>802.1</v>
          </cell>
          <cell r="BO69">
            <v>802.1</v>
          </cell>
          <cell r="BP69">
            <v>802.1</v>
          </cell>
          <cell r="BQ69">
            <v>802.1</v>
          </cell>
          <cell r="BR69">
            <v>802.1</v>
          </cell>
          <cell r="BS69">
            <v>802.1</v>
          </cell>
          <cell r="BT69">
            <v>802.1</v>
          </cell>
          <cell r="BU69">
            <v>802.1</v>
          </cell>
          <cell r="BV69">
            <v>802.1</v>
          </cell>
          <cell r="BW69">
            <v>802.1</v>
          </cell>
          <cell r="BX69">
            <v>802.1</v>
          </cell>
          <cell r="BY69">
            <v>802.1</v>
          </cell>
          <cell r="BZ69">
            <v>802.1</v>
          </cell>
          <cell r="CA69">
            <v>802.1</v>
          </cell>
          <cell r="CB69">
            <v>802.1</v>
          </cell>
          <cell r="CC69">
            <v>802.1</v>
          </cell>
          <cell r="CD69">
            <v>802.1</v>
          </cell>
          <cell r="CE69">
            <v>802.1</v>
          </cell>
          <cell r="CF69">
            <v>802.1</v>
          </cell>
          <cell r="CG69">
            <v>802.1</v>
          </cell>
          <cell r="CH69">
            <v>802.1</v>
          </cell>
          <cell r="CI69">
            <v>0</v>
          </cell>
        </row>
        <row r="70">
          <cell r="E70">
            <v>0</v>
          </cell>
          <cell r="F70">
            <v>120000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120000</v>
          </cell>
          <cell r="AC70">
            <v>120000</v>
          </cell>
          <cell r="AD70">
            <v>120000</v>
          </cell>
          <cell r="AE70">
            <v>120000</v>
          </cell>
          <cell r="AF70">
            <v>120000</v>
          </cell>
          <cell r="AG70">
            <v>120000</v>
          </cell>
          <cell r="AH70">
            <v>120000</v>
          </cell>
          <cell r="AI70">
            <v>120000</v>
          </cell>
          <cell r="AJ70">
            <v>120000</v>
          </cell>
          <cell r="AK70">
            <v>120000</v>
          </cell>
          <cell r="AL70">
            <v>120000</v>
          </cell>
          <cell r="AM70">
            <v>120000</v>
          </cell>
          <cell r="AN70">
            <v>120000</v>
          </cell>
          <cell r="AO70">
            <v>120000</v>
          </cell>
          <cell r="AP70">
            <v>120000</v>
          </cell>
          <cell r="AQ70">
            <v>120000</v>
          </cell>
          <cell r="AR70">
            <v>120000</v>
          </cell>
          <cell r="AS70">
            <v>120000</v>
          </cell>
          <cell r="AT70">
            <v>120000</v>
          </cell>
          <cell r="AU70">
            <v>120000</v>
          </cell>
          <cell r="AV70">
            <v>120000</v>
          </cell>
          <cell r="AW70">
            <v>120000</v>
          </cell>
          <cell r="AX70">
            <v>120000</v>
          </cell>
          <cell r="AY70">
            <v>120000</v>
          </cell>
          <cell r="AZ70">
            <v>120000</v>
          </cell>
          <cell r="BA70">
            <v>120000</v>
          </cell>
          <cell r="BB70">
            <v>120000</v>
          </cell>
          <cell r="BC70">
            <v>120000</v>
          </cell>
          <cell r="BD70">
            <v>120000</v>
          </cell>
          <cell r="BE70">
            <v>120000</v>
          </cell>
          <cell r="BF70">
            <v>120000</v>
          </cell>
          <cell r="BG70">
            <v>120000</v>
          </cell>
          <cell r="BH70">
            <v>120000</v>
          </cell>
          <cell r="BI70">
            <v>120000</v>
          </cell>
          <cell r="BJ70">
            <v>120000</v>
          </cell>
          <cell r="BK70">
            <v>120000</v>
          </cell>
          <cell r="BL70">
            <v>120000</v>
          </cell>
          <cell r="BM70">
            <v>120000</v>
          </cell>
          <cell r="BN70">
            <v>120000</v>
          </cell>
          <cell r="BO70">
            <v>120000</v>
          </cell>
          <cell r="BP70">
            <v>120000</v>
          </cell>
          <cell r="BQ70">
            <v>120000</v>
          </cell>
          <cell r="BR70">
            <v>120000</v>
          </cell>
          <cell r="BS70">
            <v>120000</v>
          </cell>
          <cell r="BT70">
            <v>120000</v>
          </cell>
          <cell r="BU70">
            <v>120000</v>
          </cell>
          <cell r="BV70">
            <v>120000</v>
          </cell>
          <cell r="BW70">
            <v>120000</v>
          </cell>
          <cell r="BX70">
            <v>120000</v>
          </cell>
          <cell r="BY70">
            <v>120000</v>
          </cell>
          <cell r="BZ70">
            <v>120000</v>
          </cell>
          <cell r="CA70">
            <v>120000</v>
          </cell>
          <cell r="CB70">
            <v>120000</v>
          </cell>
          <cell r="CC70">
            <v>120000</v>
          </cell>
          <cell r="CD70">
            <v>120000</v>
          </cell>
          <cell r="CE70">
            <v>120000</v>
          </cell>
          <cell r="CF70">
            <v>120000</v>
          </cell>
          <cell r="CG70">
            <v>120000</v>
          </cell>
          <cell r="CH70">
            <v>120000</v>
          </cell>
          <cell r="CI70">
            <v>0</v>
          </cell>
        </row>
        <row r="71">
          <cell r="E71">
            <v>0</v>
          </cell>
          <cell r="F71">
            <v>120000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120000</v>
          </cell>
          <cell r="AC71">
            <v>120000</v>
          </cell>
          <cell r="AD71">
            <v>120000</v>
          </cell>
          <cell r="AE71">
            <v>120000</v>
          </cell>
          <cell r="AF71">
            <v>120000</v>
          </cell>
          <cell r="AG71">
            <v>120000</v>
          </cell>
          <cell r="AH71">
            <v>120000</v>
          </cell>
          <cell r="AI71">
            <v>120000</v>
          </cell>
          <cell r="AJ71">
            <v>120000</v>
          </cell>
          <cell r="AK71">
            <v>120000</v>
          </cell>
          <cell r="AL71">
            <v>120000</v>
          </cell>
          <cell r="AM71">
            <v>120000</v>
          </cell>
          <cell r="AN71">
            <v>120000</v>
          </cell>
          <cell r="AO71">
            <v>120000</v>
          </cell>
          <cell r="AP71">
            <v>120000</v>
          </cell>
          <cell r="AQ71">
            <v>120000</v>
          </cell>
          <cell r="AR71">
            <v>120000</v>
          </cell>
          <cell r="AS71">
            <v>120000</v>
          </cell>
          <cell r="AT71">
            <v>120000</v>
          </cell>
          <cell r="AU71">
            <v>120000</v>
          </cell>
          <cell r="AV71">
            <v>120000</v>
          </cell>
          <cell r="AW71">
            <v>120000</v>
          </cell>
          <cell r="AX71">
            <v>120000</v>
          </cell>
          <cell r="AY71">
            <v>120000</v>
          </cell>
          <cell r="AZ71">
            <v>120000</v>
          </cell>
          <cell r="BA71">
            <v>120000</v>
          </cell>
          <cell r="BB71">
            <v>120000</v>
          </cell>
          <cell r="BC71">
            <v>120000</v>
          </cell>
          <cell r="BD71">
            <v>120000</v>
          </cell>
          <cell r="BE71">
            <v>120000</v>
          </cell>
          <cell r="BF71">
            <v>120000</v>
          </cell>
          <cell r="BG71">
            <v>120000</v>
          </cell>
          <cell r="BH71">
            <v>120000</v>
          </cell>
          <cell r="BI71">
            <v>120000</v>
          </cell>
          <cell r="BJ71">
            <v>120000</v>
          </cell>
          <cell r="BK71">
            <v>120000</v>
          </cell>
          <cell r="BL71">
            <v>120000</v>
          </cell>
          <cell r="BM71">
            <v>120000</v>
          </cell>
          <cell r="BN71">
            <v>120000</v>
          </cell>
          <cell r="BO71">
            <v>120000</v>
          </cell>
          <cell r="BP71">
            <v>120000</v>
          </cell>
          <cell r="BQ71">
            <v>120000</v>
          </cell>
          <cell r="BR71">
            <v>120000</v>
          </cell>
          <cell r="BS71">
            <v>120000</v>
          </cell>
          <cell r="BT71">
            <v>120000</v>
          </cell>
          <cell r="BU71">
            <v>120000</v>
          </cell>
          <cell r="BV71">
            <v>120000</v>
          </cell>
          <cell r="BW71">
            <v>120000</v>
          </cell>
          <cell r="BX71">
            <v>120000</v>
          </cell>
          <cell r="BY71">
            <v>120000</v>
          </cell>
          <cell r="BZ71">
            <v>120000</v>
          </cell>
          <cell r="CA71">
            <v>120000</v>
          </cell>
          <cell r="CB71">
            <v>120000</v>
          </cell>
          <cell r="CC71">
            <v>120000</v>
          </cell>
          <cell r="CD71">
            <v>120000</v>
          </cell>
          <cell r="CE71">
            <v>120000</v>
          </cell>
          <cell r="CF71">
            <v>120000</v>
          </cell>
          <cell r="CG71">
            <v>120000</v>
          </cell>
          <cell r="CH71">
            <v>120000</v>
          </cell>
          <cell r="CI71">
            <v>0</v>
          </cell>
        </row>
        <row r="72">
          <cell r="E72">
            <v>2</v>
          </cell>
          <cell r="F72">
            <v>2</v>
          </cell>
          <cell r="G72">
            <v>2</v>
          </cell>
          <cell r="H72">
            <v>2</v>
          </cell>
          <cell r="I72">
            <v>2</v>
          </cell>
          <cell r="J72">
            <v>2</v>
          </cell>
          <cell r="K72">
            <v>2</v>
          </cell>
          <cell r="L72">
            <v>2</v>
          </cell>
          <cell r="M72">
            <v>2</v>
          </cell>
          <cell r="N72">
            <v>2</v>
          </cell>
          <cell r="O72">
            <v>2</v>
          </cell>
          <cell r="P72">
            <v>2</v>
          </cell>
          <cell r="Q72">
            <v>2</v>
          </cell>
          <cell r="R72">
            <v>2</v>
          </cell>
          <cell r="S72">
            <v>2</v>
          </cell>
          <cell r="T72">
            <v>2</v>
          </cell>
          <cell r="U72">
            <v>2</v>
          </cell>
          <cell r="V72">
            <v>2</v>
          </cell>
          <cell r="W72">
            <v>2</v>
          </cell>
          <cell r="X72">
            <v>2</v>
          </cell>
          <cell r="Y72">
            <v>2</v>
          </cell>
          <cell r="Z72">
            <v>2</v>
          </cell>
          <cell r="AA72">
            <v>2</v>
          </cell>
          <cell r="AB72">
            <v>2</v>
          </cell>
          <cell r="AC72">
            <v>2</v>
          </cell>
          <cell r="AD72">
            <v>2</v>
          </cell>
          <cell r="AE72">
            <v>2</v>
          </cell>
          <cell r="AF72">
            <v>2</v>
          </cell>
          <cell r="AG72">
            <v>2</v>
          </cell>
          <cell r="AH72">
            <v>2</v>
          </cell>
          <cell r="AI72">
            <v>2</v>
          </cell>
          <cell r="AJ72">
            <v>2</v>
          </cell>
          <cell r="AK72">
            <v>2</v>
          </cell>
          <cell r="AL72">
            <v>2</v>
          </cell>
          <cell r="AM72">
            <v>2</v>
          </cell>
          <cell r="AN72">
            <v>2</v>
          </cell>
          <cell r="AO72">
            <v>2</v>
          </cell>
          <cell r="AP72">
            <v>2</v>
          </cell>
          <cell r="AQ72">
            <v>2</v>
          </cell>
          <cell r="AR72">
            <v>2</v>
          </cell>
          <cell r="AS72">
            <v>2</v>
          </cell>
          <cell r="AT72">
            <v>2</v>
          </cell>
          <cell r="AU72">
            <v>2</v>
          </cell>
          <cell r="AV72">
            <v>2</v>
          </cell>
          <cell r="AW72">
            <v>2</v>
          </cell>
          <cell r="AX72">
            <v>2</v>
          </cell>
          <cell r="AY72">
            <v>2</v>
          </cell>
          <cell r="AZ72">
            <v>2</v>
          </cell>
          <cell r="BA72">
            <v>2</v>
          </cell>
          <cell r="BB72">
            <v>2</v>
          </cell>
          <cell r="BC72">
            <v>2</v>
          </cell>
          <cell r="BD72">
            <v>2</v>
          </cell>
          <cell r="BE72">
            <v>2</v>
          </cell>
          <cell r="BF72">
            <v>2</v>
          </cell>
          <cell r="BG72">
            <v>2</v>
          </cell>
          <cell r="BH72">
            <v>2</v>
          </cell>
          <cell r="BI72">
            <v>2</v>
          </cell>
          <cell r="BJ72">
            <v>2</v>
          </cell>
          <cell r="BK72">
            <v>2</v>
          </cell>
          <cell r="BL72">
            <v>2</v>
          </cell>
          <cell r="BM72">
            <v>2</v>
          </cell>
          <cell r="BN72">
            <v>2</v>
          </cell>
          <cell r="BO72">
            <v>2</v>
          </cell>
          <cell r="BP72">
            <v>2</v>
          </cell>
          <cell r="BQ72">
            <v>2</v>
          </cell>
          <cell r="BR72">
            <v>2</v>
          </cell>
          <cell r="BS72">
            <v>2</v>
          </cell>
          <cell r="BT72">
            <v>2</v>
          </cell>
          <cell r="BU72">
            <v>2</v>
          </cell>
          <cell r="BV72">
            <v>2</v>
          </cell>
          <cell r="BW72">
            <v>2</v>
          </cell>
          <cell r="BX72">
            <v>2</v>
          </cell>
          <cell r="BY72">
            <v>2</v>
          </cell>
          <cell r="BZ72">
            <v>2</v>
          </cell>
          <cell r="CA72">
            <v>2</v>
          </cell>
          <cell r="CB72">
            <v>2</v>
          </cell>
          <cell r="CC72">
            <v>2</v>
          </cell>
          <cell r="CD72">
            <v>2</v>
          </cell>
          <cell r="CE72">
            <v>2</v>
          </cell>
          <cell r="CF72">
            <v>2</v>
          </cell>
          <cell r="CG72">
            <v>2</v>
          </cell>
          <cell r="CH72">
            <v>2</v>
          </cell>
          <cell r="CI72">
            <v>2</v>
          </cell>
        </row>
        <row r="73">
          <cell r="E73" t="str">
            <v>----</v>
          </cell>
          <cell r="F73" t="str">
            <v>----</v>
          </cell>
          <cell r="G73" t="str">
            <v>----</v>
          </cell>
          <cell r="H73" t="str">
            <v>----</v>
          </cell>
          <cell r="I73" t="str">
            <v>----</v>
          </cell>
          <cell r="J73" t="str">
            <v>----</v>
          </cell>
          <cell r="K73" t="str">
            <v>----</v>
          </cell>
          <cell r="L73" t="str">
            <v>----</v>
          </cell>
          <cell r="M73" t="str">
            <v>----</v>
          </cell>
          <cell r="N73" t="str">
            <v>----</v>
          </cell>
          <cell r="O73" t="str">
            <v>----</v>
          </cell>
          <cell r="P73" t="str">
            <v>----</v>
          </cell>
          <cell r="Q73" t="str">
            <v>----</v>
          </cell>
          <cell r="R73" t="str">
            <v>----</v>
          </cell>
          <cell r="S73" t="str">
            <v>----</v>
          </cell>
          <cell r="T73" t="str">
            <v>----</v>
          </cell>
          <cell r="U73" t="str">
            <v>----</v>
          </cell>
          <cell r="V73" t="str">
            <v>----</v>
          </cell>
          <cell r="W73" t="str">
            <v>----</v>
          </cell>
          <cell r="X73" t="str">
            <v>----</v>
          </cell>
          <cell r="Y73" t="str">
            <v>----</v>
          </cell>
          <cell r="Z73" t="str">
            <v>----</v>
          </cell>
          <cell r="AA73" t="str">
            <v>----</v>
          </cell>
          <cell r="AB73" t="str">
            <v>----</v>
          </cell>
          <cell r="AC73" t="str">
            <v>----</v>
          </cell>
          <cell r="AD73" t="str">
            <v>----</v>
          </cell>
          <cell r="AE73" t="str">
            <v>----</v>
          </cell>
          <cell r="AF73" t="str">
            <v>----</v>
          </cell>
          <cell r="AG73" t="str">
            <v>----</v>
          </cell>
          <cell r="AH73" t="str">
            <v>----</v>
          </cell>
          <cell r="AI73" t="str">
            <v>----</v>
          </cell>
          <cell r="AJ73" t="str">
            <v>----</v>
          </cell>
          <cell r="AK73" t="str">
            <v>----</v>
          </cell>
          <cell r="AL73" t="str">
            <v>----</v>
          </cell>
          <cell r="AM73" t="str">
            <v>----</v>
          </cell>
          <cell r="AN73" t="str">
            <v>----</v>
          </cell>
          <cell r="AO73" t="str">
            <v>----</v>
          </cell>
          <cell r="AP73" t="str">
            <v>----</v>
          </cell>
          <cell r="AQ73" t="str">
            <v>----</v>
          </cell>
          <cell r="AR73" t="str">
            <v>----</v>
          </cell>
          <cell r="AS73" t="str">
            <v>----</v>
          </cell>
          <cell r="AT73" t="str">
            <v>----</v>
          </cell>
          <cell r="AU73" t="str">
            <v>----</v>
          </cell>
          <cell r="AV73" t="str">
            <v>----</v>
          </cell>
          <cell r="AW73" t="str">
            <v>----</v>
          </cell>
          <cell r="AX73" t="str">
            <v>----</v>
          </cell>
          <cell r="AY73" t="str">
            <v>----</v>
          </cell>
          <cell r="AZ73" t="str">
            <v>----</v>
          </cell>
          <cell r="BA73" t="str">
            <v>----</v>
          </cell>
          <cell r="BB73" t="str">
            <v>----</v>
          </cell>
          <cell r="BC73" t="str">
            <v>----</v>
          </cell>
          <cell r="BD73" t="str">
            <v>----</v>
          </cell>
          <cell r="BE73" t="str">
            <v>----</v>
          </cell>
          <cell r="BF73" t="str">
            <v>----</v>
          </cell>
          <cell r="BG73" t="str">
            <v>----</v>
          </cell>
          <cell r="BH73" t="str">
            <v>----</v>
          </cell>
          <cell r="BI73" t="str">
            <v>----</v>
          </cell>
          <cell r="BJ73" t="str">
            <v>----</v>
          </cell>
          <cell r="BK73" t="str">
            <v>----</v>
          </cell>
          <cell r="BL73" t="str">
            <v>----</v>
          </cell>
          <cell r="BM73" t="str">
            <v>----</v>
          </cell>
          <cell r="BN73" t="str">
            <v>----</v>
          </cell>
          <cell r="BO73" t="str">
            <v>----</v>
          </cell>
          <cell r="BP73" t="str">
            <v>----</v>
          </cell>
          <cell r="BQ73" t="str">
            <v>----</v>
          </cell>
          <cell r="BR73" t="str">
            <v>----</v>
          </cell>
          <cell r="BS73" t="str">
            <v>----</v>
          </cell>
          <cell r="BT73" t="str">
            <v>----</v>
          </cell>
          <cell r="BU73" t="str">
            <v>----</v>
          </cell>
          <cell r="BV73" t="str">
            <v>----</v>
          </cell>
          <cell r="BW73" t="str">
            <v>----</v>
          </cell>
          <cell r="BX73" t="str">
            <v>----</v>
          </cell>
          <cell r="BY73" t="str">
            <v>----</v>
          </cell>
          <cell r="BZ73" t="str">
            <v>----</v>
          </cell>
          <cell r="CA73" t="str">
            <v>----</v>
          </cell>
          <cell r="CB73" t="str">
            <v>----</v>
          </cell>
          <cell r="CC73" t="str">
            <v>----</v>
          </cell>
          <cell r="CD73" t="str">
            <v>----</v>
          </cell>
          <cell r="CE73" t="str">
            <v>----</v>
          </cell>
          <cell r="CF73" t="str">
            <v>----</v>
          </cell>
          <cell r="CG73" t="str">
            <v>----</v>
          </cell>
          <cell r="CH73" t="str">
            <v>----</v>
          </cell>
          <cell r="CI73" t="str">
            <v>----</v>
          </cell>
        </row>
        <row r="74">
          <cell r="E74">
            <v>0</v>
          </cell>
          <cell r="F74">
            <v>1</v>
          </cell>
          <cell r="G74">
            <v>1</v>
          </cell>
          <cell r="H74">
            <v>1</v>
          </cell>
          <cell r="I74">
            <v>1</v>
          </cell>
          <cell r="J74">
            <v>1</v>
          </cell>
          <cell r="K74">
            <v>1</v>
          </cell>
          <cell r="L74">
            <v>1</v>
          </cell>
          <cell r="M74">
            <v>1</v>
          </cell>
          <cell r="N74">
            <v>1</v>
          </cell>
          <cell r="O74">
            <v>1</v>
          </cell>
          <cell r="P74">
            <v>1</v>
          </cell>
          <cell r="Q74">
            <v>1</v>
          </cell>
          <cell r="R74">
            <v>1</v>
          </cell>
          <cell r="S74">
            <v>1</v>
          </cell>
          <cell r="T74">
            <v>1</v>
          </cell>
          <cell r="U74">
            <v>1</v>
          </cell>
          <cell r="V74">
            <v>1</v>
          </cell>
          <cell r="W74">
            <v>1</v>
          </cell>
          <cell r="X74">
            <v>1</v>
          </cell>
          <cell r="Y74">
            <v>1</v>
          </cell>
          <cell r="Z74">
            <v>1</v>
          </cell>
          <cell r="AA74">
            <v>1</v>
          </cell>
          <cell r="AB74">
            <v>1</v>
          </cell>
          <cell r="AC74">
            <v>1</v>
          </cell>
          <cell r="AD74">
            <v>1</v>
          </cell>
          <cell r="AE74">
            <v>1</v>
          </cell>
          <cell r="AF74">
            <v>1</v>
          </cell>
          <cell r="AG74">
            <v>1</v>
          </cell>
          <cell r="AH74">
            <v>1</v>
          </cell>
          <cell r="AI74">
            <v>1</v>
          </cell>
          <cell r="AJ74">
            <v>1</v>
          </cell>
          <cell r="AK74">
            <v>1</v>
          </cell>
          <cell r="AL74">
            <v>1</v>
          </cell>
          <cell r="AM74">
            <v>1</v>
          </cell>
          <cell r="AN74">
            <v>1</v>
          </cell>
          <cell r="AO74">
            <v>1</v>
          </cell>
          <cell r="AP74">
            <v>1</v>
          </cell>
          <cell r="AQ74">
            <v>1</v>
          </cell>
          <cell r="AR74">
            <v>1</v>
          </cell>
          <cell r="AS74">
            <v>1</v>
          </cell>
          <cell r="AT74">
            <v>1</v>
          </cell>
          <cell r="AU74">
            <v>1</v>
          </cell>
          <cell r="AV74">
            <v>1</v>
          </cell>
          <cell r="AW74">
            <v>1</v>
          </cell>
          <cell r="AX74">
            <v>1</v>
          </cell>
          <cell r="AY74">
            <v>1</v>
          </cell>
          <cell r="AZ74">
            <v>1</v>
          </cell>
          <cell r="BA74">
            <v>1</v>
          </cell>
          <cell r="BB74">
            <v>1</v>
          </cell>
          <cell r="BC74">
            <v>1</v>
          </cell>
          <cell r="BD74">
            <v>1</v>
          </cell>
          <cell r="BE74">
            <v>1</v>
          </cell>
          <cell r="BF74">
            <v>1</v>
          </cell>
          <cell r="BG74">
            <v>1</v>
          </cell>
          <cell r="BH74">
            <v>1</v>
          </cell>
          <cell r="BI74">
            <v>1</v>
          </cell>
          <cell r="BJ74">
            <v>1</v>
          </cell>
          <cell r="BK74">
            <v>1</v>
          </cell>
          <cell r="BL74">
            <v>1</v>
          </cell>
          <cell r="BM74">
            <v>1</v>
          </cell>
          <cell r="BN74">
            <v>1</v>
          </cell>
          <cell r="BO74">
            <v>1</v>
          </cell>
          <cell r="BP74">
            <v>1</v>
          </cell>
          <cell r="BQ74">
            <v>1</v>
          </cell>
          <cell r="BR74">
            <v>1</v>
          </cell>
          <cell r="BS74">
            <v>1</v>
          </cell>
          <cell r="BT74">
            <v>1</v>
          </cell>
          <cell r="BU74">
            <v>1</v>
          </cell>
          <cell r="BV74">
            <v>1</v>
          </cell>
          <cell r="BW74">
            <v>1</v>
          </cell>
          <cell r="BX74">
            <v>1</v>
          </cell>
          <cell r="BY74">
            <v>1</v>
          </cell>
          <cell r="BZ74">
            <v>1</v>
          </cell>
          <cell r="CA74">
            <v>1</v>
          </cell>
          <cell r="CB74">
            <v>1</v>
          </cell>
          <cell r="CC74">
            <v>1</v>
          </cell>
          <cell r="CD74">
            <v>1</v>
          </cell>
          <cell r="CE74">
            <v>1</v>
          </cell>
          <cell r="CF74">
            <v>1</v>
          </cell>
          <cell r="CG74">
            <v>1</v>
          </cell>
          <cell r="CH74">
            <v>1</v>
          </cell>
          <cell r="CI74">
            <v>0</v>
          </cell>
        </row>
        <row r="75">
          <cell r="E75">
            <v>0</v>
          </cell>
          <cell r="F75">
            <v>8405</v>
          </cell>
          <cell r="G75">
            <v>2700</v>
          </cell>
          <cell r="H75">
            <v>2700</v>
          </cell>
          <cell r="I75">
            <v>3360</v>
          </cell>
          <cell r="J75">
            <v>3360</v>
          </cell>
          <cell r="K75">
            <v>3380</v>
          </cell>
          <cell r="L75">
            <v>3380</v>
          </cell>
          <cell r="M75">
            <v>3950</v>
          </cell>
          <cell r="N75">
            <v>3950</v>
          </cell>
          <cell r="O75">
            <v>4135</v>
          </cell>
          <cell r="P75">
            <v>4135</v>
          </cell>
          <cell r="Q75">
            <v>4135</v>
          </cell>
          <cell r="R75">
            <v>4531.96</v>
          </cell>
          <cell r="S75">
            <v>4631.2000000000007</v>
          </cell>
          <cell r="T75">
            <v>4713.9000000000005</v>
          </cell>
          <cell r="U75">
            <v>3514.75</v>
          </cell>
          <cell r="V75">
            <v>4870</v>
          </cell>
          <cell r="W75">
            <v>4870</v>
          </cell>
          <cell r="X75">
            <v>4870</v>
          </cell>
          <cell r="Y75">
            <v>5337.52</v>
          </cell>
          <cell r="Z75">
            <v>5454.4000000000005</v>
          </cell>
          <cell r="AA75">
            <v>5551.8</v>
          </cell>
          <cell r="AB75">
            <v>5260</v>
          </cell>
          <cell r="AC75">
            <v>5260</v>
          </cell>
          <cell r="AD75">
            <v>5260</v>
          </cell>
          <cell r="AE75">
            <v>5750</v>
          </cell>
          <cell r="AF75">
            <v>5750</v>
          </cell>
          <cell r="AG75">
            <v>5750</v>
          </cell>
          <cell r="AH75">
            <v>6302.0000000000009</v>
          </cell>
          <cell r="AI75">
            <v>6440.0000000000009</v>
          </cell>
          <cell r="AJ75">
            <v>4887.5</v>
          </cell>
          <cell r="AK75">
            <v>6550</v>
          </cell>
          <cell r="AL75">
            <v>6550</v>
          </cell>
          <cell r="AM75">
            <v>6550</v>
          </cell>
          <cell r="AN75">
            <v>7178.8</v>
          </cell>
          <cell r="AO75">
            <v>7336.0000000000009</v>
          </cell>
          <cell r="AP75">
            <v>7467.0000000000009</v>
          </cell>
          <cell r="AQ75">
            <v>8056.5</v>
          </cell>
          <cell r="AR75">
            <v>7550</v>
          </cell>
          <cell r="AS75">
            <v>7550</v>
          </cell>
          <cell r="AT75">
            <v>7550</v>
          </cell>
          <cell r="AU75">
            <v>8456</v>
          </cell>
          <cell r="AV75">
            <v>8607.0000000000018</v>
          </cell>
          <cell r="AW75">
            <v>7550</v>
          </cell>
          <cell r="AX75">
            <v>7550</v>
          </cell>
          <cell r="AY75">
            <v>7550</v>
          </cell>
          <cell r="AZ75">
            <v>8274.8000000000011</v>
          </cell>
          <cell r="BA75">
            <v>8456</v>
          </cell>
          <cell r="BB75">
            <v>8607.0000000000018</v>
          </cell>
          <cell r="BC75">
            <v>9286.5</v>
          </cell>
          <cell r="BD75">
            <v>6220</v>
          </cell>
          <cell r="BE75">
            <v>6220</v>
          </cell>
          <cell r="BF75">
            <v>6220</v>
          </cell>
          <cell r="BG75">
            <v>6220</v>
          </cell>
          <cell r="BH75">
            <v>6220</v>
          </cell>
          <cell r="BI75">
            <v>6220</v>
          </cell>
          <cell r="BJ75">
            <v>6966.4000000000005</v>
          </cell>
          <cell r="BK75">
            <v>8150</v>
          </cell>
          <cell r="BL75">
            <v>8150</v>
          </cell>
          <cell r="BM75">
            <v>8150</v>
          </cell>
          <cell r="BN75">
            <v>6570</v>
          </cell>
          <cell r="BO75">
            <v>6570</v>
          </cell>
          <cell r="BP75">
            <v>6570</v>
          </cell>
          <cell r="BQ75">
            <v>5584.5</v>
          </cell>
          <cell r="BR75">
            <v>6570</v>
          </cell>
          <cell r="BS75">
            <v>6570</v>
          </cell>
          <cell r="BT75">
            <v>6570</v>
          </cell>
          <cell r="BU75">
            <v>8150</v>
          </cell>
          <cell r="BV75">
            <v>8150</v>
          </cell>
          <cell r="BW75">
            <v>8150</v>
          </cell>
          <cell r="BX75">
            <v>8932.4000000000015</v>
          </cell>
          <cell r="BY75">
            <v>9128</v>
          </cell>
          <cell r="BZ75">
            <v>8150</v>
          </cell>
          <cell r="CA75">
            <v>8150</v>
          </cell>
          <cell r="CB75">
            <v>8150</v>
          </cell>
          <cell r="CC75">
            <v>9128</v>
          </cell>
          <cell r="CD75">
            <v>9291.0000000000018</v>
          </cell>
          <cell r="CE75">
            <v>8150</v>
          </cell>
          <cell r="CF75">
            <v>8150</v>
          </cell>
          <cell r="CG75">
            <v>8150</v>
          </cell>
          <cell r="CH75">
            <v>9291.0000000000018</v>
          </cell>
          <cell r="CI75">
            <v>0</v>
          </cell>
        </row>
        <row r="76">
          <cell r="E76">
            <v>0</v>
          </cell>
          <cell r="F76">
            <v>1</v>
          </cell>
          <cell r="G76">
            <v>0</v>
          </cell>
          <cell r="H76">
            <v>0</v>
          </cell>
          <cell r="I76">
            <v>1</v>
          </cell>
          <cell r="J76">
            <v>1</v>
          </cell>
          <cell r="K76">
            <v>1</v>
          </cell>
          <cell r="L76">
            <v>1</v>
          </cell>
          <cell r="M76">
            <v>1</v>
          </cell>
          <cell r="N76">
            <v>1</v>
          </cell>
          <cell r="O76">
            <v>1</v>
          </cell>
          <cell r="P76">
            <v>1</v>
          </cell>
          <cell r="Q76">
            <v>1</v>
          </cell>
          <cell r="R76">
            <v>0</v>
          </cell>
          <cell r="S76">
            <v>0</v>
          </cell>
          <cell r="T76">
            <v>1</v>
          </cell>
          <cell r="U76">
            <v>4</v>
          </cell>
          <cell r="V76">
            <v>1</v>
          </cell>
          <cell r="W76">
            <v>1</v>
          </cell>
          <cell r="X76">
            <v>1</v>
          </cell>
          <cell r="Y76">
            <v>0</v>
          </cell>
          <cell r="Z76">
            <v>0</v>
          </cell>
          <cell r="AA76">
            <v>1</v>
          </cell>
          <cell r="AB76">
            <v>1</v>
          </cell>
          <cell r="AC76">
            <v>1</v>
          </cell>
          <cell r="AD76">
            <v>1</v>
          </cell>
          <cell r="AE76">
            <v>1</v>
          </cell>
          <cell r="AF76">
            <v>1</v>
          </cell>
          <cell r="AG76">
            <v>1</v>
          </cell>
          <cell r="AH76">
            <v>0</v>
          </cell>
          <cell r="AI76">
            <v>0</v>
          </cell>
          <cell r="AJ76">
            <v>4</v>
          </cell>
          <cell r="AK76">
            <v>1</v>
          </cell>
          <cell r="AL76">
            <v>1</v>
          </cell>
          <cell r="AM76">
            <v>1</v>
          </cell>
          <cell r="AN76">
            <v>0</v>
          </cell>
          <cell r="AO76">
            <v>1</v>
          </cell>
          <cell r="AP76">
            <v>1</v>
          </cell>
          <cell r="AQ76">
            <v>1</v>
          </cell>
          <cell r="AR76">
            <v>1</v>
          </cell>
          <cell r="AS76">
            <v>1</v>
          </cell>
          <cell r="AT76">
            <v>1</v>
          </cell>
          <cell r="AU76">
            <v>1</v>
          </cell>
          <cell r="AV76">
            <v>1</v>
          </cell>
          <cell r="AW76">
            <v>1</v>
          </cell>
          <cell r="AX76">
            <v>1</v>
          </cell>
          <cell r="AY76">
            <v>1</v>
          </cell>
          <cell r="AZ76">
            <v>0</v>
          </cell>
          <cell r="BA76">
            <v>0</v>
          </cell>
          <cell r="BB76">
            <v>1</v>
          </cell>
          <cell r="BC76">
            <v>1</v>
          </cell>
          <cell r="BD76">
            <v>1</v>
          </cell>
          <cell r="BE76">
            <v>1</v>
          </cell>
          <cell r="BF76">
            <v>1</v>
          </cell>
          <cell r="BG76">
            <v>1</v>
          </cell>
          <cell r="BH76">
            <v>1</v>
          </cell>
          <cell r="BI76">
            <v>1</v>
          </cell>
          <cell r="BJ76">
            <v>1</v>
          </cell>
          <cell r="BK76">
            <v>1</v>
          </cell>
          <cell r="BL76">
            <v>1</v>
          </cell>
          <cell r="BM76">
            <v>1</v>
          </cell>
          <cell r="BN76">
            <v>1</v>
          </cell>
          <cell r="BO76">
            <v>1</v>
          </cell>
          <cell r="BP76">
            <v>1</v>
          </cell>
          <cell r="BQ76">
            <v>3</v>
          </cell>
          <cell r="BR76">
            <v>1</v>
          </cell>
          <cell r="BS76">
            <v>1</v>
          </cell>
          <cell r="BT76">
            <v>1</v>
          </cell>
          <cell r="BU76">
            <v>1</v>
          </cell>
          <cell r="BV76">
            <v>1</v>
          </cell>
          <cell r="BW76">
            <v>1</v>
          </cell>
          <cell r="BX76">
            <v>0</v>
          </cell>
          <cell r="BY76">
            <v>1</v>
          </cell>
          <cell r="BZ76">
            <v>1</v>
          </cell>
          <cell r="CA76">
            <v>1</v>
          </cell>
          <cell r="CB76">
            <v>1</v>
          </cell>
          <cell r="CC76">
            <v>1</v>
          </cell>
          <cell r="CD76">
            <v>1</v>
          </cell>
          <cell r="CE76">
            <v>1</v>
          </cell>
          <cell r="CF76">
            <v>1</v>
          </cell>
          <cell r="CG76">
            <v>1</v>
          </cell>
          <cell r="CH76">
            <v>1</v>
          </cell>
          <cell r="CI76">
            <v>0</v>
          </cell>
        </row>
        <row r="77">
          <cell r="E77">
            <v>0</v>
          </cell>
          <cell r="F77">
            <v>2845</v>
          </cell>
          <cell r="G77">
            <v>0</v>
          </cell>
          <cell r="H77">
            <v>0</v>
          </cell>
          <cell r="I77">
            <v>2275</v>
          </cell>
          <cell r="J77">
            <v>2275</v>
          </cell>
          <cell r="K77">
            <v>2275</v>
          </cell>
          <cell r="L77">
            <v>2275</v>
          </cell>
          <cell r="M77">
            <v>2275</v>
          </cell>
          <cell r="N77">
            <v>2275</v>
          </cell>
          <cell r="O77">
            <v>2275</v>
          </cell>
          <cell r="P77">
            <v>2275</v>
          </cell>
          <cell r="Q77">
            <v>2275</v>
          </cell>
          <cell r="R77">
            <v>0</v>
          </cell>
          <cell r="S77">
            <v>0</v>
          </cell>
          <cell r="T77">
            <v>2684.5</v>
          </cell>
          <cell r="U77">
            <v>2616.25</v>
          </cell>
          <cell r="V77">
            <v>2275</v>
          </cell>
          <cell r="W77">
            <v>2275</v>
          </cell>
          <cell r="X77">
            <v>2275</v>
          </cell>
          <cell r="Y77">
            <v>0</v>
          </cell>
          <cell r="Z77">
            <v>0</v>
          </cell>
          <cell r="AA77">
            <v>2684.5</v>
          </cell>
          <cell r="AB77">
            <v>2275</v>
          </cell>
          <cell r="AC77">
            <v>2275</v>
          </cell>
          <cell r="AD77">
            <v>2275</v>
          </cell>
          <cell r="AE77">
            <v>2275</v>
          </cell>
          <cell r="AF77">
            <v>2275</v>
          </cell>
          <cell r="AG77">
            <v>2275</v>
          </cell>
          <cell r="AH77">
            <v>0</v>
          </cell>
          <cell r="AI77">
            <v>0</v>
          </cell>
          <cell r="AJ77">
            <v>2616.25</v>
          </cell>
          <cell r="AK77">
            <v>2275</v>
          </cell>
          <cell r="AL77">
            <v>2275</v>
          </cell>
          <cell r="AM77">
            <v>2275</v>
          </cell>
          <cell r="AN77">
            <v>0</v>
          </cell>
          <cell r="AO77">
            <v>2684.5</v>
          </cell>
          <cell r="AP77">
            <v>2684.5</v>
          </cell>
          <cell r="AQ77">
            <v>2775.5</v>
          </cell>
          <cell r="AR77">
            <v>2275</v>
          </cell>
          <cell r="AS77">
            <v>2275</v>
          </cell>
          <cell r="AT77">
            <v>2275</v>
          </cell>
          <cell r="AU77">
            <v>2684.5</v>
          </cell>
          <cell r="AV77">
            <v>2684.5</v>
          </cell>
          <cell r="AW77">
            <v>2275</v>
          </cell>
          <cell r="AX77">
            <v>2275</v>
          </cell>
          <cell r="AY77">
            <v>2275</v>
          </cell>
          <cell r="AZ77">
            <v>0</v>
          </cell>
          <cell r="BA77">
            <v>0</v>
          </cell>
          <cell r="BB77">
            <v>2684.5</v>
          </cell>
          <cell r="BC77">
            <v>2775.5</v>
          </cell>
          <cell r="BD77">
            <v>2440</v>
          </cell>
          <cell r="BE77">
            <v>2440</v>
          </cell>
          <cell r="BF77">
            <v>2440</v>
          </cell>
          <cell r="BG77">
            <v>2440</v>
          </cell>
          <cell r="BH77">
            <v>2440</v>
          </cell>
          <cell r="BI77">
            <v>2440</v>
          </cell>
          <cell r="BJ77">
            <v>2879.2</v>
          </cell>
          <cell r="BK77">
            <v>2440</v>
          </cell>
          <cell r="BL77">
            <v>2440</v>
          </cell>
          <cell r="BM77">
            <v>2440</v>
          </cell>
          <cell r="BN77">
            <v>2701</v>
          </cell>
          <cell r="BO77">
            <v>2701</v>
          </cell>
          <cell r="BP77">
            <v>2701</v>
          </cell>
          <cell r="BQ77">
            <v>3106.1499999999996</v>
          </cell>
          <cell r="BR77">
            <v>2701</v>
          </cell>
          <cell r="BS77">
            <v>2701</v>
          </cell>
          <cell r="BT77">
            <v>2701</v>
          </cell>
          <cell r="BU77">
            <v>2701</v>
          </cell>
          <cell r="BV77">
            <v>2701</v>
          </cell>
          <cell r="BW77">
            <v>2701</v>
          </cell>
          <cell r="BX77">
            <v>0</v>
          </cell>
          <cell r="BY77">
            <v>3187.18</v>
          </cell>
          <cell r="BZ77">
            <v>2701</v>
          </cell>
          <cell r="CA77">
            <v>2701</v>
          </cell>
          <cell r="CB77">
            <v>2701</v>
          </cell>
          <cell r="CC77">
            <v>3187.18</v>
          </cell>
          <cell r="CD77">
            <v>3187.18</v>
          </cell>
          <cell r="CE77">
            <v>2701</v>
          </cell>
          <cell r="CF77">
            <v>2701</v>
          </cell>
          <cell r="CG77">
            <v>2701</v>
          </cell>
          <cell r="CH77">
            <v>3187.18</v>
          </cell>
          <cell r="CI77">
            <v>0</v>
          </cell>
        </row>
        <row r="78">
          <cell r="E78" t="str">
            <v>OH % Fixed</v>
          </cell>
          <cell r="F78">
            <v>5.3934127727280588E-2</v>
          </cell>
          <cell r="G78">
            <v>0.10292999746609231</v>
          </cell>
          <cell r="H78">
            <v>9.7951620681777804E-2</v>
          </cell>
          <cell r="I78">
            <v>0.10885070513859621</v>
          </cell>
          <cell r="J78">
            <v>0.10715477347569378</v>
          </cell>
          <cell r="K78">
            <v>0.1212689100736033</v>
          </cell>
          <cell r="L78">
            <v>0.11844679510561396</v>
          </cell>
          <cell r="M78">
            <v>0.11185259918498938</v>
          </cell>
          <cell r="N78">
            <v>0.10896302559766316</v>
          </cell>
          <cell r="O78">
            <v>0.1179830980595817</v>
          </cell>
          <cell r="P78">
            <v>0.11586072604200473</v>
          </cell>
          <cell r="Q78">
            <v>0.12104495524926404</v>
          </cell>
          <cell r="R78">
            <v>0.13120606939640744</v>
          </cell>
          <cell r="S78">
            <v>0.10603423798052702</v>
          </cell>
          <cell r="T78">
            <v>0.12230727195782848</v>
          </cell>
          <cell r="U78">
            <v>0.32277789240643978</v>
          </cell>
          <cell r="V78">
            <v>0.11784609362650267</v>
          </cell>
          <cell r="W78">
            <v>0.11522750356969368</v>
          </cell>
          <cell r="X78">
            <v>0.11940964475716492</v>
          </cell>
          <cell r="Y78">
            <v>0.12116962267013517</v>
          </cell>
          <cell r="Z78">
            <v>0.11430075873113743</v>
          </cell>
          <cell r="AA78">
            <v>0.11864724674310417</v>
          </cell>
          <cell r="AB78">
            <v>0.11635760968135339</v>
          </cell>
          <cell r="AC78">
            <v>0.1123821173201652</v>
          </cell>
          <cell r="AD78">
            <v>0.11874805530512761</v>
          </cell>
          <cell r="AE78">
            <v>0.11613341180562058</v>
          </cell>
          <cell r="AF78">
            <v>0.11287743361393701</v>
          </cell>
          <cell r="AG78">
            <v>0.11816202238780579</v>
          </cell>
          <cell r="AH78">
            <v>0.12141736185677707</v>
          </cell>
          <cell r="AI78">
            <v>0.10524785993548461</v>
          </cell>
          <cell r="AJ78">
            <v>0.33890287345918307</v>
          </cell>
          <cell r="AK78">
            <v>0.11917422327526436</v>
          </cell>
          <cell r="AL78">
            <v>0.11643238313158548</v>
          </cell>
          <cell r="AM78">
            <v>0.12086774285532359</v>
          </cell>
          <cell r="AN78">
            <v>0.1229501341020737</v>
          </cell>
          <cell r="AO78">
            <v>0.11918458222834549</v>
          </cell>
          <cell r="AP78">
            <v>0.11626950480264239</v>
          </cell>
          <cell r="AQ78">
            <v>0.12063362063362063</v>
          </cell>
          <cell r="AR78">
            <v>0.12404246327285144</v>
          </cell>
          <cell r="AS78">
            <v>0.12038898245232792</v>
          </cell>
          <cell r="AT78">
            <v>0.12580830130406889</v>
          </cell>
          <cell r="AU78">
            <v>0.12233975452154126</v>
          </cell>
          <cell r="AV78">
            <v>0.12597774906722115</v>
          </cell>
          <cell r="AW78">
            <v>0.12319646561580125</v>
          </cell>
          <cell r="AX78">
            <v>0.11983544893004064</v>
          </cell>
          <cell r="AY78">
            <v>0.12481589995440084</v>
          </cell>
          <cell r="AZ78">
            <v>0.12196041754661197</v>
          </cell>
          <cell r="BA78">
            <v>0.12299724183112032</v>
          </cell>
          <cell r="BB78">
            <v>0.1118794117527673</v>
          </cell>
          <cell r="BC78">
            <v>0.12221733551026311</v>
          </cell>
          <cell r="BD78">
            <v>0.12185776444884922</v>
          </cell>
          <cell r="BE78">
            <v>0.11620879989600059</v>
          </cell>
          <cell r="BF78">
            <v>0.12489709913978655</v>
          </cell>
          <cell r="BG78">
            <v>0.12117072247789383</v>
          </cell>
          <cell r="BH78">
            <v>0.11577685260510547</v>
          </cell>
          <cell r="BI78">
            <v>0.1228594320406701</v>
          </cell>
          <cell r="BJ78">
            <v>0.11656453393217373</v>
          </cell>
          <cell r="BK78">
            <v>0.13222028802025637</v>
          </cell>
          <cell r="BL78">
            <v>0.12526354257442443</v>
          </cell>
          <cell r="BM78">
            <v>0.13433893246373463</v>
          </cell>
          <cell r="BN78">
            <v>0.11237276696555239</v>
          </cell>
          <cell r="BO78">
            <v>0.10898506274395603</v>
          </cell>
          <cell r="BP78">
            <v>0.11454460705581077</v>
          </cell>
          <cell r="BQ78">
            <v>0.3886577557463633</v>
          </cell>
          <cell r="BR78">
            <v>0.12258980571279068</v>
          </cell>
          <cell r="BS78">
            <v>0.11669996108444675</v>
          </cell>
          <cell r="BT78">
            <v>0.1250764662047181</v>
          </cell>
          <cell r="BU78">
            <v>0.11653091858668041</v>
          </cell>
          <cell r="BV78">
            <v>0.11192845656077907</v>
          </cell>
          <cell r="BW78">
            <v>0.11844965229579571</v>
          </cell>
          <cell r="BX78">
            <v>0.12722897127731445</v>
          </cell>
          <cell r="BY78">
            <v>0.10634173667389463</v>
          </cell>
          <cell r="BZ78">
            <v>0.11576867045864014</v>
          </cell>
          <cell r="CA78">
            <v>0.11379790653052088</v>
          </cell>
          <cell r="CB78">
            <v>0.11783301907594829</v>
          </cell>
          <cell r="CC78">
            <v>0.10778590302955816</v>
          </cell>
          <cell r="CD78">
            <v>0.1140260596398469</v>
          </cell>
          <cell r="CE78">
            <v>0.11785456393833157</v>
          </cell>
          <cell r="CF78">
            <v>0.11582504143270322</v>
          </cell>
          <cell r="CG78">
            <v>0.11997299536079842</v>
          </cell>
          <cell r="CH78">
            <v>0.11477422256275296</v>
          </cell>
          <cell r="CI78" t="str">
            <v>----</v>
          </cell>
        </row>
        <row r="79">
          <cell r="E79">
            <v>0</v>
          </cell>
          <cell r="F79">
            <v>13097.699999999999</v>
          </cell>
          <cell r="G79">
            <v>4630.5</v>
          </cell>
          <cell r="H79">
            <v>4630.5</v>
          </cell>
          <cell r="I79">
            <v>8864.1</v>
          </cell>
          <cell r="J79">
            <v>8864.1</v>
          </cell>
          <cell r="K79">
            <v>10716.3</v>
          </cell>
          <cell r="L79">
            <v>10716.3</v>
          </cell>
          <cell r="M79">
            <v>11907</v>
          </cell>
          <cell r="N79">
            <v>11907</v>
          </cell>
          <cell r="O79">
            <v>13494.6</v>
          </cell>
          <cell r="P79">
            <v>13494.6</v>
          </cell>
          <cell r="Q79">
            <v>13494.6</v>
          </cell>
          <cell r="R79">
            <v>14817.599999999999</v>
          </cell>
          <cell r="S79">
            <v>13891.5</v>
          </cell>
          <cell r="T79">
            <v>17860.5</v>
          </cell>
          <cell r="U79">
            <v>69457.5</v>
          </cell>
          <cell r="V79">
            <v>18786.599999999999</v>
          </cell>
          <cell r="W79">
            <v>18786.599999999999</v>
          </cell>
          <cell r="X79">
            <v>18786.599999999999</v>
          </cell>
          <cell r="Y79">
            <v>19646.55</v>
          </cell>
          <cell r="Z79">
            <v>25137</v>
          </cell>
          <cell r="AA79">
            <v>23152.5</v>
          </cell>
          <cell r="AB79">
            <v>17860.5</v>
          </cell>
          <cell r="AC79">
            <v>17860.5</v>
          </cell>
          <cell r="AD79">
            <v>17860.5</v>
          </cell>
          <cell r="AE79">
            <v>20837.25</v>
          </cell>
          <cell r="AF79">
            <v>20837.25</v>
          </cell>
          <cell r="AG79">
            <v>20837.25</v>
          </cell>
          <cell r="AH79">
            <v>21168</v>
          </cell>
          <cell r="AI79">
            <v>22160.25</v>
          </cell>
          <cell r="AJ79">
            <v>119070</v>
          </cell>
          <cell r="AK79">
            <v>26195.399999999998</v>
          </cell>
          <cell r="AL79">
            <v>26195.399999999998</v>
          </cell>
          <cell r="AM79">
            <v>26195.399999999998</v>
          </cell>
          <cell r="AN79">
            <v>26460</v>
          </cell>
          <cell r="AO79">
            <v>31090.5</v>
          </cell>
          <cell r="AP79">
            <v>33075</v>
          </cell>
          <cell r="AQ79">
            <v>33405.75</v>
          </cell>
          <cell r="AR79">
            <v>26592.3</v>
          </cell>
          <cell r="AS79">
            <v>26592.3</v>
          </cell>
          <cell r="AT79">
            <v>26592.3</v>
          </cell>
          <cell r="AU79">
            <v>31421.25</v>
          </cell>
          <cell r="AV79">
            <v>33405.75</v>
          </cell>
          <cell r="AW79">
            <v>28576.799999999999</v>
          </cell>
          <cell r="AX79">
            <v>28576.799999999999</v>
          </cell>
          <cell r="AY79">
            <v>28576.799999999999</v>
          </cell>
          <cell r="AZ79">
            <v>29106</v>
          </cell>
          <cell r="BA79">
            <v>31090.5</v>
          </cell>
          <cell r="BB79">
            <v>33075</v>
          </cell>
          <cell r="BC79">
            <v>36514.799999999996</v>
          </cell>
          <cell r="BD79">
            <v>19845</v>
          </cell>
          <cell r="BE79">
            <v>19845</v>
          </cell>
          <cell r="BF79">
            <v>19845</v>
          </cell>
          <cell r="BG79">
            <v>26129.25</v>
          </cell>
          <cell r="BH79">
            <v>26129.25</v>
          </cell>
          <cell r="BI79">
            <v>26129.25</v>
          </cell>
          <cell r="BJ79">
            <v>33075</v>
          </cell>
          <cell r="BK79">
            <v>32082.75</v>
          </cell>
          <cell r="BL79">
            <v>32082.75</v>
          </cell>
          <cell r="BM79">
            <v>32082.75</v>
          </cell>
          <cell r="BN79">
            <v>24475.5</v>
          </cell>
          <cell r="BO79">
            <v>24475.5</v>
          </cell>
          <cell r="BP79">
            <v>24475.5</v>
          </cell>
          <cell r="BQ79">
            <v>150160.5</v>
          </cell>
          <cell r="BR79">
            <v>26989.200000000001</v>
          </cell>
          <cell r="BS79">
            <v>26989.200000000001</v>
          </cell>
          <cell r="BT79">
            <v>26989.200000000001</v>
          </cell>
          <cell r="BU79">
            <v>31487.399999999998</v>
          </cell>
          <cell r="BV79">
            <v>31487.399999999998</v>
          </cell>
          <cell r="BW79">
            <v>31487.399999999998</v>
          </cell>
          <cell r="BX79">
            <v>31752</v>
          </cell>
          <cell r="BY79">
            <v>34398</v>
          </cell>
          <cell r="BZ79">
            <v>31421.25</v>
          </cell>
          <cell r="CA79">
            <v>31421.25</v>
          </cell>
          <cell r="CB79">
            <v>31421.25</v>
          </cell>
          <cell r="CC79">
            <v>34728.75</v>
          </cell>
          <cell r="CD79">
            <v>40682.25</v>
          </cell>
          <cell r="CE79">
            <v>32413.5</v>
          </cell>
          <cell r="CF79">
            <v>32413.5</v>
          </cell>
          <cell r="CG79">
            <v>32413.5</v>
          </cell>
          <cell r="CH79">
            <v>41343.75</v>
          </cell>
          <cell r="CI79">
            <v>0</v>
          </cell>
        </row>
        <row r="80">
          <cell r="E80">
            <v>0</v>
          </cell>
          <cell r="F80">
            <v>8731.8000000000011</v>
          </cell>
          <cell r="G80">
            <v>3087</v>
          </cell>
          <cell r="H80">
            <v>3087</v>
          </cell>
          <cell r="I80">
            <v>5909.4000000000005</v>
          </cell>
          <cell r="J80">
            <v>5909.4000000000005</v>
          </cell>
          <cell r="K80">
            <v>7144.2000000000007</v>
          </cell>
          <cell r="L80">
            <v>7144.2000000000007</v>
          </cell>
          <cell r="M80">
            <v>7938</v>
          </cell>
          <cell r="N80">
            <v>7938</v>
          </cell>
          <cell r="O80">
            <v>8996.4</v>
          </cell>
          <cell r="P80">
            <v>8996.4</v>
          </cell>
          <cell r="Q80">
            <v>8996.4</v>
          </cell>
          <cell r="R80">
            <v>9878.4000000000015</v>
          </cell>
          <cell r="S80">
            <v>9261</v>
          </cell>
          <cell r="T80">
            <v>11907</v>
          </cell>
          <cell r="U80">
            <v>46305</v>
          </cell>
          <cell r="V80">
            <v>12524.400000000001</v>
          </cell>
          <cell r="W80">
            <v>12524.400000000001</v>
          </cell>
          <cell r="X80">
            <v>12524.400000000001</v>
          </cell>
          <cell r="Y80">
            <v>13097.7</v>
          </cell>
          <cell r="Z80">
            <v>16758</v>
          </cell>
          <cell r="AA80">
            <v>15435</v>
          </cell>
          <cell r="AB80">
            <v>11907</v>
          </cell>
          <cell r="AC80">
            <v>11907</v>
          </cell>
          <cell r="AD80">
            <v>11907</v>
          </cell>
          <cell r="AE80">
            <v>13891.5</v>
          </cell>
          <cell r="AF80">
            <v>13891.5</v>
          </cell>
          <cell r="AG80">
            <v>13891.5</v>
          </cell>
          <cell r="AH80">
            <v>14112</v>
          </cell>
          <cell r="AI80">
            <v>14773.5</v>
          </cell>
          <cell r="AJ80">
            <v>79380</v>
          </cell>
          <cell r="AK80">
            <v>17463.600000000002</v>
          </cell>
          <cell r="AL80">
            <v>17463.600000000002</v>
          </cell>
          <cell r="AM80">
            <v>17463.600000000002</v>
          </cell>
          <cell r="AN80">
            <v>17640</v>
          </cell>
          <cell r="AO80">
            <v>20727</v>
          </cell>
          <cell r="AP80">
            <v>22050</v>
          </cell>
          <cell r="AQ80">
            <v>22270.5</v>
          </cell>
          <cell r="AR80">
            <v>17728.2</v>
          </cell>
          <cell r="AS80">
            <v>17728.2</v>
          </cell>
          <cell r="AT80">
            <v>17728.2</v>
          </cell>
          <cell r="AU80">
            <v>20947.5</v>
          </cell>
          <cell r="AV80">
            <v>22270.5</v>
          </cell>
          <cell r="AW80">
            <v>19051.2</v>
          </cell>
          <cell r="AX80">
            <v>19051.2</v>
          </cell>
          <cell r="AY80">
            <v>19051.2</v>
          </cell>
          <cell r="AZ80">
            <v>19404</v>
          </cell>
          <cell r="BA80">
            <v>20727</v>
          </cell>
          <cell r="BB80">
            <v>22050</v>
          </cell>
          <cell r="BC80">
            <v>24343.200000000001</v>
          </cell>
          <cell r="BD80">
            <v>13230</v>
          </cell>
          <cell r="BE80">
            <v>13230</v>
          </cell>
          <cell r="BF80">
            <v>13230</v>
          </cell>
          <cell r="BG80">
            <v>17419.5</v>
          </cell>
          <cell r="BH80">
            <v>17419.5</v>
          </cell>
          <cell r="BI80">
            <v>17419.5</v>
          </cell>
          <cell r="BJ80">
            <v>22050</v>
          </cell>
          <cell r="BK80">
            <v>21388.5</v>
          </cell>
          <cell r="BL80">
            <v>21388.5</v>
          </cell>
          <cell r="BM80">
            <v>21388.5</v>
          </cell>
          <cell r="BN80">
            <v>16317</v>
          </cell>
          <cell r="BO80">
            <v>16317</v>
          </cell>
          <cell r="BP80">
            <v>16317</v>
          </cell>
          <cell r="BQ80">
            <v>100107</v>
          </cell>
          <cell r="BR80">
            <v>17992.8</v>
          </cell>
          <cell r="BS80">
            <v>17992.8</v>
          </cell>
          <cell r="BT80">
            <v>17992.8</v>
          </cell>
          <cell r="BU80">
            <v>20991.600000000002</v>
          </cell>
          <cell r="BV80">
            <v>20991.600000000002</v>
          </cell>
          <cell r="BW80">
            <v>20991.600000000002</v>
          </cell>
          <cell r="BX80">
            <v>21168</v>
          </cell>
          <cell r="BY80">
            <v>22932</v>
          </cell>
          <cell r="BZ80">
            <v>20947.5</v>
          </cell>
          <cell r="CA80">
            <v>20947.5</v>
          </cell>
          <cell r="CB80">
            <v>20947.5</v>
          </cell>
          <cell r="CC80">
            <v>23152.5</v>
          </cell>
          <cell r="CD80">
            <v>27121.5</v>
          </cell>
          <cell r="CE80">
            <v>21609</v>
          </cell>
          <cell r="CF80">
            <v>21609</v>
          </cell>
          <cell r="CG80">
            <v>21609</v>
          </cell>
          <cell r="CH80">
            <v>27562.5</v>
          </cell>
          <cell r="CI80">
            <v>0</v>
          </cell>
        </row>
        <row r="81">
          <cell r="E81">
            <v>0</v>
          </cell>
          <cell r="F81">
            <v>21829.5</v>
          </cell>
          <cell r="G81">
            <v>7717.5</v>
          </cell>
          <cell r="H81">
            <v>7717.5</v>
          </cell>
          <cell r="I81">
            <v>14773.5</v>
          </cell>
          <cell r="J81">
            <v>14773.5</v>
          </cell>
          <cell r="K81">
            <v>17860.5</v>
          </cell>
          <cell r="L81">
            <v>17860.5</v>
          </cell>
          <cell r="M81">
            <v>19845</v>
          </cell>
          <cell r="N81">
            <v>19845</v>
          </cell>
          <cell r="O81">
            <v>22491</v>
          </cell>
          <cell r="P81">
            <v>22491</v>
          </cell>
          <cell r="Q81">
            <v>22491</v>
          </cell>
          <cell r="R81">
            <v>24696</v>
          </cell>
          <cell r="S81">
            <v>23152.5</v>
          </cell>
          <cell r="T81">
            <v>29767.5</v>
          </cell>
          <cell r="U81">
            <v>115762.5</v>
          </cell>
          <cell r="V81">
            <v>31311</v>
          </cell>
          <cell r="W81">
            <v>31311</v>
          </cell>
          <cell r="X81">
            <v>31311</v>
          </cell>
          <cell r="Y81">
            <v>32744.25</v>
          </cell>
          <cell r="Z81">
            <v>41895</v>
          </cell>
          <cell r="AA81">
            <v>38587.5</v>
          </cell>
          <cell r="AB81">
            <v>29767.5</v>
          </cell>
          <cell r="AC81">
            <v>29767.5</v>
          </cell>
          <cell r="AD81">
            <v>29767.5</v>
          </cell>
          <cell r="AE81">
            <v>34728.75</v>
          </cell>
          <cell r="AF81">
            <v>34728.75</v>
          </cell>
          <cell r="AG81">
            <v>34728.75</v>
          </cell>
          <cell r="AH81">
            <v>35280</v>
          </cell>
          <cell r="AI81">
            <v>36933.75</v>
          </cell>
          <cell r="AJ81">
            <v>198450</v>
          </cell>
          <cell r="AK81">
            <v>43659</v>
          </cell>
          <cell r="AL81">
            <v>43659</v>
          </cell>
          <cell r="AM81">
            <v>43659</v>
          </cell>
          <cell r="AN81">
            <v>44100</v>
          </cell>
          <cell r="AO81">
            <v>51817.5</v>
          </cell>
          <cell r="AP81">
            <v>55125</v>
          </cell>
          <cell r="AQ81">
            <v>55676.25</v>
          </cell>
          <cell r="AR81">
            <v>44320.5</v>
          </cell>
          <cell r="AS81">
            <v>44320.5</v>
          </cell>
          <cell r="AT81">
            <v>44320.5</v>
          </cell>
          <cell r="AU81">
            <v>52368.75</v>
          </cell>
          <cell r="AV81">
            <v>55676.25</v>
          </cell>
          <cell r="AW81">
            <v>47628</v>
          </cell>
          <cell r="AX81">
            <v>47628</v>
          </cell>
          <cell r="AY81">
            <v>47628</v>
          </cell>
          <cell r="AZ81">
            <v>48510</v>
          </cell>
          <cell r="BA81">
            <v>51817.5</v>
          </cell>
          <cell r="BB81">
            <v>55125</v>
          </cell>
          <cell r="BC81">
            <v>60858</v>
          </cell>
          <cell r="BD81">
            <v>33075</v>
          </cell>
          <cell r="BE81">
            <v>33075</v>
          </cell>
          <cell r="BF81">
            <v>33075</v>
          </cell>
          <cell r="BG81">
            <v>43548.75</v>
          </cell>
          <cell r="BH81">
            <v>43548.75</v>
          </cell>
          <cell r="BI81">
            <v>43548.75</v>
          </cell>
          <cell r="BJ81">
            <v>55125</v>
          </cell>
          <cell r="BK81">
            <v>53471.25</v>
          </cell>
          <cell r="BL81">
            <v>53471.25</v>
          </cell>
          <cell r="BM81">
            <v>53471.25</v>
          </cell>
          <cell r="BN81">
            <v>40792.5</v>
          </cell>
          <cell r="BO81">
            <v>40792.5</v>
          </cell>
          <cell r="BP81">
            <v>40792.5</v>
          </cell>
          <cell r="BQ81">
            <v>250267.5</v>
          </cell>
          <cell r="BR81">
            <v>44982</v>
          </cell>
          <cell r="BS81">
            <v>44982</v>
          </cell>
          <cell r="BT81">
            <v>44982</v>
          </cell>
          <cell r="BU81">
            <v>52479</v>
          </cell>
          <cell r="BV81">
            <v>52479</v>
          </cell>
          <cell r="BW81">
            <v>52479</v>
          </cell>
          <cell r="BX81">
            <v>52920</v>
          </cell>
          <cell r="BY81">
            <v>57330</v>
          </cell>
          <cell r="BZ81">
            <v>52368.75</v>
          </cell>
          <cell r="CA81">
            <v>52368.75</v>
          </cell>
          <cell r="CB81">
            <v>52368.75</v>
          </cell>
          <cell r="CC81">
            <v>57881.25</v>
          </cell>
          <cell r="CD81">
            <v>67803.75</v>
          </cell>
          <cell r="CE81">
            <v>54022.5</v>
          </cell>
          <cell r="CF81">
            <v>54022.5</v>
          </cell>
          <cell r="CG81">
            <v>54022.5</v>
          </cell>
          <cell r="CH81">
            <v>68906.25</v>
          </cell>
          <cell r="CI81">
            <v>0</v>
          </cell>
        </row>
        <row r="82">
          <cell r="E82">
            <v>0</v>
          </cell>
          <cell r="F82">
            <v>12000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row>
        <row r="83">
          <cell r="E83" t="str">
            <v>Maint R/V/M</v>
          </cell>
          <cell r="F83">
            <v>6646.9564979999996</v>
          </cell>
          <cell r="G83">
            <v>687.95999999999992</v>
          </cell>
          <cell r="H83">
            <v>701.71919999999989</v>
          </cell>
          <cell r="I83">
            <v>1067.04</v>
          </cell>
          <cell r="J83">
            <v>1088.3807999999999</v>
          </cell>
          <cell r="K83">
            <v>1413.3599999999997</v>
          </cell>
          <cell r="L83">
            <v>1441.6271999999997</v>
          </cell>
          <cell r="M83">
            <v>1829.8799999999994</v>
          </cell>
          <cell r="N83">
            <v>1866.4775999999995</v>
          </cell>
          <cell r="O83">
            <v>2171.5199999999995</v>
          </cell>
          <cell r="P83">
            <v>2214.9504000000002</v>
          </cell>
          <cell r="Q83">
            <v>2149.8047999999999</v>
          </cell>
          <cell r="R83">
            <v>2388.672</v>
          </cell>
          <cell r="S83">
            <v>2432.1024000000002</v>
          </cell>
          <cell r="T83">
            <v>2475.5328</v>
          </cell>
          <cell r="U83">
            <v>2258.3807999999999</v>
          </cell>
          <cell r="V83">
            <v>3275.9999999999995</v>
          </cell>
          <cell r="W83">
            <v>3341.52</v>
          </cell>
          <cell r="X83">
            <v>3243.24</v>
          </cell>
          <cell r="Y83">
            <v>3603.6000000000008</v>
          </cell>
          <cell r="Z83">
            <v>3669.1200000000003</v>
          </cell>
          <cell r="AA83">
            <v>3734.6400000000008</v>
          </cell>
          <cell r="AB83">
            <v>2722.59</v>
          </cell>
          <cell r="AC83">
            <v>2777.0418000000004</v>
          </cell>
          <cell r="AD83">
            <v>2695.3641000000002</v>
          </cell>
          <cell r="AE83">
            <v>4075.5</v>
          </cell>
          <cell r="AF83">
            <v>4157.01</v>
          </cell>
          <cell r="AG83">
            <v>4034.7450000000008</v>
          </cell>
          <cell r="AH83">
            <v>4483.05</v>
          </cell>
          <cell r="AI83">
            <v>4564.5600000000004</v>
          </cell>
          <cell r="AJ83">
            <v>4238.5200000000013</v>
          </cell>
          <cell r="AK83">
            <v>4815.5250000000005</v>
          </cell>
          <cell r="AL83">
            <v>4911.8355000000001</v>
          </cell>
          <cell r="AM83">
            <v>4767.3697500000007</v>
          </cell>
          <cell r="AN83">
            <v>5297.0775000000003</v>
          </cell>
          <cell r="AO83">
            <v>5393.3879999999999</v>
          </cell>
          <cell r="AP83">
            <v>5489.6984999999995</v>
          </cell>
          <cell r="AQ83">
            <v>5586.0089999999991</v>
          </cell>
          <cell r="AR83">
            <v>4375.8</v>
          </cell>
          <cell r="AS83">
            <v>4463.3159999999998</v>
          </cell>
          <cell r="AT83">
            <v>4332.0420000000004</v>
          </cell>
          <cell r="AU83">
            <v>4900.8959999999997</v>
          </cell>
          <cell r="AV83">
            <v>4988.4120000000012</v>
          </cell>
          <cell r="AW83">
            <v>5158.7249999999995</v>
          </cell>
          <cell r="AX83">
            <v>5261.8995000000004</v>
          </cell>
          <cell r="AY83">
            <v>5107.1377499999999</v>
          </cell>
          <cell r="AZ83">
            <v>5674.5975000000008</v>
          </cell>
          <cell r="BA83">
            <v>5777.7720000000008</v>
          </cell>
          <cell r="BB83">
            <v>5880.9465000000009</v>
          </cell>
          <cell r="BC83">
            <v>5984.1209999999992</v>
          </cell>
          <cell r="BD83">
            <v>2508.48</v>
          </cell>
          <cell r="BE83">
            <v>2558.6496000000002</v>
          </cell>
          <cell r="BF83">
            <v>2483.3951999999999</v>
          </cell>
          <cell r="BG83">
            <v>4007.8349999999996</v>
          </cell>
          <cell r="BH83">
            <v>4087.9917</v>
          </cell>
          <cell r="BI83">
            <v>3967.7566500000007</v>
          </cell>
          <cell r="BJ83">
            <v>4488.7752</v>
          </cell>
          <cell r="BK83">
            <v>7084.3499999999985</v>
          </cell>
          <cell r="BL83">
            <v>7226.0370000000003</v>
          </cell>
          <cell r="BM83">
            <v>7013.5064999999995</v>
          </cell>
          <cell r="BN83">
            <v>4611.75</v>
          </cell>
          <cell r="BO83">
            <v>4703.9849999999997</v>
          </cell>
          <cell r="BP83">
            <v>4565.6324999999997</v>
          </cell>
          <cell r="BQ83">
            <v>4796.22</v>
          </cell>
          <cell r="BR83">
            <v>6238.0499999999984</v>
          </cell>
          <cell r="BS83">
            <v>6362.8109999999988</v>
          </cell>
          <cell r="BT83">
            <v>6175.6694999999972</v>
          </cell>
          <cell r="BU83">
            <v>6811.3499999999995</v>
          </cell>
          <cell r="BV83">
            <v>6947.5770000000002</v>
          </cell>
          <cell r="BW83">
            <v>6743.2365</v>
          </cell>
          <cell r="BX83">
            <v>7492.4850000000015</v>
          </cell>
          <cell r="BY83">
            <v>7628.7120000000004</v>
          </cell>
          <cell r="BZ83">
            <v>6811.3499999999995</v>
          </cell>
          <cell r="CA83">
            <v>6947.5770000000002</v>
          </cell>
          <cell r="CB83">
            <v>6743.2365</v>
          </cell>
          <cell r="CC83">
            <v>7628.7120000000004</v>
          </cell>
          <cell r="CD83">
            <v>7764.9390000000012</v>
          </cell>
          <cell r="CE83">
            <v>6811.3499999999995</v>
          </cell>
          <cell r="CF83">
            <v>6947.5770000000002</v>
          </cell>
          <cell r="CG83">
            <v>6743.2365</v>
          </cell>
          <cell r="CH83">
            <v>7764.9390000000012</v>
          </cell>
          <cell r="CI83">
            <v>0</v>
          </cell>
        </row>
        <row r="84">
          <cell r="E84">
            <v>0</v>
          </cell>
          <cell r="F84">
            <v>63</v>
          </cell>
          <cell r="G84">
            <v>11</v>
          </cell>
          <cell r="H84">
            <v>11</v>
          </cell>
          <cell r="I84">
            <v>15</v>
          </cell>
          <cell r="J84">
            <v>15</v>
          </cell>
          <cell r="K84">
            <v>22</v>
          </cell>
          <cell r="L84">
            <v>22</v>
          </cell>
          <cell r="M84">
            <v>26</v>
          </cell>
          <cell r="N84">
            <v>26</v>
          </cell>
          <cell r="O84">
            <v>32</v>
          </cell>
          <cell r="P84">
            <v>32</v>
          </cell>
          <cell r="Q84">
            <v>32</v>
          </cell>
          <cell r="R84">
            <v>35</v>
          </cell>
          <cell r="S84">
            <v>32</v>
          </cell>
          <cell r="T84">
            <v>32</v>
          </cell>
          <cell r="U84">
            <v>32</v>
          </cell>
          <cell r="V84">
            <v>41</v>
          </cell>
          <cell r="W84">
            <v>41</v>
          </cell>
          <cell r="X84">
            <v>41</v>
          </cell>
          <cell r="Y84">
            <v>45</v>
          </cell>
          <cell r="Z84">
            <v>41</v>
          </cell>
          <cell r="AA84">
            <v>41</v>
          </cell>
          <cell r="AB84">
            <v>41</v>
          </cell>
          <cell r="AC84">
            <v>41</v>
          </cell>
          <cell r="AD84">
            <v>41</v>
          </cell>
          <cell r="AE84">
            <v>47</v>
          </cell>
          <cell r="AF84">
            <v>47</v>
          </cell>
          <cell r="AG84">
            <v>47</v>
          </cell>
          <cell r="AH84">
            <v>52</v>
          </cell>
          <cell r="AI84">
            <v>47</v>
          </cell>
          <cell r="AJ84">
            <v>46</v>
          </cell>
          <cell r="AK84">
            <v>53</v>
          </cell>
          <cell r="AL84">
            <v>53</v>
          </cell>
          <cell r="AM84">
            <v>53</v>
          </cell>
          <cell r="AN84">
            <v>57</v>
          </cell>
          <cell r="AO84">
            <v>53</v>
          </cell>
          <cell r="AP84">
            <v>53</v>
          </cell>
          <cell r="AQ84">
            <v>55</v>
          </cell>
          <cell r="AR84">
            <v>49</v>
          </cell>
          <cell r="AS84">
            <v>49</v>
          </cell>
          <cell r="AT84">
            <v>49</v>
          </cell>
          <cell r="AU84">
            <v>49</v>
          </cell>
          <cell r="AV84">
            <v>49</v>
          </cell>
          <cell r="AW84">
            <v>55</v>
          </cell>
          <cell r="AX84">
            <v>55</v>
          </cell>
          <cell r="AY84">
            <v>55</v>
          </cell>
          <cell r="AZ84">
            <v>59</v>
          </cell>
          <cell r="BA84">
            <v>55</v>
          </cell>
          <cell r="BB84">
            <v>55</v>
          </cell>
          <cell r="BC84">
            <v>57</v>
          </cell>
          <cell r="BD84">
            <v>47</v>
          </cell>
          <cell r="BE84">
            <v>47</v>
          </cell>
          <cell r="BF84">
            <v>47</v>
          </cell>
          <cell r="BG84">
            <v>53</v>
          </cell>
          <cell r="BH84">
            <v>53</v>
          </cell>
          <cell r="BI84">
            <v>53</v>
          </cell>
          <cell r="BJ84">
            <v>53</v>
          </cell>
          <cell r="BK84">
            <v>57</v>
          </cell>
          <cell r="BL84">
            <v>57</v>
          </cell>
          <cell r="BM84">
            <v>57</v>
          </cell>
          <cell r="BN84">
            <v>49</v>
          </cell>
          <cell r="BO84">
            <v>49</v>
          </cell>
          <cell r="BP84">
            <v>49</v>
          </cell>
          <cell r="BQ84">
            <v>47</v>
          </cell>
          <cell r="BR84">
            <v>52</v>
          </cell>
          <cell r="BS84">
            <v>52</v>
          </cell>
          <cell r="BT84">
            <v>52</v>
          </cell>
          <cell r="BU84">
            <v>57</v>
          </cell>
          <cell r="BV84">
            <v>57</v>
          </cell>
          <cell r="BW84">
            <v>57</v>
          </cell>
          <cell r="BX84">
            <v>60</v>
          </cell>
          <cell r="BY84">
            <v>57</v>
          </cell>
          <cell r="BZ84">
            <v>57</v>
          </cell>
          <cell r="CA84">
            <v>57</v>
          </cell>
          <cell r="CB84">
            <v>57</v>
          </cell>
          <cell r="CC84">
            <v>57</v>
          </cell>
          <cell r="CD84">
            <v>57</v>
          </cell>
          <cell r="CE84">
            <v>59</v>
          </cell>
          <cell r="CF84">
            <v>59</v>
          </cell>
          <cell r="CG84">
            <v>59</v>
          </cell>
          <cell r="CH84">
            <v>59</v>
          </cell>
          <cell r="CI84">
            <v>0</v>
          </cell>
        </row>
        <row r="85">
          <cell r="E85">
            <v>0</v>
          </cell>
          <cell r="F85">
            <v>250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row>
        <row r="86">
          <cell r="E86">
            <v>325.63</v>
          </cell>
          <cell r="F86">
            <v>250</v>
          </cell>
          <cell r="G86">
            <v>325.63</v>
          </cell>
          <cell r="H86">
            <v>325.63</v>
          </cell>
          <cell r="I86">
            <v>325.63</v>
          </cell>
          <cell r="J86">
            <v>325.63</v>
          </cell>
          <cell r="K86">
            <v>325.63</v>
          </cell>
          <cell r="L86">
            <v>325.63</v>
          </cell>
          <cell r="M86">
            <v>325.63</v>
          </cell>
          <cell r="N86">
            <v>325.63</v>
          </cell>
          <cell r="O86">
            <v>325.63</v>
          </cell>
          <cell r="P86">
            <v>325.63</v>
          </cell>
          <cell r="Q86">
            <v>325.63</v>
          </cell>
          <cell r="R86">
            <v>325.63</v>
          </cell>
          <cell r="S86">
            <v>325.63</v>
          </cell>
          <cell r="T86">
            <v>325.63</v>
          </cell>
          <cell r="U86">
            <v>325.63</v>
          </cell>
          <cell r="V86">
            <v>325.63</v>
          </cell>
          <cell r="W86">
            <v>325.63</v>
          </cell>
          <cell r="X86">
            <v>325.63</v>
          </cell>
          <cell r="Y86">
            <v>325.63</v>
          </cell>
          <cell r="Z86">
            <v>325.63</v>
          </cell>
          <cell r="AA86">
            <v>325.63</v>
          </cell>
          <cell r="AB86">
            <v>325.63</v>
          </cell>
          <cell r="AC86">
            <v>325.63</v>
          </cell>
          <cell r="AD86">
            <v>325.63</v>
          </cell>
          <cell r="AE86">
            <v>325.63</v>
          </cell>
          <cell r="AF86">
            <v>325.63</v>
          </cell>
          <cell r="AG86">
            <v>325.63</v>
          </cell>
          <cell r="AH86">
            <v>325.63</v>
          </cell>
          <cell r="AI86">
            <v>325.63</v>
          </cell>
          <cell r="AJ86">
            <v>325.63</v>
          </cell>
          <cell r="AK86">
            <v>325.63</v>
          </cell>
          <cell r="AL86">
            <v>325.63</v>
          </cell>
          <cell r="AM86">
            <v>325.63</v>
          </cell>
          <cell r="AN86">
            <v>325.63</v>
          </cell>
          <cell r="AO86">
            <v>325.63</v>
          </cell>
          <cell r="AP86">
            <v>325.63</v>
          </cell>
          <cell r="AQ86">
            <v>325.63</v>
          </cell>
          <cell r="AR86">
            <v>325.63</v>
          </cell>
          <cell r="AS86">
            <v>325.63</v>
          </cell>
          <cell r="AT86">
            <v>325.63</v>
          </cell>
          <cell r="AU86">
            <v>325.63</v>
          </cell>
          <cell r="AV86">
            <v>325.63</v>
          </cell>
          <cell r="AW86">
            <v>325.63</v>
          </cell>
          <cell r="AX86">
            <v>325.63</v>
          </cell>
          <cell r="AY86">
            <v>325.63</v>
          </cell>
          <cell r="AZ86">
            <v>325.63</v>
          </cell>
          <cell r="BA86">
            <v>325.63</v>
          </cell>
          <cell r="BB86">
            <v>325.63</v>
          </cell>
          <cell r="BC86">
            <v>325.63</v>
          </cell>
          <cell r="BD86">
            <v>325.63</v>
          </cell>
          <cell r="BE86">
            <v>325.63</v>
          </cell>
          <cell r="BF86">
            <v>325.63</v>
          </cell>
          <cell r="BG86">
            <v>325.63</v>
          </cell>
          <cell r="BH86">
            <v>325.63</v>
          </cell>
          <cell r="BI86">
            <v>325.63</v>
          </cell>
          <cell r="BJ86">
            <v>325.63</v>
          </cell>
          <cell r="BK86">
            <v>325.63</v>
          </cell>
          <cell r="BL86">
            <v>325.63</v>
          </cell>
          <cell r="BM86">
            <v>325.63</v>
          </cell>
          <cell r="BN86">
            <v>325.63</v>
          </cell>
          <cell r="BO86">
            <v>325.63</v>
          </cell>
          <cell r="BP86">
            <v>325.63</v>
          </cell>
          <cell r="BQ86">
            <v>325.63</v>
          </cell>
          <cell r="BR86">
            <v>325.63</v>
          </cell>
          <cell r="BS86">
            <v>325.63</v>
          </cell>
          <cell r="BT86">
            <v>325.63</v>
          </cell>
          <cell r="BU86">
            <v>325.63</v>
          </cell>
          <cell r="BV86">
            <v>325.63</v>
          </cell>
          <cell r="BW86">
            <v>325.63</v>
          </cell>
          <cell r="BX86">
            <v>325.63</v>
          </cell>
          <cell r="BY86">
            <v>325.63</v>
          </cell>
          <cell r="BZ86">
            <v>325.63</v>
          </cell>
          <cell r="CA86">
            <v>325.63</v>
          </cell>
          <cell r="CB86">
            <v>325.63</v>
          </cell>
          <cell r="CC86">
            <v>325.63</v>
          </cell>
          <cell r="CD86">
            <v>325.63</v>
          </cell>
          <cell r="CE86">
            <v>325.63</v>
          </cell>
          <cell r="CF86">
            <v>325.63</v>
          </cell>
          <cell r="CG86">
            <v>325.63</v>
          </cell>
          <cell r="CH86">
            <v>325.63</v>
          </cell>
          <cell r="CI86">
            <v>325.63</v>
          </cell>
        </row>
        <row r="87">
          <cell r="E87">
            <v>3</v>
          </cell>
          <cell r="F87">
            <v>3</v>
          </cell>
          <cell r="G87">
            <v>3</v>
          </cell>
          <cell r="H87">
            <v>3</v>
          </cell>
          <cell r="I87">
            <v>3</v>
          </cell>
          <cell r="J87">
            <v>3</v>
          </cell>
          <cell r="K87">
            <v>3</v>
          </cell>
          <cell r="L87">
            <v>3</v>
          </cell>
          <cell r="M87">
            <v>3</v>
          </cell>
          <cell r="N87">
            <v>3</v>
          </cell>
          <cell r="O87">
            <v>3</v>
          </cell>
          <cell r="P87">
            <v>3</v>
          </cell>
          <cell r="Q87">
            <v>3</v>
          </cell>
          <cell r="R87">
            <v>3</v>
          </cell>
          <cell r="S87">
            <v>3</v>
          </cell>
          <cell r="T87">
            <v>3</v>
          </cell>
          <cell r="U87">
            <v>3</v>
          </cell>
          <cell r="V87">
            <v>3</v>
          </cell>
          <cell r="W87">
            <v>3</v>
          </cell>
          <cell r="X87">
            <v>3</v>
          </cell>
          <cell r="Y87">
            <v>3</v>
          </cell>
          <cell r="Z87">
            <v>3</v>
          </cell>
          <cell r="AA87">
            <v>3</v>
          </cell>
          <cell r="AB87">
            <v>3</v>
          </cell>
          <cell r="AC87">
            <v>3</v>
          </cell>
          <cell r="AD87">
            <v>3</v>
          </cell>
          <cell r="AE87">
            <v>3</v>
          </cell>
          <cell r="AF87">
            <v>3</v>
          </cell>
          <cell r="AG87">
            <v>3</v>
          </cell>
          <cell r="AH87">
            <v>3</v>
          </cell>
          <cell r="AI87">
            <v>3</v>
          </cell>
          <cell r="AJ87">
            <v>3</v>
          </cell>
          <cell r="AK87">
            <v>3</v>
          </cell>
          <cell r="AL87">
            <v>3</v>
          </cell>
          <cell r="AM87">
            <v>3</v>
          </cell>
          <cell r="AN87">
            <v>3</v>
          </cell>
          <cell r="AO87">
            <v>3</v>
          </cell>
          <cell r="AP87">
            <v>3</v>
          </cell>
          <cell r="AQ87">
            <v>3</v>
          </cell>
          <cell r="AR87">
            <v>3</v>
          </cell>
          <cell r="AS87">
            <v>3</v>
          </cell>
          <cell r="AT87">
            <v>3</v>
          </cell>
          <cell r="AU87">
            <v>3</v>
          </cell>
          <cell r="AV87">
            <v>3</v>
          </cell>
          <cell r="AW87">
            <v>3</v>
          </cell>
          <cell r="AX87">
            <v>3</v>
          </cell>
          <cell r="AY87">
            <v>3</v>
          </cell>
          <cell r="AZ87">
            <v>3</v>
          </cell>
          <cell r="BA87">
            <v>3</v>
          </cell>
          <cell r="BB87">
            <v>3</v>
          </cell>
          <cell r="BC87">
            <v>3</v>
          </cell>
          <cell r="BD87">
            <v>3</v>
          </cell>
          <cell r="BE87">
            <v>3</v>
          </cell>
          <cell r="BF87">
            <v>3</v>
          </cell>
          <cell r="BG87">
            <v>3</v>
          </cell>
          <cell r="BH87">
            <v>3</v>
          </cell>
          <cell r="BI87">
            <v>3</v>
          </cell>
          <cell r="BJ87">
            <v>3</v>
          </cell>
          <cell r="BK87">
            <v>3</v>
          </cell>
          <cell r="BL87">
            <v>3</v>
          </cell>
          <cell r="BM87">
            <v>3</v>
          </cell>
          <cell r="BN87">
            <v>3</v>
          </cell>
          <cell r="BO87">
            <v>3</v>
          </cell>
          <cell r="BP87">
            <v>3</v>
          </cell>
          <cell r="BQ87">
            <v>3</v>
          </cell>
          <cell r="BR87">
            <v>3</v>
          </cell>
          <cell r="BS87">
            <v>3</v>
          </cell>
          <cell r="BT87">
            <v>3</v>
          </cell>
          <cell r="BU87">
            <v>3</v>
          </cell>
          <cell r="BV87">
            <v>3</v>
          </cell>
          <cell r="BW87">
            <v>3</v>
          </cell>
          <cell r="BX87">
            <v>3</v>
          </cell>
          <cell r="BY87">
            <v>3</v>
          </cell>
          <cell r="BZ87">
            <v>3</v>
          </cell>
          <cell r="CA87">
            <v>3</v>
          </cell>
          <cell r="CB87">
            <v>3</v>
          </cell>
          <cell r="CC87">
            <v>3</v>
          </cell>
          <cell r="CD87">
            <v>3</v>
          </cell>
          <cell r="CE87">
            <v>3</v>
          </cell>
          <cell r="CF87">
            <v>3</v>
          </cell>
          <cell r="CG87">
            <v>3</v>
          </cell>
          <cell r="CH87">
            <v>3</v>
          </cell>
          <cell r="CI87">
            <v>3</v>
          </cell>
        </row>
        <row r="88">
          <cell r="E88">
            <v>328.63</v>
          </cell>
          <cell r="F88">
            <v>253</v>
          </cell>
          <cell r="G88">
            <v>328.63</v>
          </cell>
          <cell r="H88">
            <v>328.63</v>
          </cell>
          <cell r="I88">
            <v>328.63</v>
          </cell>
          <cell r="J88">
            <v>328.63</v>
          </cell>
          <cell r="K88">
            <v>328.63</v>
          </cell>
          <cell r="L88">
            <v>328.63</v>
          </cell>
          <cell r="M88">
            <v>328.63</v>
          </cell>
          <cell r="N88">
            <v>328.63</v>
          </cell>
          <cell r="O88">
            <v>328.63</v>
          </cell>
          <cell r="P88">
            <v>328.63</v>
          </cell>
          <cell r="Q88">
            <v>328.63</v>
          </cell>
          <cell r="R88">
            <v>328.63</v>
          </cell>
          <cell r="S88">
            <v>328.63</v>
          </cell>
          <cell r="T88">
            <v>328.63</v>
          </cell>
          <cell r="U88">
            <v>328.63</v>
          </cell>
          <cell r="V88">
            <v>328.63</v>
          </cell>
          <cell r="W88">
            <v>328.63</v>
          </cell>
          <cell r="X88">
            <v>328.63</v>
          </cell>
          <cell r="Y88">
            <v>328.63</v>
          </cell>
          <cell r="Z88">
            <v>328.63</v>
          </cell>
          <cell r="AA88">
            <v>328.63</v>
          </cell>
          <cell r="AB88">
            <v>328.63</v>
          </cell>
          <cell r="AC88">
            <v>328.63</v>
          </cell>
          <cell r="AD88">
            <v>328.63</v>
          </cell>
          <cell r="AE88">
            <v>328.63</v>
          </cell>
          <cell r="AF88">
            <v>328.63</v>
          </cell>
          <cell r="AG88">
            <v>328.63</v>
          </cell>
          <cell r="AH88">
            <v>328.63</v>
          </cell>
          <cell r="AI88">
            <v>328.63</v>
          </cell>
          <cell r="AJ88">
            <v>328.63</v>
          </cell>
          <cell r="AK88">
            <v>328.63</v>
          </cell>
          <cell r="AL88">
            <v>328.63</v>
          </cell>
          <cell r="AM88">
            <v>328.63</v>
          </cell>
          <cell r="AN88">
            <v>328.63</v>
          </cell>
          <cell r="AO88">
            <v>328.63</v>
          </cell>
          <cell r="AP88">
            <v>328.63</v>
          </cell>
          <cell r="AQ88">
            <v>328.63</v>
          </cell>
          <cell r="AR88">
            <v>328.63</v>
          </cell>
          <cell r="AS88">
            <v>328.63</v>
          </cell>
          <cell r="AT88">
            <v>328.63</v>
          </cell>
          <cell r="AU88">
            <v>328.63</v>
          </cell>
          <cell r="AV88">
            <v>328.63</v>
          </cell>
          <cell r="AW88">
            <v>328.63</v>
          </cell>
          <cell r="AX88">
            <v>328.63</v>
          </cell>
          <cell r="AY88">
            <v>328.63</v>
          </cell>
          <cell r="AZ88">
            <v>328.63</v>
          </cell>
          <cell r="BA88">
            <v>328.63</v>
          </cell>
          <cell r="BB88">
            <v>328.63</v>
          </cell>
          <cell r="BC88">
            <v>328.63</v>
          </cell>
          <cell r="BD88">
            <v>328.63</v>
          </cell>
          <cell r="BE88">
            <v>328.63</v>
          </cell>
          <cell r="BF88">
            <v>328.63</v>
          </cell>
          <cell r="BG88">
            <v>328.63</v>
          </cell>
          <cell r="BH88">
            <v>328.63</v>
          </cell>
          <cell r="BI88">
            <v>328.63</v>
          </cell>
          <cell r="BJ88">
            <v>328.63</v>
          </cell>
          <cell r="BK88">
            <v>328.63</v>
          </cell>
          <cell r="BL88">
            <v>328.63</v>
          </cell>
          <cell r="BM88">
            <v>328.63</v>
          </cell>
          <cell r="BN88">
            <v>328.63</v>
          </cell>
          <cell r="BO88">
            <v>328.63</v>
          </cell>
          <cell r="BP88">
            <v>328.63</v>
          </cell>
          <cell r="BQ88">
            <v>328.63</v>
          </cell>
          <cell r="BR88">
            <v>328.63</v>
          </cell>
          <cell r="BS88">
            <v>328.63</v>
          </cell>
          <cell r="BT88">
            <v>328.63</v>
          </cell>
          <cell r="BU88">
            <v>328.63</v>
          </cell>
          <cell r="BV88">
            <v>328.63</v>
          </cell>
          <cell r="BW88">
            <v>328.63</v>
          </cell>
          <cell r="BX88">
            <v>328.63</v>
          </cell>
          <cell r="BY88">
            <v>328.63</v>
          </cell>
          <cell r="BZ88">
            <v>328.63</v>
          </cell>
          <cell r="CA88">
            <v>328.63</v>
          </cell>
          <cell r="CB88">
            <v>328.63</v>
          </cell>
          <cell r="CC88">
            <v>328.63</v>
          </cell>
          <cell r="CD88">
            <v>328.63</v>
          </cell>
          <cell r="CE88">
            <v>328.63</v>
          </cell>
          <cell r="CF88">
            <v>328.63</v>
          </cell>
          <cell r="CG88">
            <v>328.63</v>
          </cell>
          <cell r="CH88">
            <v>328.63</v>
          </cell>
          <cell r="CI88">
            <v>328.63</v>
          </cell>
        </row>
        <row r="89">
          <cell r="E89">
            <v>2.5000000000000001E-2</v>
          </cell>
          <cell r="F89">
            <v>2.5000000000000001E-2</v>
          </cell>
          <cell r="G89">
            <v>2.5000000000000001E-2</v>
          </cell>
          <cell r="H89">
            <v>2.5000000000000001E-2</v>
          </cell>
          <cell r="I89">
            <v>2.5000000000000001E-2</v>
          </cell>
          <cell r="J89">
            <v>2.5000000000000001E-2</v>
          </cell>
          <cell r="K89">
            <v>2.5000000000000001E-2</v>
          </cell>
          <cell r="L89">
            <v>2.5000000000000001E-2</v>
          </cell>
          <cell r="M89">
            <v>2.5000000000000001E-2</v>
          </cell>
          <cell r="N89">
            <v>2.5000000000000001E-2</v>
          </cell>
          <cell r="O89">
            <v>2.5000000000000001E-2</v>
          </cell>
          <cell r="P89">
            <v>2.5000000000000001E-2</v>
          </cell>
          <cell r="Q89">
            <v>2.5000000000000001E-2</v>
          </cell>
          <cell r="R89">
            <v>2.5000000000000001E-2</v>
          </cell>
          <cell r="S89">
            <v>2.5000000000000001E-2</v>
          </cell>
          <cell r="T89">
            <v>2.5000000000000001E-2</v>
          </cell>
          <cell r="U89">
            <v>2.5000000000000001E-2</v>
          </cell>
          <cell r="V89">
            <v>2.5000000000000001E-2</v>
          </cell>
          <cell r="W89">
            <v>2.5000000000000001E-2</v>
          </cell>
          <cell r="X89">
            <v>2.5000000000000001E-2</v>
          </cell>
          <cell r="Y89">
            <v>2.5000000000000001E-2</v>
          </cell>
          <cell r="Z89">
            <v>2.5000000000000001E-2</v>
          </cell>
          <cell r="AA89">
            <v>2.5000000000000001E-2</v>
          </cell>
          <cell r="AB89">
            <v>2.5000000000000001E-2</v>
          </cell>
          <cell r="AC89">
            <v>2.5000000000000001E-2</v>
          </cell>
          <cell r="AD89">
            <v>2.5000000000000001E-2</v>
          </cell>
          <cell r="AE89">
            <v>2.5000000000000001E-2</v>
          </cell>
          <cell r="AF89">
            <v>2.5000000000000001E-2</v>
          </cell>
          <cell r="AG89">
            <v>2.5000000000000001E-2</v>
          </cell>
          <cell r="AH89">
            <v>2.5000000000000001E-2</v>
          </cell>
          <cell r="AI89">
            <v>2.5000000000000001E-2</v>
          </cell>
          <cell r="AJ89">
            <v>2.5000000000000001E-2</v>
          </cell>
          <cell r="AK89">
            <v>2.5000000000000001E-2</v>
          </cell>
          <cell r="AL89">
            <v>2.5000000000000001E-2</v>
          </cell>
          <cell r="AM89">
            <v>2.5000000000000001E-2</v>
          </cell>
          <cell r="AN89">
            <v>2.5000000000000001E-2</v>
          </cell>
          <cell r="AO89">
            <v>2.5000000000000001E-2</v>
          </cell>
          <cell r="AP89">
            <v>2.5000000000000001E-2</v>
          </cell>
          <cell r="AQ89">
            <v>2.5000000000000001E-2</v>
          </cell>
          <cell r="AR89">
            <v>2.5000000000000001E-2</v>
          </cell>
          <cell r="AS89">
            <v>2.5000000000000001E-2</v>
          </cell>
          <cell r="AT89">
            <v>2.5000000000000001E-2</v>
          </cell>
          <cell r="AU89">
            <v>2.5000000000000001E-2</v>
          </cell>
          <cell r="AV89">
            <v>2.5000000000000001E-2</v>
          </cell>
          <cell r="AW89">
            <v>2.5000000000000001E-2</v>
          </cell>
          <cell r="AX89">
            <v>2.5000000000000001E-2</v>
          </cell>
          <cell r="AY89">
            <v>2.5000000000000001E-2</v>
          </cell>
          <cell r="AZ89">
            <v>2.5000000000000001E-2</v>
          </cell>
          <cell r="BA89">
            <v>2.5000000000000001E-2</v>
          </cell>
          <cell r="BB89">
            <v>2.5000000000000001E-2</v>
          </cell>
          <cell r="BC89">
            <v>2.5000000000000001E-2</v>
          </cell>
          <cell r="BD89">
            <v>2.5000000000000001E-2</v>
          </cell>
          <cell r="BE89">
            <v>2.5000000000000001E-2</v>
          </cell>
          <cell r="BF89">
            <v>2.5000000000000001E-2</v>
          </cell>
          <cell r="BG89">
            <v>2.5000000000000001E-2</v>
          </cell>
          <cell r="BH89">
            <v>2.5000000000000001E-2</v>
          </cell>
          <cell r="BI89">
            <v>2.5000000000000001E-2</v>
          </cell>
          <cell r="BJ89">
            <v>2.5000000000000001E-2</v>
          </cell>
          <cell r="BK89">
            <v>2.5000000000000001E-2</v>
          </cell>
          <cell r="BL89">
            <v>2.5000000000000001E-2</v>
          </cell>
          <cell r="BM89">
            <v>2.5000000000000001E-2</v>
          </cell>
          <cell r="BN89">
            <v>2.5000000000000001E-2</v>
          </cell>
          <cell r="BO89">
            <v>2.5000000000000001E-2</v>
          </cell>
          <cell r="BP89">
            <v>2.5000000000000001E-2</v>
          </cell>
          <cell r="BQ89">
            <v>2.5000000000000001E-2</v>
          </cell>
          <cell r="BR89">
            <v>2.5000000000000001E-2</v>
          </cell>
          <cell r="BS89">
            <v>2.5000000000000001E-2</v>
          </cell>
          <cell r="BT89">
            <v>2.5000000000000001E-2</v>
          </cell>
          <cell r="BU89">
            <v>2.5000000000000001E-2</v>
          </cell>
          <cell r="BV89">
            <v>2.5000000000000001E-2</v>
          </cell>
          <cell r="BW89">
            <v>2.5000000000000001E-2</v>
          </cell>
          <cell r="BX89">
            <v>2.5000000000000001E-2</v>
          </cell>
          <cell r="BY89">
            <v>2.5000000000000001E-2</v>
          </cell>
          <cell r="BZ89">
            <v>2.5000000000000001E-2</v>
          </cell>
          <cell r="CA89">
            <v>2.5000000000000001E-2</v>
          </cell>
          <cell r="CB89">
            <v>2.5000000000000001E-2</v>
          </cell>
          <cell r="CC89">
            <v>2.5000000000000001E-2</v>
          </cell>
          <cell r="CD89">
            <v>2.5000000000000001E-2</v>
          </cell>
          <cell r="CE89">
            <v>2.5000000000000001E-2</v>
          </cell>
          <cell r="CF89">
            <v>2.5000000000000001E-2</v>
          </cell>
          <cell r="CG89">
            <v>2.5000000000000001E-2</v>
          </cell>
          <cell r="CH89">
            <v>2.5000000000000001E-2</v>
          </cell>
          <cell r="CI89">
            <v>2.5000000000000001E-2</v>
          </cell>
        </row>
        <row r="90">
          <cell r="E90">
            <v>0</v>
          </cell>
          <cell r="F90">
            <v>56.973912839999997</v>
          </cell>
          <cell r="G90">
            <v>17.198999999999998</v>
          </cell>
          <cell r="H90">
            <v>17.542979999999996</v>
          </cell>
          <cell r="I90">
            <v>26.675999999999998</v>
          </cell>
          <cell r="J90">
            <v>27.209519999999998</v>
          </cell>
          <cell r="K90">
            <v>35.333999999999996</v>
          </cell>
          <cell r="L90">
            <v>36.040679999999995</v>
          </cell>
          <cell r="M90">
            <v>45.746999999999993</v>
          </cell>
          <cell r="N90">
            <v>46.661939999999994</v>
          </cell>
          <cell r="O90">
            <v>54.28799999999999</v>
          </cell>
          <cell r="P90">
            <v>55.373759999999997</v>
          </cell>
          <cell r="Q90">
            <v>53.74512</v>
          </cell>
          <cell r="R90">
            <v>53.081599999999995</v>
          </cell>
          <cell r="S90">
            <v>60.802560000000007</v>
          </cell>
          <cell r="T90">
            <v>61.888319999999993</v>
          </cell>
          <cell r="U90">
            <v>60.223488000000003</v>
          </cell>
          <cell r="V90">
            <v>81.899999999999991</v>
          </cell>
          <cell r="W90">
            <v>83.537999999999997</v>
          </cell>
          <cell r="X90">
            <v>81.080999999999989</v>
          </cell>
          <cell r="Y90">
            <v>80.080000000000013</v>
          </cell>
          <cell r="Z90">
            <v>91.728000000000009</v>
          </cell>
          <cell r="AA90">
            <v>93.366000000000014</v>
          </cell>
          <cell r="AB90">
            <v>41.886000000000003</v>
          </cell>
          <cell r="AC90">
            <v>42.723720000000007</v>
          </cell>
          <cell r="AD90">
            <v>41.467140000000001</v>
          </cell>
          <cell r="AE90">
            <v>44.46</v>
          </cell>
          <cell r="AF90">
            <v>45.349200000000003</v>
          </cell>
          <cell r="AG90">
            <v>44.015400000000007</v>
          </cell>
          <cell r="AH90">
            <v>99.623333333333335</v>
          </cell>
          <cell r="AI90">
            <v>49.795200000000008</v>
          </cell>
          <cell r="AJ90">
            <v>56.513600000000011</v>
          </cell>
          <cell r="AK90">
            <v>52.533000000000008</v>
          </cell>
          <cell r="AL90">
            <v>53.583660000000002</v>
          </cell>
          <cell r="AM90">
            <v>52.007670000000005</v>
          </cell>
          <cell r="AN90">
            <v>117.71283333333335</v>
          </cell>
          <cell r="AO90">
            <v>58.836960000000005</v>
          </cell>
          <cell r="AP90">
            <v>59.887620000000005</v>
          </cell>
          <cell r="AQ90">
            <v>99.306826666666666</v>
          </cell>
          <cell r="AR90">
            <v>47.736000000000004</v>
          </cell>
          <cell r="AS90">
            <v>48.690719999999999</v>
          </cell>
          <cell r="AT90">
            <v>47.25864</v>
          </cell>
          <cell r="AU90">
            <v>53.464320000000001</v>
          </cell>
          <cell r="AV90">
            <v>54.41904000000001</v>
          </cell>
          <cell r="AW90">
            <v>56.277000000000001</v>
          </cell>
          <cell r="AX90">
            <v>57.402540000000002</v>
          </cell>
          <cell r="AY90">
            <v>55.714230000000001</v>
          </cell>
          <cell r="AZ90">
            <v>126.10216666666668</v>
          </cell>
          <cell r="BA90">
            <v>63.030240000000006</v>
          </cell>
          <cell r="BB90">
            <v>64.155780000000007</v>
          </cell>
          <cell r="BC90">
            <v>106.38437333333333</v>
          </cell>
          <cell r="BD90">
            <v>62.712000000000003</v>
          </cell>
          <cell r="BE90">
            <v>63.966239999999999</v>
          </cell>
          <cell r="BF90">
            <v>62.084879999999998</v>
          </cell>
          <cell r="BG90">
            <v>61.658999999999999</v>
          </cell>
          <cell r="BH90">
            <v>62.892179999999996</v>
          </cell>
          <cell r="BI90">
            <v>61.042410000000004</v>
          </cell>
          <cell r="BJ90">
            <v>48.968456727272731</v>
          </cell>
          <cell r="BK90">
            <v>60.722999999999992</v>
          </cell>
          <cell r="BL90">
            <v>61.937460000000002</v>
          </cell>
          <cell r="BM90">
            <v>60.115769999999991</v>
          </cell>
          <cell r="BN90">
            <v>50.31</v>
          </cell>
          <cell r="BO90">
            <v>51.316200000000002</v>
          </cell>
          <cell r="BP90">
            <v>49.806899999999999</v>
          </cell>
          <cell r="BQ90">
            <v>67.711341176470583</v>
          </cell>
          <cell r="BR90">
            <v>53.468999999999987</v>
          </cell>
          <cell r="BS90">
            <v>54.538379999999997</v>
          </cell>
          <cell r="BT90">
            <v>52.934309999999982</v>
          </cell>
          <cell r="BU90">
            <v>58.382999999999996</v>
          </cell>
          <cell r="BV90">
            <v>59.550660000000001</v>
          </cell>
          <cell r="BW90">
            <v>57.799169999999997</v>
          </cell>
          <cell r="BX90">
            <v>107.03550000000001</v>
          </cell>
          <cell r="BY90">
            <v>83.222312727272737</v>
          </cell>
          <cell r="BZ90">
            <v>58.382999999999996</v>
          </cell>
          <cell r="CA90">
            <v>59.550660000000001</v>
          </cell>
          <cell r="CB90">
            <v>57.799169999999997</v>
          </cell>
          <cell r="CC90">
            <v>83.222312727272737</v>
          </cell>
          <cell r="CD90">
            <v>66.556620000000009</v>
          </cell>
          <cell r="CE90">
            <v>58.382999999999996</v>
          </cell>
          <cell r="CF90">
            <v>59.550660000000001</v>
          </cell>
          <cell r="CG90">
            <v>57.799169999999997</v>
          </cell>
          <cell r="CH90">
            <v>66.556620000000009</v>
          </cell>
          <cell r="CI90">
            <v>0</v>
          </cell>
        </row>
        <row r="91">
          <cell r="E91">
            <v>0</v>
          </cell>
          <cell r="F91">
            <v>10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row>
        <row r="92">
          <cell r="E92" t="str">
            <v>----</v>
          </cell>
          <cell r="F92" t="str">
            <v>----</v>
          </cell>
          <cell r="G92" t="str">
            <v>----</v>
          </cell>
          <cell r="H92" t="str">
            <v>----</v>
          </cell>
          <cell r="I92" t="str">
            <v>----</v>
          </cell>
          <cell r="J92" t="str">
            <v>----</v>
          </cell>
          <cell r="K92" t="str">
            <v>----</v>
          </cell>
          <cell r="L92" t="str">
            <v>----</v>
          </cell>
          <cell r="M92" t="str">
            <v>----</v>
          </cell>
          <cell r="N92" t="str">
            <v>----</v>
          </cell>
          <cell r="O92" t="str">
            <v>----</v>
          </cell>
          <cell r="P92" t="str">
            <v>----</v>
          </cell>
          <cell r="Q92" t="str">
            <v>----</v>
          </cell>
          <cell r="R92" t="str">
            <v>----</v>
          </cell>
          <cell r="S92" t="str">
            <v>----</v>
          </cell>
          <cell r="T92" t="str">
            <v>----</v>
          </cell>
          <cell r="U92" t="str">
            <v>----</v>
          </cell>
          <cell r="V92" t="str">
            <v>----</v>
          </cell>
          <cell r="W92" t="str">
            <v>----</v>
          </cell>
          <cell r="X92" t="str">
            <v>----</v>
          </cell>
          <cell r="Y92" t="str">
            <v>----</v>
          </cell>
          <cell r="Z92" t="str">
            <v>----</v>
          </cell>
          <cell r="AA92" t="str">
            <v>----</v>
          </cell>
          <cell r="AB92" t="str">
            <v>----</v>
          </cell>
          <cell r="AC92" t="str">
            <v>----</v>
          </cell>
          <cell r="AD92" t="str">
            <v>----</v>
          </cell>
          <cell r="AE92" t="str">
            <v>----</v>
          </cell>
          <cell r="AF92" t="str">
            <v>----</v>
          </cell>
          <cell r="AG92" t="str">
            <v>----</v>
          </cell>
          <cell r="AH92" t="str">
            <v>----</v>
          </cell>
          <cell r="AI92" t="str">
            <v>----</v>
          </cell>
          <cell r="AJ92" t="str">
            <v>----</v>
          </cell>
          <cell r="AK92" t="str">
            <v>----</v>
          </cell>
          <cell r="AL92" t="str">
            <v>----</v>
          </cell>
          <cell r="AM92" t="str">
            <v>----</v>
          </cell>
          <cell r="AN92" t="str">
            <v>----</v>
          </cell>
          <cell r="AO92" t="str">
            <v>----</v>
          </cell>
          <cell r="AP92" t="str">
            <v>----</v>
          </cell>
          <cell r="AQ92" t="str">
            <v>----</v>
          </cell>
          <cell r="AR92" t="str">
            <v>----</v>
          </cell>
          <cell r="AS92" t="str">
            <v>----</v>
          </cell>
          <cell r="AT92" t="str">
            <v>----</v>
          </cell>
          <cell r="AU92" t="str">
            <v>----</v>
          </cell>
          <cell r="AV92" t="str">
            <v>----</v>
          </cell>
          <cell r="AW92" t="str">
            <v>----</v>
          </cell>
          <cell r="AX92" t="str">
            <v>----</v>
          </cell>
          <cell r="AY92" t="str">
            <v>----</v>
          </cell>
          <cell r="AZ92" t="str">
            <v>----</v>
          </cell>
          <cell r="BA92" t="str">
            <v>----</v>
          </cell>
          <cell r="BB92" t="str">
            <v>----</v>
          </cell>
          <cell r="BC92" t="str">
            <v>----</v>
          </cell>
          <cell r="BD92" t="str">
            <v>----</v>
          </cell>
          <cell r="BE92" t="str">
            <v>----</v>
          </cell>
          <cell r="BF92" t="str">
            <v>----</v>
          </cell>
          <cell r="BG92" t="str">
            <v>----</v>
          </cell>
          <cell r="BH92" t="str">
            <v>----</v>
          </cell>
          <cell r="BI92" t="str">
            <v>----</v>
          </cell>
          <cell r="BJ92" t="str">
            <v>----</v>
          </cell>
          <cell r="BK92" t="str">
            <v>----</v>
          </cell>
          <cell r="BL92" t="str">
            <v>----</v>
          </cell>
          <cell r="BM92" t="str">
            <v>----</v>
          </cell>
          <cell r="BN92" t="str">
            <v>----</v>
          </cell>
          <cell r="BO92" t="str">
            <v>----</v>
          </cell>
          <cell r="BP92" t="str">
            <v>----</v>
          </cell>
          <cell r="BQ92" t="str">
            <v>----</v>
          </cell>
          <cell r="BR92" t="str">
            <v>----</v>
          </cell>
          <cell r="BS92" t="str">
            <v>----</v>
          </cell>
          <cell r="BT92" t="str">
            <v>----</v>
          </cell>
          <cell r="BU92" t="str">
            <v>----</v>
          </cell>
          <cell r="BV92" t="str">
            <v>----</v>
          </cell>
          <cell r="BW92" t="str">
            <v>----</v>
          </cell>
          <cell r="BX92" t="str">
            <v>----</v>
          </cell>
          <cell r="BY92" t="str">
            <v>----</v>
          </cell>
          <cell r="BZ92" t="str">
            <v>----</v>
          </cell>
          <cell r="CA92" t="str">
            <v>----</v>
          </cell>
          <cell r="CB92" t="str">
            <v>----</v>
          </cell>
          <cell r="CC92" t="str">
            <v>----</v>
          </cell>
          <cell r="CD92" t="str">
            <v>----</v>
          </cell>
          <cell r="CE92" t="str">
            <v>----</v>
          </cell>
          <cell r="CF92" t="str">
            <v>----</v>
          </cell>
          <cell r="CG92" t="str">
            <v>----</v>
          </cell>
          <cell r="CH92" t="str">
            <v>----</v>
          </cell>
          <cell r="CI92" t="str">
            <v>----</v>
          </cell>
        </row>
        <row r="93">
          <cell r="E93">
            <v>0</v>
          </cell>
          <cell r="F93">
            <v>140000</v>
          </cell>
          <cell r="G93">
            <v>48000</v>
          </cell>
          <cell r="H93">
            <v>48000</v>
          </cell>
          <cell r="I93">
            <v>48000</v>
          </cell>
          <cell r="J93">
            <v>48000</v>
          </cell>
          <cell r="K93">
            <v>48000</v>
          </cell>
          <cell r="L93">
            <v>48000</v>
          </cell>
          <cell r="M93">
            <v>48000</v>
          </cell>
          <cell r="N93">
            <v>48000</v>
          </cell>
          <cell r="O93">
            <v>48000</v>
          </cell>
          <cell r="P93">
            <v>48000</v>
          </cell>
          <cell r="Q93">
            <v>48000</v>
          </cell>
          <cell r="R93">
            <v>54000</v>
          </cell>
          <cell r="S93">
            <v>48000</v>
          </cell>
          <cell r="T93">
            <v>48000</v>
          </cell>
          <cell r="U93">
            <v>45000</v>
          </cell>
          <cell r="V93">
            <v>48000</v>
          </cell>
          <cell r="W93">
            <v>48000</v>
          </cell>
          <cell r="X93">
            <v>48000</v>
          </cell>
          <cell r="Y93">
            <v>54000</v>
          </cell>
          <cell r="Z93">
            <v>48000</v>
          </cell>
          <cell r="AA93">
            <v>48000</v>
          </cell>
          <cell r="AB93">
            <v>78000</v>
          </cell>
          <cell r="AC93">
            <v>78000</v>
          </cell>
          <cell r="AD93">
            <v>78000</v>
          </cell>
          <cell r="AE93">
            <v>110000</v>
          </cell>
          <cell r="AF93">
            <v>110000</v>
          </cell>
          <cell r="AG93">
            <v>110000</v>
          </cell>
          <cell r="AH93">
            <v>54000</v>
          </cell>
          <cell r="AI93">
            <v>110000</v>
          </cell>
          <cell r="AJ93">
            <v>90000</v>
          </cell>
          <cell r="AK93">
            <v>110000</v>
          </cell>
          <cell r="AL93">
            <v>110000</v>
          </cell>
          <cell r="AM93">
            <v>110000</v>
          </cell>
          <cell r="AN93">
            <v>54000</v>
          </cell>
          <cell r="AO93">
            <v>110000</v>
          </cell>
          <cell r="AP93">
            <v>110000</v>
          </cell>
          <cell r="AQ93">
            <v>67500</v>
          </cell>
          <cell r="AR93">
            <v>110000</v>
          </cell>
          <cell r="AS93">
            <v>110000</v>
          </cell>
          <cell r="AT93">
            <v>110000</v>
          </cell>
          <cell r="AU93">
            <v>110000</v>
          </cell>
          <cell r="AV93">
            <v>110000</v>
          </cell>
          <cell r="AW93">
            <v>110000</v>
          </cell>
          <cell r="AX93">
            <v>110000</v>
          </cell>
          <cell r="AY93">
            <v>110000</v>
          </cell>
          <cell r="AZ93">
            <v>54000</v>
          </cell>
          <cell r="BA93">
            <v>110000</v>
          </cell>
          <cell r="BB93">
            <v>110000</v>
          </cell>
          <cell r="BC93">
            <v>67500</v>
          </cell>
          <cell r="BD93">
            <v>48000</v>
          </cell>
          <cell r="BE93">
            <v>48000</v>
          </cell>
          <cell r="BF93">
            <v>48000</v>
          </cell>
          <cell r="BG93">
            <v>78000</v>
          </cell>
          <cell r="BH93">
            <v>78000</v>
          </cell>
          <cell r="BI93">
            <v>78000</v>
          </cell>
          <cell r="BJ93">
            <v>110000</v>
          </cell>
          <cell r="BK93">
            <v>140000</v>
          </cell>
          <cell r="BL93">
            <v>140000</v>
          </cell>
          <cell r="BM93">
            <v>140000</v>
          </cell>
          <cell r="BN93">
            <v>110000</v>
          </cell>
          <cell r="BO93">
            <v>110000</v>
          </cell>
          <cell r="BP93">
            <v>110000</v>
          </cell>
          <cell r="BQ93">
            <v>85000</v>
          </cell>
          <cell r="BR93">
            <v>140000</v>
          </cell>
          <cell r="BS93">
            <v>140000</v>
          </cell>
          <cell r="BT93">
            <v>140000</v>
          </cell>
          <cell r="BU93">
            <v>140000</v>
          </cell>
          <cell r="BV93">
            <v>140000</v>
          </cell>
          <cell r="BW93">
            <v>140000</v>
          </cell>
          <cell r="BX93">
            <v>84000</v>
          </cell>
          <cell r="BY93">
            <v>110000</v>
          </cell>
          <cell r="BZ93">
            <v>140000</v>
          </cell>
          <cell r="CA93">
            <v>140000</v>
          </cell>
          <cell r="CB93">
            <v>140000</v>
          </cell>
          <cell r="CC93">
            <v>110000</v>
          </cell>
          <cell r="CD93">
            <v>140000</v>
          </cell>
          <cell r="CE93">
            <v>140000</v>
          </cell>
          <cell r="CF93">
            <v>140000</v>
          </cell>
          <cell r="CG93">
            <v>140000</v>
          </cell>
          <cell r="CH93">
            <v>140000</v>
          </cell>
          <cell r="CI93">
            <v>0</v>
          </cell>
        </row>
        <row r="94">
          <cell r="E94">
            <v>0.7</v>
          </cell>
          <cell r="F94">
            <v>0.8</v>
          </cell>
          <cell r="G94">
            <v>0.7</v>
          </cell>
          <cell r="H94">
            <v>0.7</v>
          </cell>
          <cell r="I94">
            <v>0.7</v>
          </cell>
          <cell r="J94">
            <v>0.7</v>
          </cell>
          <cell r="K94">
            <v>0.7</v>
          </cell>
          <cell r="L94">
            <v>0.7</v>
          </cell>
          <cell r="M94">
            <v>0.7</v>
          </cell>
          <cell r="N94">
            <v>0.7</v>
          </cell>
          <cell r="O94">
            <v>0.7</v>
          </cell>
          <cell r="P94">
            <v>0.7</v>
          </cell>
          <cell r="Q94">
            <v>0.7</v>
          </cell>
          <cell r="R94">
            <v>0.9</v>
          </cell>
          <cell r="S94">
            <v>0.9</v>
          </cell>
          <cell r="T94">
            <v>0.7</v>
          </cell>
          <cell r="U94">
            <v>0.6</v>
          </cell>
          <cell r="V94">
            <v>0.7</v>
          </cell>
          <cell r="W94">
            <v>0.7</v>
          </cell>
          <cell r="X94">
            <v>0.7</v>
          </cell>
          <cell r="Y94">
            <v>0.9</v>
          </cell>
          <cell r="Z94">
            <v>0.9</v>
          </cell>
          <cell r="AA94">
            <v>0.7</v>
          </cell>
          <cell r="AB94">
            <v>0.7</v>
          </cell>
          <cell r="AC94">
            <v>0.7</v>
          </cell>
          <cell r="AD94">
            <v>0.7</v>
          </cell>
          <cell r="AE94">
            <v>0.7</v>
          </cell>
          <cell r="AF94">
            <v>0.7</v>
          </cell>
          <cell r="AG94">
            <v>0.7</v>
          </cell>
          <cell r="AH94">
            <v>0.9</v>
          </cell>
          <cell r="AI94">
            <v>0.9</v>
          </cell>
          <cell r="AJ94">
            <v>0.6</v>
          </cell>
          <cell r="AK94">
            <v>0.7</v>
          </cell>
          <cell r="AL94">
            <v>0.7</v>
          </cell>
          <cell r="AM94">
            <v>0.7</v>
          </cell>
          <cell r="AN94">
            <v>0.9</v>
          </cell>
          <cell r="AO94">
            <v>0.9</v>
          </cell>
          <cell r="AP94">
            <v>0.7</v>
          </cell>
          <cell r="AQ94">
            <v>0.8</v>
          </cell>
          <cell r="AR94">
            <v>0.7</v>
          </cell>
          <cell r="AS94">
            <v>0.7</v>
          </cell>
          <cell r="AT94">
            <v>0.7</v>
          </cell>
          <cell r="AU94">
            <v>0.9</v>
          </cell>
          <cell r="AV94">
            <v>0.7</v>
          </cell>
          <cell r="AW94">
            <v>0.7</v>
          </cell>
          <cell r="AX94">
            <v>0.7</v>
          </cell>
          <cell r="AY94">
            <v>0.7</v>
          </cell>
          <cell r="AZ94">
            <v>0.9</v>
          </cell>
          <cell r="BA94">
            <v>0.9</v>
          </cell>
          <cell r="BB94">
            <v>0.7</v>
          </cell>
          <cell r="BC94">
            <v>0.8</v>
          </cell>
          <cell r="BD94">
            <v>0.7</v>
          </cell>
          <cell r="BE94">
            <v>0.7</v>
          </cell>
          <cell r="BF94">
            <v>0.7</v>
          </cell>
          <cell r="BG94">
            <v>0.7</v>
          </cell>
          <cell r="BH94">
            <v>0.7</v>
          </cell>
          <cell r="BI94">
            <v>0.7</v>
          </cell>
          <cell r="BJ94">
            <v>0.9</v>
          </cell>
          <cell r="BK94">
            <v>0.7</v>
          </cell>
          <cell r="BL94">
            <v>0.7</v>
          </cell>
          <cell r="BM94">
            <v>0.7</v>
          </cell>
          <cell r="BN94">
            <v>0.7</v>
          </cell>
          <cell r="BO94">
            <v>0.7</v>
          </cell>
          <cell r="BP94">
            <v>0.7</v>
          </cell>
          <cell r="BQ94">
            <v>0.6</v>
          </cell>
          <cell r="BR94">
            <v>0.7</v>
          </cell>
          <cell r="BS94">
            <v>0.7</v>
          </cell>
          <cell r="BT94">
            <v>0.7</v>
          </cell>
          <cell r="BU94">
            <v>0.7</v>
          </cell>
          <cell r="BV94">
            <v>0.7</v>
          </cell>
          <cell r="BW94">
            <v>0.7</v>
          </cell>
          <cell r="BX94">
            <v>0.9</v>
          </cell>
          <cell r="BY94">
            <v>0.9</v>
          </cell>
          <cell r="BZ94">
            <v>0.7</v>
          </cell>
          <cell r="CA94">
            <v>0.7</v>
          </cell>
          <cell r="CB94">
            <v>0.7</v>
          </cell>
          <cell r="CC94">
            <v>0.9</v>
          </cell>
          <cell r="CD94">
            <v>0.7</v>
          </cell>
          <cell r="CE94">
            <v>0.7</v>
          </cell>
          <cell r="CF94">
            <v>0.7</v>
          </cell>
          <cell r="CG94">
            <v>0.7</v>
          </cell>
          <cell r="CH94">
            <v>0.7</v>
          </cell>
          <cell r="CI94">
            <v>0.7</v>
          </cell>
        </row>
        <row r="95">
          <cell r="E95">
            <v>0.75</v>
          </cell>
          <cell r="F95">
            <v>0.65</v>
          </cell>
          <cell r="G95">
            <v>0.75</v>
          </cell>
          <cell r="H95">
            <v>0.75</v>
          </cell>
          <cell r="I95">
            <v>0.75</v>
          </cell>
          <cell r="J95">
            <v>0.75</v>
          </cell>
          <cell r="K95">
            <v>0.75</v>
          </cell>
          <cell r="L95">
            <v>0.75</v>
          </cell>
          <cell r="M95">
            <v>0.75</v>
          </cell>
          <cell r="N95">
            <v>0.75</v>
          </cell>
          <cell r="O95">
            <v>0.75</v>
          </cell>
          <cell r="P95">
            <v>0.75</v>
          </cell>
          <cell r="Q95">
            <v>0.75</v>
          </cell>
          <cell r="R95">
            <v>0.6</v>
          </cell>
          <cell r="S95">
            <v>0.6</v>
          </cell>
          <cell r="T95">
            <v>0.75</v>
          </cell>
          <cell r="U95">
            <v>0.8</v>
          </cell>
          <cell r="V95">
            <v>0.75</v>
          </cell>
          <cell r="W95">
            <v>0.75</v>
          </cell>
          <cell r="X95">
            <v>0.75</v>
          </cell>
          <cell r="Y95">
            <v>0.6</v>
          </cell>
          <cell r="Z95">
            <v>0.6</v>
          </cell>
          <cell r="AA95">
            <v>0.75</v>
          </cell>
          <cell r="AB95">
            <v>0.75</v>
          </cell>
          <cell r="AC95">
            <v>0.75</v>
          </cell>
          <cell r="AD95">
            <v>0.75</v>
          </cell>
          <cell r="AE95">
            <v>0.75</v>
          </cell>
          <cell r="AF95">
            <v>0.75</v>
          </cell>
          <cell r="AG95">
            <v>0.75</v>
          </cell>
          <cell r="AH95">
            <v>0.6</v>
          </cell>
          <cell r="AI95">
            <v>0.6</v>
          </cell>
          <cell r="AJ95">
            <v>0.8</v>
          </cell>
          <cell r="AK95">
            <v>0.75</v>
          </cell>
          <cell r="AL95">
            <v>0.75</v>
          </cell>
          <cell r="AM95">
            <v>0.75</v>
          </cell>
          <cell r="AN95">
            <v>0.6</v>
          </cell>
          <cell r="AO95">
            <v>0.6</v>
          </cell>
          <cell r="AP95">
            <v>0.75</v>
          </cell>
          <cell r="AQ95">
            <v>0.7</v>
          </cell>
          <cell r="AR95">
            <v>0.75</v>
          </cell>
          <cell r="AS95">
            <v>0.75</v>
          </cell>
          <cell r="AT95">
            <v>0.75</v>
          </cell>
          <cell r="AU95">
            <v>0.6</v>
          </cell>
          <cell r="AV95">
            <v>0.75</v>
          </cell>
          <cell r="AW95">
            <v>0.75</v>
          </cell>
          <cell r="AX95">
            <v>0.75</v>
          </cell>
          <cell r="AY95">
            <v>0.75</v>
          </cell>
          <cell r="AZ95">
            <v>0.6</v>
          </cell>
          <cell r="BA95">
            <v>0.6</v>
          </cell>
          <cell r="BB95">
            <v>0.75</v>
          </cell>
          <cell r="BC95">
            <v>0.7</v>
          </cell>
          <cell r="BD95">
            <v>0.75</v>
          </cell>
          <cell r="BE95">
            <v>0.75</v>
          </cell>
          <cell r="BF95">
            <v>0.75</v>
          </cell>
          <cell r="BG95">
            <v>0.75</v>
          </cell>
          <cell r="BH95">
            <v>0.75</v>
          </cell>
          <cell r="BI95">
            <v>0.75</v>
          </cell>
          <cell r="BJ95">
            <v>0.6</v>
          </cell>
          <cell r="BK95">
            <v>0.75</v>
          </cell>
          <cell r="BL95">
            <v>0.75</v>
          </cell>
          <cell r="BM95">
            <v>0.75</v>
          </cell>
          <cell r="BN95">
            <v>0.75</v>
          </cell>
          <cell r="BO95">
            <v>0.75</v>
          </cell>
          <cell r="BP95">
            <v>0.75</v>
          </cell>
          <cell r="BQ95">
            <v>0.8</v>
          </cell>
          <cell r="BR95">
            <v>0.75</v>
          </cell>
          <cell r="BS95">
            <v>0.75</v>
          </cell>
          <cell r="BT95">
            <v>0.75</v>
          </cell>
          <cell r="BU95">
            <v>0.75</v>
          </cell>
          <cell r="BV95">
            <v>0.75</v>
          </cell>
          <cell r="BW95">
            <v>0.75</v>
          </cell>
          <cell r="BX95">
            <v>0.6</v>
          </cell>
          <cell r="BY95">
            <v>0.6</v>
          </cell>
          <cell r="BZ95">
            <v>0.75</v>
          </cell>
          <cell r="CA95">
            <v>0.75</v>
          </cell>
          <cell r="CB95">
            <v>0.75</v>
          </cell>
          <cell r="CC95">
            <v>0.6</v>
          </cell>
          <cell r="CD95">
            <v>0.75</v>
          </cell>
          <cell r="CE95">
            <v>0.75</v>
          </cell>
          <cell r="CF95">
            <v>0.75</v>
          </cell>
          <cell r="CG95">
            <v>0.75</v>
          </cell>
          <cell r="CH95">
            <v>0.75</v>
          </cell>
          <cell r="CI95">
            <v>0.75</v>
          </cell>
        </row>
        <row r="96">
          <cell r="E96">
            <v>225</v>
          </cell>
          <cell r="F96">
            <v>225</v>
          </cell>
          <cell r="G96">
            <v>225</v>
          </cell>
          <cell r="H96">
            <v>225</v>
          </cell>
          <cell r="I96">
            <v>225</v>
          </cell>
          <cell r="J96">
            <v>225</v>
          </cell>
          <cell r="K96">
            <v>225</v>
          </cell>
          <cell r="L96">
            <v>225</v>
          </cell>
          <cell r="M96">
            <v>225</v>
          </cell>
          <cell r="N96">
            <v>225</v>
          </cell>
          <cell r="O96">
            <v>225</v>
          </cell>
          <cell r="P96">
            <v>225</v>
          </cell>
          <cell r="Q96">
            <v>225</v>
          </cell>
          <cell r="R96">
            <v>225</v>
          </cell>
          <cell r="S96">
            <v>225</v>
          </cell>
          <cell r="T96">
            <v>225</v>
          </cell>
          <cell r="U96">
            <v>225</v>
          </cell>
          <cell r="V96">
            <v>225</v>
          </cell>
          <cell r="W96">
            <v>225</v>
          </cell>
          <cell r="X96">
            <v>225</v>
          </cell>
          <cell r="Y96">
            <v>225</v>
          </cell>
          <cell r="Z96">
            <v>225</v>
          </cell>
          <cell r="AA96">
            <v>225</v>
          </cell>
          <cell r="AB96">
            <v>225</v>
          </cell>
          <cell r="AC96">
            <v>225</v>
          </cell>
          <cell r="AD96">
            <v>225</v>
          </cell>
          <cell r="AE96">
            <v>225</v>
          </cell>
          <cell r="AF96">
            <v>225</v>
          </cell>
          <cell r="AG96">
            <v>225</v>
          </cell>
          <cell r="AH96">
            <v>225</v>
          </cell>
          <cell r="AI96">
            <v>225</v>
          </cell>
          <cell r="AJ96">
            <v>225</v>
          </cell>
          <cell r="AK96">
            <v>225</v>
          </cell>
          <cell r="AL96">
            <v>225</v>
          </cell>
          <cell r="AM96">
            <v>225</v>
          </cell>
          <cell r="AN96">
            <v>225</v>
          </cell>
          <cell r="AO96">
            <v>225</v>
          </cell>
          <cell r="AP96">
            <v>225</v>
          </cell>
          <cell r="AQ96">
            <v>225</v>
          </cell>
          <cell r="AR96">
            <v>225</v>
          </cell>
          <cell r="AS96">
            <v>225</v>
          </cell>
          <cell r="AT96">
            <v>225</v>
          </cell>
          <cell r="AU96">
            <v>225</v>
          </cell>
          <cell r="AV96">
            <v>225</v>
          </cell>
          <cell r="AW96">
            <v>225</v>
          </cell>
          <cell r="AX96">
            <v>225</v>
          </cell>
          <cell r="AY96">
            <v>225</v>
          </cell>
          <cell r="AZ96">
            <v>225</v>
          </cell>
          <cell r="BA96">
            <v>225</v>
          </cell>
          <cell r="BB96">
            <v>225</v>
          </cell>
          <cell r="BC96">
            <v>225</v>
          </cell>
          <cell r="BD96">
            <v>225</v>
          </cell>
          <cell r="BE96">
            <v>225</v>
          </cell>
          <cell r="BF96">
            <v>225</v>
          </cell>
          <cell r="BG96">
            <v>225</v>
          </cell>
          <cell r="BH96">
            <v>225</v>
          </cell>
          <cell r="BI96">
            <v>225</v>
          </cell>
          <cell r="BJ96">
            <v>225</v>
          </cell>
          <cell r="BK96">
            <v>225</v>
          </cell>
          <cell r="BL96">
            <v>225</v>
          </cell>
          <cell r="BM96">
            <v>225</v>
          </cell>
          <cell r="BN96">
            <v>225</v>
          </cell>
          <cell r="BO96">
            <v>225</v>
          </cell>
          <cell r="BP96">
            <v>225</v>
          </cell>
          <cell r="BQ96">
            <v>225</v>
          </cell>
          <cell r="BR96">
            <v>225</v>
          </cell>
          <cell r="BS96">
            <v>225</v>
          </cell>
          <cell r="BT96">
            <v>225</v>
          </cell>
          <cell r="BU96">
            <v>225</v>
          </cell>
          <cell r="BV96">
            <v>225</v>
          </cell>
          <cell r="BW96">
            <v>225</v>
          </cell>
          <cell r="BX96">
            <v>225</v>
          </cell>
          <cell r="BY96">
            <v>225</v>
          </cell>
          <cell r="BZ96">
            <v>225</v>
          </cell>
          <cell r="CA96">
            <v>225</v>
          </cell>
          <cell r="CB96">
            <v>225</v>
          </cell>
          <cell r="CC96">
            <v>225</v>
          </cell>
          <cell r="CD96">
            <v>225</v>
          </cell>
          <cell r="CE96">
            <v>225</v>
          </cell>
          <cell r="CF96">
            <v>225</v>
          </cell>
          <cell r="CG96">
            <v>225</v>
          </cell>
          <cell r="CH96">
            <v>225</v>
          </cell>
          <cell r="CI96">
            <v>225</v>
          </cell>
        </row>
        <row r="97">
          <cell r="E97">
            <v>12</v>
          </cell>
          <cell r="F97">
            <v>12</v>
          </cell>
          <cell r="G97">
            <v>12</v>
          </cell>
          <cell r="H97">
            <v>12</v>
          </cell>
          <cell r="I97">
            <v>12</v>
          </cell>
          <cell r="J97">
            <v>12</v>
          </cell>
          <cell r="K97">
            <v>12</v>
          </cell>
          <cell r="L97">
            <v>12</v>
          </cell>
          <cell r="M97">
            <v>12</v>
          </cell>
          <cell r="N97">
            <v>12</v>
          </cell>
          <cell r="O97">
            <v>12</v>
          </cell>
          <cell r="P97">
            <v>12</v>
          </cell>
          <cell r="Q97">
            <v>12</v>
          </cell>
          <cell r="R97">
            <v>12</v>
          </cell>
          <cell r="S97">
            <v>12</v>
          </cell>
          <cell r="T97">
            <v>12</v>
          </cell>
          <cell r="U97">
            <v>12</v>
          </cell>
          <cell r="V97">
            <v>12</v>
          </cell>
          <cell r="W97">
            <v>12</v>
          </cell>
          <cell r="X97">
            <v>12</v>
          </cell>
          <cell r="Y97">
            <v>12</v>
          </cell>
          <cell r="Z97">
            <v>12</v>
          </cell>
          <cell r="AA97">
            <v>12</v>
          </cell>
          <cell r="AB97">
            <v>12</v>
          </cell>
          <cell r="AC97">
            <v>12</v>
          </cell>
          <cell r="AD97">
            <v>12</v>
          </cell>
          <cell r="AE97">
            <v>12</v>
          </cell>
          <cell r="AF97">
            <v>12</v>
          </cell>
          <cell r="AG97">
            <v>12</v>
          </cell>
          <cell r="AH97">
            <v>12</v>
          </cell>
          <cell r="AI97">
            <v>12</v>
          </cell>
          <cell r="AJ97">
            <v>12</v>
          </cell>
          <cell r="AK97">
            <v>12</v>
          </cell>
          <cell r="AL97">
            <v>12</v>
          </cell>
          <cell r="AM97">
            <v>12</v>
          </cell>
          <cell r="AN97">
            <v>12</v>
          </cell>
          <cell r="AO97">
            <v>12</v>
          </cell>
          <cell r="AP97">
            <v>12</v>
          </cell>
          <cell r="AQ97">
            <v>12</v>
          </cell>
          <cell r="AR97">
            <v>12</v>
          </cell>
          <cell r="AS97">
            <v>12</v>
          </cell>
          <cell r="AT97">
            <v>12</v>
          </cell>
          <cell r="AU97">
            <v>12</v>
          </cell>
          <cell r="AV97">
            <v>12</v>
          </cell>
          <cell r="AW97">
            <v>12</v>
          </cell>
          <cell r="AX97">
            <v>12</v>
          </cell>
          <cell r="AY97">
            <v>12</v>
          </cell>
          <cell r="AZ97">
            <v>12</v>
          </cell>
          <cell r="BA97">
            <v>12</v>
          </cell>
          <cell r="BB97">
            <v>12</v>
          </cell>
          <cell r="BC97">
            <v>12</v>
          </cell>
          <cell r="BD97">
            <v>12</v>
          </cell>
          <cell r="BE97">
            <v>12</v>
          </cell>
          <cell r="BF97">
            <v>12</v>
          </cell>
          <cell r="BG97">
            <v>12</v>
          </cell>
          <cell r="BH97">
            <v>12</v>
          </cell>
          <cell r="BI97">
            <v>12</v>
          </cell>
          <cell r="BJ97">
            <v>12</v>
          </cell>
          <cell r="BK97">
            <v>12</v>
          </cell>
          <cell r="BL97">
            <v>12</v>
          </cell>
          <cell r="BM97">
            <v>12</v>
          </cell>
          <cell r="BN97">
            <v>12</v>
          </cell>
          <cell r="BO97">
            <v>12</v>
          </cell>
          <cell r="BP97">
            <v>12</v>
          </cell>
          <cell r="BQ97">
            <v>12</v>
          </cell>
          <cell r="BR97">
            <v>12</v>
          </cell>
          <cell r="BS97">
            <v>12</v>
          </cell>
          <cell r="BT97">
            <v>12</v>
          </cell>
          <cell r="BU97">
            <v>12</v>
          </cell>
          <cell r="BV97">
            <v>12</v>
          </cell>
          <cell r="BW97">
            <v>12</v>
          </cell>
          <cell r="BX97">
            <v>12</v>
          </cell>
          <cell r="BY97">
            <v>12</v>
          </cell>
          <cell r="BZ97">
            <v>12</v>
          </cell>
          <cell r="CA97">
            <v>12</v>
          </cell>
          <cell r="CB97">
            <v>12</v>
          </cell>
          <cell r="CC97">
            <v>12</v>
          </cell>
          <cell r="CD97">
            <v>12</v>
          </cell>
          <cell r="CE97">
            <v>12</v>
          </cell>
          <cell r="CF97">
            <v>12</v>
          </cell>
          <cell r="CG97">
            <v>12</v>
          </cell>
          <cell r="CH97">
            <v>12</v>
          </cell>
          <cell r="CI97">
            <v>12</v>
          </cell>
        </row>
        <row r="98">
          <cell r="E98" t="str">
            <v>----</v>
          </cell>
          <cell r="F98" t="str">
            <v>----</v>
          </cell>
          <cell r="G98" t="str">
            <v>----</v>
          </cell>
          <cell r="H98" t="str">
            <v>----</v>
          </cell>
          <cell r="I98" t="str">
            <v>----</v>
          </cell>
          <cell r="J98" t="str">
            <v>----</v>
          </cell>
          <cell r="K98" t="str">
            <v>----</v>
          </cell>
          <cell r="L98" t="str">
            <v>----</v>
          </cell>
          <cell r="M98" t="str">
            <v>----</v>
          </cell>
          <cell r="N98" t="str">
            <v>----</v>
          </cell>
          <cell r="O98" t="str">
            <v>----</v>
          </cell>
          <cell r="P98" t="str">
            <v>----</v>
          </cell>
          <cell r="Q98" t="str">
            <v>----</v>
          </cell>
          <cell r="R98" t="str">
            <v>----</v>
          </cell>
          <cell r="S98" t="str">
            <v>----</v>
          </cell>
          <cell r="T98" t="str">
            <v>----</v>
          </cell>
          <cell r="U98" t="str">
            <v>----</v>
          </cell>
          <cell r="V98" t="str">
            <v>----</v>
          </cell>
          <cell r="W98" t="str">
            <v>----</v>
          </cell>
          <cell r="X98" t="str">
            <v>----</v>
          </cell>
          <cell r="Y98" t="str">
            <v>----</v>
          </cell>
          <cell r="Z98" t="str">
            <v>----</v>
          </cell>
          <cell r="AA98" t="str">
            <v>----</v>
          </cell>
          <cell r="AB98" t="str">
            <v>----</v>
          </cell>
          <cell r="AC98" t="str">
            <v>----</v>
          </cell>
          <cell r="AD98" t="str">
            <v>----</v>
          </cell>
          <cell r="AE98" t="str">
            <v>----</v>
          </cell>
          <cell r="AF98" t="str">
            <v>----</v>
          </cell>
          <cell r="AG98" t="str">
            <v>----</v>
          </cell>
          <cell r="AH98" t="str">
            <v>----</v>
          </cell>
          <cell r="AI98" t="str">
            <v>----</v>
          </cell>
          <cell r="AJ98" t="str">
            <v>----</v>
          </cell>
          <cell r="AK98" t="str">
            <v>----</v>
          </cell>
          <cell r="AL98" t="str">
            <v>----</v>
          </cell>
          <cell r="AM98" t="str">
            <v>----</v>
          </cell>
          <cell r="AN98" t="str">
            <v>----</v>
          </cell>
          <cell r="AO98" t="str">
            <v>----</v>
          </cell>
          <cell r="AP98" t="str">
            <v>----</v>
          </cell>
          <cell r="AQ98" t="str">
            <v>----</v>
          </cell>
          <cell r="AR98" t="str">
            <v>----</v>
          </cell>
          <cell r="AS98" t="str">
            <v>----</v>
          </cell>
          <cell r="AT98" t="str">
            <v>----</v>
          </cell>
          <cell r="AU98" t="str">
            <v>----</v>
          </cell>
          <cell r="AV98" t="str">
            <v>----</v>
          </cell>
          <cell r="AW98" t="str">
            <v>----</v>
          </cell>
          <cell r="AX98" t="str">
            <v>----</v>
          </cell>
          <cell r="AY98" t="str">
            <v>----</v>
          </cell>
          <cell r="AZ98" t="str">
            <v>----</v>
          </cell>
          <cell r="BA98" t="str">
            <v>----</v>
          </cell>
          <cell r="BB98" t="str">
            <v>----</v>
          </cell>
          <cell r="BC98" t="str">
            <v>----</v>
          </cell>
          <cell r="BD98" t="str">
            <v>----</v>
          </cell>
          <cell r="BE98" t="str">
            <v>----</v>
          </cell>
          <cell r="BF98" t="str">
            <v>----</v>
          </cell>
          <cell r="BG98" t="str">
            <v>----</v>
          </cell>
          <cell r="BH98" t="str">
            <v>----</v>
          </cell>
          <cell r="BI98" t="str">
            <v>----</v>
          </cell>
          <cell r="BJ98" t="str">
            <v>----</v>
          </cell>
          <cell r="BK98" t="str">
            <v>----</v>
          </cell>
          <cell r="BL98" t="str">
            <v>----</v>
          </cell>
          <cell r="BM98" t="str">
            <v>----</v>
          </cell>
          <cell r="BN98" t="str">
            <v>----</v>
          </cell>
          <cell r="BO98" t="str">
            <v>----</v>
          </cell>
          <cell r="BP98" t="str">
            <v>----</v>
          </cell>
          <cell r="BQ98" t="str">
            <v>----</v>
          </cell>
          <cell r="BR98" t="str">
            <v>----</v>
          </cell>
          <cell r="BS98" t="str">
            <v>----</v>
          </cell>
          <cell r="BT98" t="str">
            <v>----</v>
          </cell>
          <cell r="BU98" t="str">
            <v>----</v>
          </cell>
          <cell r="BV98" t="str">
            <v>----</v>
          </cell>
          <cell r="BW98" t="str">
            <v>----</v>
          </cell>
          <cell r="BX98" t="str">
            <v>----</v>
          </cell>
          <cell r="BY98" t="str">
            <v>----</v>
          </cell>
          <cell r="BZ98" t="str">
            <v>----</v>
          </cell>
          <cell r="CA98" t="str">
            <v>----</v>
          </cell>
          <cell r="CB98" t="str">
            <v>----</v>
          </cell>
          <cell r="CC98" t="str">
            <v>----</v>
          </cell>
          <cell r="CD98" t="str">
            <v>----</v>
          </cell>
          <cell r="CE98" t="str">
            <v>----</v>
          </cell>
          <cell r="CF98" t="str">
            <v>----</v>
          </cell>
          <cell r="CG98" t="str">
            <v>----</v>
          </cell>
          <cell r="CH98" t="str">
            <v>----</v>
          </cell>
          <cell r="CI98" t="str">
            <v>----</v>
          </cell>
        </row>
        <row r="99">
          <cell r="E99" t="str">
            <v>RFA 20 Base</v>
          </cell>
          <cell r="F99" t="str">
            <v>RFA 20 Base</v>
          </cell>
          <cell r="G99" t="str">
            <v>RFA 20 Base</v>
          </cell>
          <cell r="H99" t="str">
            <v>RFA 20 Base</v>
          </cell>
          <cell r="I99" t="str">
            <v>RFA 20 Base</v>
          </cell>
          <cell r="J99" t="str">
            <v>RFA 20 Base</v>
          </cell>
          <cell r="K99" t="str">
            <v>RFA 20 Base</v>
          </cell>
          <cell r="L99" t="str">
            <v>RFA 20 Base</v>
          </cell>
          <cell r="M99" t="str">
            <v>RFA 20 Base</v>
          </cell>
          <cell r="N99" t="str">
            <v>RFA 20 Base</v>
          </cell>
          <cell r="O99" t="str">
            <v>RFA 20 Base</v>
          </cell>
          <cell r="P99" t="str">
            <v>RFA 20 Base</v>
          </cell>
          <cell r="Q99" t="str">
            <v>RFA 20 Base</v>
          </cell>
          <cell r="R99" t="str">
            <v>RFA 20 Base</v>
          </cell>
          <cell r="S99" t="str">
            <v>RFA 20 Base</v>
          </cell>
          <cell r="T99" t="str">
            <v>RFA 20 Base</v>
          </cell>
          <cell r="U99" t="str">
            <v>RFA 20 Base</v>
          </cell>
          <cell r="V99" t="str">
            <v>RFA 20 Base</v>
          </cell>
          <cell r="W99" t="str">
            <v>RFA 20 Base</v>
          </cell>
          <cell r="X99" t="str">
            <v>RFA 20 Base</v>
          </cell>
          <cell r="Y99" t="str">
            <v>RFA 20 Base</v>
          </cell>
          <cell r="Z99" t="str">
            <v>RFA 20 Base</v>
          </cell>
          <cell r="AA99" t="str">
            <v>RFA 20 Base</v>
          </cell>
          <cell r="AB99" t="str">
            <v>RFA 20 Base</v>
          </cell>
          <cell r="AC99" t="str">
            <v>RFA 20 Base</v>
          </cell>
          <cell r="AD99" t="str">
            <v>RFA 20 Base</v>
          </cell>
          <cell r="AE99" t="str">
            <v>RFA 20 Base</v>
          </cell>
          <cell r="AF99" t="str">
            <v>RFA 20 Base</v>
          </cell>
          <cell r="AG99" t="str">
            <v>RFA 20 Base</v>
          </cell>
          <cell r="AH99" t="str">
            <v>RFA 20 Base</v>
          </cell>
          <cell r="AI99" t="str">
            <v>RFA 20 Base</v>
          </cell>
          <cell r="AJ99" t="str">
            <v>RFA 20 Base</v>
          </cell>
          <cell r="AK99" t="str">
            <v>RFA 20 Base</v>
          </cell>
          <cell r="AL99" t="str">
            <v>RFA 20 Base</v>
          </cell>
          <cell r="AM99" t="str">
            <v>RFA 20 Base</v>
          </cell>
          <cell r="AN99" t="str">
            <v>RFA 20 Base</v>
          </cell>
          <cell r="AO99" t="str">
            <v>RFA 20 Base</v>
          </cell>
          <cell r="AP99" t="str">
            <v>RFA 20 Base</v>
          </cell>
          <cell r="AQ99" t="str">
            <v>RFA 20 Base</v>
          </cell>
          <cell r="AR99" t="str">
            <v>RFA 20 Base</v>
          </cell>
          <cell r="AS99" t="str">
            <v>RFA 20 Base</v>
          </cell>
          <cell r="AT99" t="str">
            <v>RFA 20 Base</v>
          </cell>
          <cell r="AU99" t="str">
            <v>RFA 20 Base</v>
          </cell>
          <cell r="AV99" t="str">
            <v>RFA 20 Base</v>
          </cell>
          <cell r="AW99" t="str">
            <v>RFA 20 Base</v>
          </cell>
          <cell r="AX99" t="str">
            <v>RFA 20 Base</v>
          </cell>
          <cell r="AY99" t="str">
            <v>RFA 20 Base</v>
          </cell>
          <cell r="AZ99" t="str">
            <v>RFA 20 Base</v>
          </cell>
          <cell r="BA99" t="str">
            <v>RFA 20 Base</v>
          </cell>
          <cell r="BB99" t="str">
            <v>RFA 20 Base</v>
          </cell>
          <cell r="BC99" t="str">
            <v>RFA 20 Base</v>
          </cell>
          <cell r="BD99" t="str">
            <v>RFA 20 Base</v>
          </cell>
          <cell r="BE99" t="str">
            <v>RFA 20 Base</v>
          </cell>
          <cell r="BF99" t="str">
            <v>RFA 20 Base</v>
          </cell>
          <cell r="BG99" t="str">
            <v>RFA 20 Base</v>
          </cell>
          <cell r="BH99" t="str">
            <v>RFA 20 Base</v>
          </cell>
          <cell r="BI99" t="str">
            <v>RFA 20 Base</v>
          </cell>
          <cell r="BJ99" t="str">
            <v>RFA 20 Base</v>
          </cell>
          <cell r="BK99" t="str">
            <v>RFA 20 Base</v>
          </cell>
          <cell r="BL99" t="str">
            <v>RFA 20 Base</v>
          </cell>
          <cell r="BM99" t="str">
            <v>RFA 20 Base</v>
          </cell>
          <cell r="BN99" t="str">
            <v>RFA 20 Base</v>
          </cell>
          <cell r="BO99" t="str">
            <v>RFA 20 Base</v>
          </cell>
          <cell r="BP99" t="str">
            <v>RFA 20 Base</v>
          </cell>
          <cell r="BQ99" t="str">
            <v>RFA 20 Base</v>
          </cell>
          <cell r="BR99" t="str">
            <v>RFA 20 Base</v>
          </cell>
          <cell r="BS99" t="str">
            <v>RFA 20 Base</v>
          </cell>
          <cell r="BT99" t="str">
            <v>RFA 20 Base</v>
          </cell>
          <cell r="BU99" t="str">
            <v>RFA 20 Base</v>
          </cell>
          <cell r="BV99" t="str">
            <v>RFA 20 Base</v>
          </cell>
          <cell r="BW99" t="str">
            <v>RFA 20 Base</v>
          </cell>
          <cell r="BX99" t="str">
            <v>RFA 20 Base</v>
          </cell>
          <cell r="BY99" t="str">
            <v>RFA 20 Base</v>
          </cell>
          <cell r="BZ99" t="str">
            <v>RFA 20 Base</v>
          </cell>
          <cell r="CA99" t="str">
            <v>RFA 20 Base</v>
          </cell>
          <cell r="CB99" t="str">
            <v>RFA 20 Base</v>
          </cell>
          <cell r="CC99" t="str">
            <v>RFA 20 Base</v>
          </cell>
          <cell r="CD99" t="str">
            <v>RFA 20 Base</v>
          </cell>
          <cell r="CE99" t="str">
            <v>RFA 20 Base</v>
          </cell>
          <cell r="CF99" t="str">
            <v>RFA 20 Base</v>
          </cell>
          <cell r="CG99" t="str">
            <v>RFA 20 Base</v>
          </cell>
          <cell r="CH99" t="str">
            <v>RFA 20 Base</v>
          </cell>
          <cell r="CI99" t="str">
            <v>RFA 20 Base</v>
          </cell>
        </row>
        <row r="100">
          <cell r="E100">
            <v>36220</v>
          </cell>
          <cell r="F100">
            <v>36220</v>
          </cell>
          <cell r="G100">
            <v>36220</v>
          </cell>
          <cell r="H100">
            <v>36220</v>
          </cell>
          <cell r="I100">
            <v>36220</v>
          </cell>
          <cell r="J100">
            <v>36220</v>
          </cell>
          <cell r="K100">
            <v>36220</v>
          </cell>
          <cell r="L100">
            <v>36220</v>
          </cell>
          <cell r="M100">
            <v>36220</v>
          </cell>
          <cell r="N100">
            <v>36220</v>
          </cell>
          <cell r="O100">
            <v>36220</v>
          </cell>
          <cell r="P100">
            <v>36220</v>
          </cell>
          <cell r="Q100">
            <v>36220</v>
          </cell>
          <cell r="R100">
            <v>36220</v>
          </cell>
          <cell r="S100">
            <v>36220</v>
          </cell>
          <cell r="T100">
            <v>36220</v>
          </cell>
          <cell r="U100">
            <v>36220</v>
          </cell>
          <cell r="V100">
            <v>36220</v>
          </cell>
          <cell r="W100">
            <v>36220</v>
          </cell>
          <cell r="X100">
            <v>36220</v>
          </cell>
          <cell r="Y100">
            <v>36220</v>
          </cell>
          <cell r="Z100">
            <v>36220</v>
          </cell>
          <cell r="AA100">
            <v>36220</v>
          </cell>
          <cell r="AB100">
            <v>36220</v>
          </cell>
          <cell r="AC100">
            <v>36220</v>
          </cell>
          <cell r="AD100">
            <v>36220</v>
          </cell>
          <cell r="AE100">
            <v>36220</v>
          </cell>
          <cell r="AF100">
            <v>36220</v>
          </cell>
          <cell r="AG100">
            <v>36220</v>
          </cell>
          <cell r="AH100">
            <v>36220</v>
          </cell>
          <cell r="AI100">
            <v>36220</v>
          </cell>
          <cell r="AJ100">
            <v>36220</v>
          </cell>
          <cell r="AK100">
            <v>36220</v>
          </cell>
          <cell r="AL100">
            <v>36220</v>
          </cell>
          <cell r="AM100">
            <v>36220</v>
          </cell>
          <cell r="AN100">
            <v>36220</v>
          </cell>
          <cell r="AO100">
            <v>36220</v>
          </cell>
          <cell r="AP100">
            <v>36220</v>
          </cell>
          <cell r="AQ100">
            <v>36220</v>
          </cell>
          <cell r="AR100">
            <v>36220</v>
          </cell>
          <cell r="AS100">
            <v>36220</v>
          </cell>
          <cell r="AT100">
            <v>36220</v>
          </cell>
          <cell r="AU100">
            <v>36220</v>
          </cell>
          <cell r="AV100">
            <v>36220</v>
          </cell>
          <cell r="AW100">
            <v>36220</v>
          </cell>
          <cell r="AX100">
            <v>36220</v>
          </cell>
          <cell r="AY100">
            <v>36220</v>
          </cell>
          <cell r="AZ100">
            <v>36220</v>
          </cell>
          <cell r="BA100">
            <v>36220</v>
          </cell>
          <cell r="BB100">
            <v>36220</v>
          </cell>
          <cell r="BC100">
            <v>36220</v>
          </cell>
          <cell r="BD100">
            <v>36220</v>
          </cell>
          <cell r="BE100">
            <v>36220</v>
          </cell>
          <cell r="BF100">
            <v>36220</v>
          </cell>
          <cell r="BG100">
            <v>36220</v>
          </cell>
          <cell r="BH100">
            <v>36220</v>
          </cell>
          <cell r="BI100">
            <v>36220</v>
          </cell>
          <cell r="BJ100">
            <v>36220</v>
          </cell>
          <cell r="BK100">
            <v>36220</v>
          </cell>
          <cell r="BL100">
            <v>36220</v>
          </cell>
          <cell r="BM100">
            <v>36220</v>
          </cell>
          <cell r="BN100">
            <v>36220</v>
          </cell>
          <cell r="BO100">
            <v>36220</v>
          </cell>
          <cell r="BP100">
            <v>36220</v>
          </cell>
          <cell r="BQ100">
            <v>36220</v>
          </cell>
          <cell r="BR100">
            <v>36220</v>
          </cell>
          <cell r="BS100">
            <v>36220</v>
          </cell>
          <cell r="BT100">
            <v>36220</v>
          </cell>
          <cell r="BU100">
            <v>36220</v>
          </cell>
          <cell r="BV100">
            <v>36220</v>
          </cell>
          <cell r="BW100">
            <v>36220</v>
          </cell>
          <cell r="BX100">
            <v>36220</v>
          </cell>
          <cell r="BY100">
            <v>36220</v>
          </cell>
          <cell r="BZ100">
            <v>36220</v>
          </cell>
          <cell r="CA100">
            <v>36220</v>
          </cell>
          <cell r="CB100">
            <v>36220</v>
          </cell>
          <cell r="CC100">
            <v>36220</v>
          </cell>
          <cell r="CD100">
            <v>36220</v>
          </cell>
          <cell r="CE100">
            <v>36220</v>
          </cell>
          <cell r="CF100">
            <v>36220</v>
          </cell>
          <cell r="CG100">
            <v>36220</v>
          </cell>
          <cell r="CH100">
            <v>36220</v>
          </cell>
          <cell r="CI100">
            <v>36220</v>
          </cell>
        </row>
        <row r="101">
          <cell r="E101">
            <v>0</v>
          </cell>
          <cell r="F101">
            <v>305809.40999999997</v>
          </cell>
          <cell r="G101">
            <v>64783</v>
          </cell>
          <cell r="H101">
            <v>66687</v>
          </cell>
          <cell r="I101">
            <v>120507</v>
          </cell>
          <cell r="J101">
            <v>125767</v>
          </cell>
          <cell r="K101">
            <v>130546</v>
          </cell>
          <cell r="L101">
            <v>135737</v>
          </cell>
          <cell r="M101">
            <v>160304</v>
          </cell>
          <cell r="N101">
            <v>167624</v>
          </cell>
          <cell r="O101">
            <v>170888</v>
          </cell>
          <cell r="P101">
            <v>178375</v>
          </cell>
          <cell r="Q101">
            <v>167768</v>
          </cell>
          <cell r="R101">
            <v>179266</v>
          </cell>
          <cell r="S101">
            <v>173905</v>
          </cell>
          <cell r="T101">
            <v>216318</v>
          </cell>
          <cell r="U101">
            <v>324861</v>
          </cell>
          <cell r="V101">
            <v>239187</v>
          </cell>
          <cell r="W101">
            <v>247803</v>
          </cell>
          <cell r="X101">
            <v>235875</v>
          </cell>
          <cell r="Y101">
            <v>253956</v>
          </cell>
          <cell r="Z101">
            <v>334835</v>
          </cell>
          <cell r="AA101">
            <v>313149</v>
          </cell>
          <cell r="AB101">
            <v>220107</v>
          </cell>
          <cell r="AC101">
            <v>227729</v>
          </cell>
          <cell r="AD101">
            <v>217088</v>
          </cell>
          <cell r="AE101">
            <v>269169</v>
          </cell>
          <cell r="AF101">
            <v>274719</v>
          </cell>
          <cell r="AG101">
            <v>264017</v>
          </cell>
          <cell r="AH101">
            <v>263196</v>
          </cell>
          <cell r="AI101">
            <v>280349</v>
          </cell>
          <cell r="AJ101">
            <v>504332</v>
          </cell>
          <cell r="AK101">
            <v>326824</v>
          </cell>
          <cell r="AL101">
            <v>333914</v>
          </cell>
          <cell r="AM101">
            <v>323212</v>
          </cell>
          <cell r="AN101">
            <v>322858</v>
          </cell>
          <cell r="AO101">
            <v>383563</v>
          </cell>
          <cell r="AP101">
            <v>408452</v>
          </cell>
          <cell r="AQ101">
            <v>410704</v>
          </cell>
          <cell r="AR101">
            <v>330415</v>
          </cell>
          <cell r="AS101">
            <v>339977</v>
          </cell>
          <cell r="AT101">
            <v>326916</v>
          </cell>
          <cell r="AU101">
            <v>381446</v>
          </cell>
          <cell r="AV101">
            <v>407301</v>
          </cell>
          <cell r="AW101">
            <v>355731</v>
          </cell>
          <cell r="AX101">
            <v>365291</v>
          </cell>
          <cell r="AY101">
            <v>352232</v>
          </cell>
          <cell r="AZ101">
            <v>353771</v>
          </cell>
          <cell r="BA101">
            <v>374092</v>
          </cell>
          <cell r="BB101">
            <v>429116</v>
          </cell>
          <cell r="BC101">
            <v>472819</v>
          </cell>
          <cell r="BD101">
            <v>246591</v>
          </cell>
          <cell r="BE101">
            <v>259616</v>
          </cell>
          <cell r="BF101">
            <v>241896</v>
          </cell>
          <cell r="BG101">
            <v>326836</v>
          </cell>
          <cell r="BH101">
            <v>340905</v>
          </cell>
          <cell r="BI101">
            <v>321898</v>
          </cell>
          <cell r="BJ101">
            <v>429938</v>
          </cell>
          <cell r="BK101">
            <v>399755</v>
          </cell>
          <cell r="BL101">
            <v>419116</v>
          </cell>
          <cell r="BM101">
            <v>392167</v>
          </cell>
          <cell r="BN101">
            <v>305855</v>
          </cell>
          <cell r="BO101">
            <v>318886</v>
          </cell>
          <cell r="BP101">
            <v>301100</v>
          </cell>
          <cell r="BQ101">
            <v>550604</v>
          </cell>
          <cell r="BR101">
            <v>337053</v>
          </cell>
          <cell r="BS101">
            <v>349595</v>
          </cell>
          <cell r="BT101">
            <v>331817</v>
          </cell>
          <cell r="BU101">
            <v>385127</v>
          </cell>
          <cell r="BV101">
            <v>397670</v>
          </cell>
          <cell r="BW101">
            <v>379891</v>
          </cell>
          <cell r="BX101">
            <v>379656</v>
          </cell>
          <cell r="BY101">
            <v>452766</v>
          </cell>
          <cell r="BZ101">
            <v>388950</v>
          </cell>
          <cell r="CA101">
            <v>401818</v>
          </cell>
          <cell r="CB101">
            <v>383363</v>
          </cell>
          <cell r="CC101">
            <v>459394</v>
          </cell>
          <cell r="CD101">
            <v>524062</v>
          </cell>
          <cell r="CE101">
            <v>395665</v>
          </cell>
          <cell r="CF101">
            <v>408689</v>
          </cell>
          <cell r="CG101">
            <v>389928</v>
          </cell>
          <cell r="CH101">
            <v>530443</v>
          </cell>
          <cell r="CI101">
            <v>0</v>
          </cell>
        </row>
        <row r="102">
          <cell r="E102">
            <v>0</v>
          </cell>
          <cell r="F102">
            <v>49459.8</v>
          </cell>
          <cell r="G102">
            <v>8806</v>
          </cell>
          <cell r="H102">
            <v>9380</v>
          </cell>
          <cell r="I102">
            <v>14105</v>
          </cell>
          <cell r="J102">
            <v>15723</v>
          </cell>
          <cell r="K102">
            <v>16258</v>
          </cell>
          <cell r="L102">
            <v>17855</v>
          </cell>
          <cell r="M102">
            <v>22760</v>
          </cell>
          <cell r="N102">
            <v>24993</v>
          </cell>
          <cell r="O102">
            <v>24655</v>
          </cell>
          <cell r="P102">
            <v>26908</v>
          </cell>
          <cell r="Q102">
            <v>23788</v>
          </cell>
          <cell r="R102">
            <v>32761</v>
          </cell>
          <cell r="S102">
            <v>31074</v>
          </cell>
          <cell r="T102">
            <v>32938</v>
          </cell>
          <cell r="U102">
            <v>24681</v>
          </cell>
          <cell r="V102">
            <v>40511</v>
          </cell>
          <cell r="W102">
            <v>43007</v>
          </cell>
          <cell r="X102">
            <v>39492</v>
          </cell>
          <cell r="Y102">
            <v>50438</v>
          </cell>
          <cell r="Z102">
            <v>70991</v>
          </cell>
          <cell r="AA102">
            <v>56900</v>
          </cell>
          <cell r="AB102">
            <v>35064</v>
          </cell>
          <cell r="AC102">
            <v>38007</v>
          </cell>
          <cell r="AD102">
            <v>34089</v>
          </cell>
          <cell r="AE102">
            <v>47777</v>
          </cell>
          <cell r="AF102">
            <v>50054</v>
          </cell>
          <cell r="AG102">
            <v>45939</v>
          </cell>
          <cell r="AH102">
            <v>52439</v>
          </cell>
          <cell r="AI102">
            <v>58239</v>
          </cell>
          <cell r="AJ102">
            <v>50719</v>
          </cell>
          <cell r="AK102">
            <v>60052</v>
          </cell>
          <cell r="AL102">
            <v>62944</v>
          </cell>
          <cell r="AM102">
            <v>58829</v>
          </cell>
          <cell r="AN102">
            <v>65329</v>
          </cell>
          <cell r="AO102">
            <v>73923</v>
          </cell>
          <cell r="AP102">
            <v>81693</v>
          </cell>
          <cell r="AQ102">
            <v>76014</v>
          </cell>
          <cell r="AR102">
            <v>57793</v>
          </cell>
          <cell r="AS102">
            <v>61457</v>
          </cell>
          <cell r="AT102">
            <v>56570</v>
          </cell>
          <cell r="AU102">
            <v>69370</v>
          </cell>
          <cell r="AV102">
            <v>77183</v>
          </cell>
          <cell r="AW102">
            <v>65023</v>
          </cell>
          <cell r="AX102">
            <v>68686</v>
          </cell>
          <cell r="AY102">
            <v>63800</v>
          </cell>
          <cell r="AZ102">
            <v>70200</v>
          </cell>
          <cell r="BA102">
            <v>76600</v>
          </cell>
          <cell r="BB102">
            <v>84413</v>
          </cell>
          <cell r="BC102">
            <v>90629</v>
          </cell>
          <cell r="BD102">
            <v>38755</v>
          </cell>
          <cell r="BE102">
            <v>43032</v>
          </cell>
          <cell r="BF102">
            <v>37311</v>
          </cell>
          <cell r="BG102">
            <v>60636</v>
          </cell>
          <cell r="BH102">
            <v>65157</v>
          </cell>
          <cell r="BI102">
            <v>59017</v>
          </cell>
          <cell r="BJ102">
            <v>85237</v>
          </cell>
          <cell r="BK102">
            <v>74305</v>
          </cell>
          <cell r="BL102">
            <v>81094</v>
          </cell>
          <cell r="BM102">
            <v>71889</v>
          </cell>
          <cell r="BN102">
            <v>54574</v>
          </cell>
          <cell r="BO102">
            <v>59544</v>
          </cell>
          <cell r="BP102">
            <v>52768</v>
          </cell>
          <cell r="BQ102">
            <v>59544</v>
          </cell>
          <cell r="BR102">
            <v>62887</v>
          </cell>
          <cell r="BS102">
            <v>67804</v>
          </cell>
          <cell r="BT102">
            <v>61065</v>
          </cell>
          <cell r="BU102">
            <v>70117</v>
          </cell>
          <cell r="BV102">
            <v>75034</v>
          </cell>
          <cell r="BW102">
            <v>68295</v>
          </cell>
          <cell r="BX102">
            <v>75832</v>
          </cell>
          <cell r="BY102">
            <v>88632</v>
          </cell>
          <cell r="BZ102">
            <v>71635</v>
          </cell>
          <cell r="CA102">
            <v>76678</v>
          </cell>
          <cell r="CB102">
            <v>69673</v>
          </cell>
          <cell r="CC102">
            <v>90973</v>
          </cell>
          <cell r="CD102">
            <v>111934</v>
          </cell>
          <cell r="CE102">
            <v>73855</v>
          </cell>
          <cell r="CF102">
            <v>78898</v>
          </cell>
          <cell r="CG102">
            <v>71893</v>
          </cell>
          <cell r="CH102">
            <v>114154</v>
          </cell>
          <cell r="CI102">
            <v>0</v>
          </cell>
        </row>
        <row r="103">
          <cell r="E103">
            <v>0</v>
          </cell>
          <cell r="F103">
            <v>82273.62</v>
          </cell>
          <cell r="G103">
            <v>12942</v>
          </cell>
          <cell r="H103">
            <v>13803</v>
          </cell>
          <cell r="I103">
            <v>20497</v>
          </cell>
          <cell r="J103">
            <v>22925</v>
          </cell>
          <cell r="K103">
            <v>23629</v>
          </cell>
          <cell r="L103">
            <v>26025</v>
          </cell>
          <cell r="M103">
            <v>32964</v>
          </cell>
          <cell r="N103">
            <v>36313</v>
          </cell>
          <cell r="O103">
            <v>35234</v>
          </cell>
          <cell r="P103">
            <v>38613</v>
          </cell>
          <cell r="Q103">
            <v>33934</v>
          </cell>
          <cell r="R103">
            <v>47283</v>
          </cell>
          <cell r="S103">
            <v>44863</v>
          </cell>
          <cell r="T103">
            <v>47658</v>
          </cell>
          <cell r="U103">
            <v>22046</v>
          </cell>
          <cell r="V103">
            <v>56196</v>
          </cell>
          <cell r="W103">
            <v>59940</v>
          </cell>
          <cell r="X103">
            <v>54667</v>
          </cell>
          <cell r="Y103">
            <v>71085</v>
          </cell>
          <cell r="Z103">
            <v>101424</v>
          </cell>
          <cell r="AA103">
            <v>80779</v>
          </cell>
          <cell r="AB103">
            <v>46136</v>
          </cell>
          <cell r="AC103">
            <v>49079</v>
          </cell>
          <cell r="AD103">
            <v>45161</v>
          </cell>
          <cell r="AE103">
            <v>61883</v>
          </cell>
          <cell r="AF103">
            <v>64159</v>
          </cell>
          <cell r="AG103">
            <v>60044</v>
          </cell>
          <cell r="AH103">
            <v>66544</v>
          </cell>
          <cell r="AI103">
            <v>72344</v>
          </cell>
          <cell r="AJ103">
            <v>64825</v>
          </cell>
          <cell r="AK103">
            <v>78578</v>
          </cell>
          <cell r="AL103">
            <v>81470</v>
          </cell>
          <cell r="AM103">
            <v>77355</v>
          </cell>
          <cell r="AN103">
            <v>83855</v>
          </cell>
          <cell r="AO103">
            <v>93846</v>
          </cell>
          <cell r="AP103">
            <v>101616</v>
          </cell>
          <cell r="AQ103">
            <v>99479</v>
          </cell>
          <cell r="AR103">
            <v>75113</v>
          </cell>
          <cell r="AS103">
            <v>78777</v>
          </cell>
          <cell r="AT103">
            <v>73890</v>
          </cell>
          <cell r="AU103">
            <v>86690</v>
          </cell>
          <cell r="AV103">
            <v>94503</v>
          </cell>
          <cell r="AW103">
            <v>83933</v>
          </cell>
          <cell r="AX103">
            <v>87597</v>
          </cell>
          <cell r="AY103">
            <v>82710</v>
          </cell>
          <cell r="AZ103">
            <v>89110</v>
          </cell>
          <cell r="BA103">
            <v>95510</v>
          </cell>
          <cell r="BB103">
            <v>103323</v>
          </cell>
          <cell r="BC103">
            <v>117280</v>
          </cell>
          <cell r="BD103">
            <v>49906</v>
          </cell>
          <cell r="BE103">
            <v>55310</v>
          </cell>
          <cell r="BF103">
            <v>48041</v>
          </cell>
          <cell r="BG103">
            <v>79977</v>
          </cell>
          <cell r="BH103">
            <v>85746</v>
          </cell>
          <cell r="BI103">
            <v>77848</v>
          </cell>
          <cell r="BJ103">
            <v>113160</v>
          </cell>
          <cell r="BK103">
            <v>94530</v>
          </cell>
          <cell r="BL103">
            <v>102567</v>
          </cell>
          <cell r="BM103">
            <v>91604</v>
          </cell>
          <cell r="BN103">
            <v>67667</v>
          </cell>
          <cell r="BO103">
            <v>72637</v>
          </cell>
          <cell r="BP103">
            <v>65861</v>
          </cell>
          <cell r="BQ103">
            <v>52213</v>
          </cell>
          <cell r="BR103">
            <v>79195</v>
          </cell>
          <cell r="BS103">
            <v>84112</v>
          </cell>
          <cell r="BT103">
            <v>77373</v>
          </cell>
          <cell r="BU103">
            <v>88014</v>
          </cell>
          <cell r="BV103">
            <v>92932</v>
          </cell>
          <cell r="BW103">
            <v>86192</v>
          </cell>
          <cell r="BX103">
            <v>93730</v>
          </cell>
          <cell r="BY103">
            <v>106530</v>
          </cell>
          <cell r="BZ103">
            <v>89533</v>
          </cell>
          <cell r="CA103">
            <v>94576</v>
          </cell>
          <cell r="CB103">
            <v>87571</v>
          </cell>
          <cell r="CC103">
            <v>108871</v>
          </cell>
          <cell r="CD103">
            <v>129832</v>
          </cell>
          <cell r="CE103">
            <v>90740</v>
          </cell>
          <cell r="CF103">
            <v>95783</v>
          </cell>
          <cell r="CG103">
            <v>88778</v>
          </cell>
          <cell r="CH103">
            <v>131040</v>
          </cell>
          <cell r="CI103">
            <v>0</v>
          </cell>
        </row>
        <row r="104">
          <cell r="E104">
            <v>0</v>
          </cell>
          <cell r="F104">
            <v>112500</v>
          </cell>
          <cell r="G104">
            <v>29280</v>
          </cell>
          <cell r="H104">
            <v>29280</v>
          </cell>
          <cell r="I104">
            <v>61560</v>
          </cell>
          <cell r="J104">
            <v>61560</v>
          </cell>
          <cell r="K104">
            <v>61800</v>
          </cell>
          <cell r="L104">
            <v>61800</v>
          </cell>
          <cell r="M104">
            <v>68640</v>
          </cell>
          <cell r="N104">
            <v>68640</v>
          </cell>
          <cell r="O104">
            <v>70080</v>
          </cell>
          <cell r="P104">
            <v>70080</v>
          </cell>
          <cell r="Q104">
            <v>70080</v>
          </cell>
          <cell r="R104">
            <v>49896</v>
          </cell>
          <cell r="S104">
            <v>50803</v>
          </cell>
          <cell r="T104">
            <v>80880</v>
          </cell>
          <cell r="U104">
            <v>152268</v>
          </cell>
          <cell r="V104">
            <v>78960</v>
          </cell>
          <cell r="W104">
            <v>78960</v>
          </cell>
          <cell r="X104">
            <v>78960</v>
          </cell>
          <cell r="Y104">
            <v>59664</v>
          </cell>
          <cell r="Z104">
            <v>60749</v>
          </cell>
          <cell r="AA104">
            <v>91003</v>
          </cell>
          <cell r="AB104">
            <v>83640</v>
          </cell>
          <cell r="AC104">
            <v>83640</v>
          </cell>
          <cell r="AD104">
            <v>83640</v>
          </cell>
          <cell r="AE104">
            <v>89280</v>
          </cell>
          <cell r="AF104">
            <v>89280</v>
          </cell>
          <cell r="AG104">
            <v>89280</v>
          </cell>
          <cell r="AH104">
            <v>71016</v>
          </cell>
          <cell r="AI104">
            <v>72307</v>
          </cell>
          <cell r="AJ104">
            <v>168588</v>
          </cell>
          <cell r="AK104">
            <v>98880</v>
          </cell>
          <cell r="AL104">
            <v>98880</v>
          </cell>
          <cell r="AM104">
            <v>98880</v>
          </cell>
          <cell r="AN104">
            <v>81576</v>
          </cell>
          <cell r="AO104">
            <v>112229</v>
          </cell>
          <cell r="AP104">
            <v>113712</v>
          </cell>
          <cell r="AQ104">
            <v>121375</v>
          </cell>
          <cell r="AR104">
            <v>110880</v>
          </cell>
          <cell r="AS104">
            <v>110880</v>
          </cell>
          <cell r="AT104">
            <v>110880</v>
          </cell>
          <cell r="AU104">
            <v>125669</v>
          </cell>
          <cell r="AV104">
            <v>127392</v>
          </cell>
          <cell r="AW104">
            <v>110880</v>
          </cell>
          <cell r="AX104">
            <v>110880</v>
          </cell>
          <cell r="AY104">
            <v>110880</v>
          </cell>
          <cell r="AZ104">
            <v>94776</v>
          </cell>
          <cell r="BA104">
            <v>96499</v>
          </cell>
          <cell r="BB104">
            <v>127392</v>
          </cell>
          <cell r="BC104">
            <v>136135</v>
          </cell>
          <cell r="BD104">
            <v>96840</v>
          </cell>
          <cell r="BE104">
            <v>96840</v>
          </cell>
          <cell r="BF104">
            <v>96840</v>
          </cell>
          <cell r="BG104">
            <v>96840</v>
          </cell>
          <cell r="BH104">
            <v>96840</v>
          </cell>
          <cell r="BI104">
            <v>96840</v>
          </cell>
          <cell r="BJ104">
            <v>110059</v>
          </cell>
          <cell r="BK104">
            <v>120000</v>
          </cell>
          <cell r="BL104">
            <v>120000</v>
          </cell>
          <cell r="BM104">
            <v>120000</v>
          </cell>
          <cell r="BN104">
            <v>104160</v>
          </cell>
          <cell r="BO104">
            <v>104160</v>
          </cell>
          <cell r="BP104">
            <v>104160</v>
          </cell>
          <cell r="BQ104">
            <v>165912</v>
          </cell>
          <cell r="BR104">
            <v>104160</v>
          </cell>
          <cell r="BS104">
            <v>104160</v>
          </cell>
          <cell r="BT104">
            <v>104160</v>
          </cell>
          <cell r="BU104">
            <v>123120</v>
          </cell>
          <cell r="BV104">
            <v>123120</v>
          </cell>
          <cell r="BW104">
            <v>123120</v>
          </cell>
          <cell r="BX104">
            <v>102696</v>
          </cell>
          <cell r="BY104">
            <v>139680</v>
          </cell>
          <cell r="BZ104">
            <v>123120</v>
          </cell>
          <cell r="CA104">
            <v>123120</v>
          </cell>
          <cell r="CB104">
            <v>123120</v>
          </cell>
          <cell r="CC104">
            <v>139680</v>
          </cell>
          <cell r="CD104">
            <v>141547</v>
          </cell>
          <cell r="CE104">
            <v>123120</v>
          </cell>
          <cell r="CF104">
            <v>123120</v>
          </cell>
          <cell r="CG104">
            <v>123120</v>
          </cell>
          <cell r="CH104">
            <v>141547</v>
          </cell>
          <cell r="CI104">
            <v>0</v>
          </cell>
        </row>
        <row r="105">
          <cell r="E105">
            <v>0</v>
          </cell>
          <cell r="F105">
            <v>183.595</v>
          </cell>
          <cell r="G105">
            <v>40.212499999999999</v>
          </cell>
          <cell r="H105">
            <v>40.510416666666664</v>
          </cell>
          <cell r="I105">
            <v>59.170833333333334</v>
          </cell>
          <cell r="J105">
            <v>59.637500000000003</v>
          </cell>
          <cell r="K105">
            <v>81.810416666666669</v>
          </cell>
          <cell r="L105">
            <v>82.424999999999997</v>
          </cell>
          <cell r="M105">
            <v>100.76666666666667</v>
          </cell>
          <cell r="N105">
            <v>101.56041666666667</v>
          </cell>
          <cell r="O105">
            <v>124.3</v>
          </cell>
          <cell r="P105">
            <v>125.24375000000001</v>
          </cell>
          <cell r="Q105">
            <v>123.82708333333333</v>
          </cell>
          <cell r="R105">
            <v>131.50925925925927</v>
          </cell>
          <cell r="S105">
            <v>129.96250000000001</v>
          </cell>
          <cell r="T105">
            <v>130.90625</v>
          </cell>
          <cell r="U105">
            <v>129.31555555555556</v>
          </cell>
          <cell r="V105">
            <v>177.05208333333334</v>
          </cell>
          <cell r="W105">
            <v>178.47499999999999</v>
          </cell>
          <cell r="X105">
            <v>176.33958333333334</v>
          </cell>
          <cell r="Y105">
            <v>185.83703703703705</v>
          </cell>
          <cell r="Z105">
            <v>187.12291666666667</v>
          </cell>
          <cell r="AA105">
            <v>187.02083333333334</v>
          </cell>
          <cell r="AB105">
            <v>138.36923076923077</v>
          </cell>
          <cell r="AC105">
            <v>139.0974358974359</v>
          </cell>
          <cell r="AD105">
            <v>138.00512820512822</v>
          </cell>
          <cell r="AE105">
            <v>158.90181818181819</v>
          </cell>
          <cell r="AF105">
            <v>159.67636363636365</v>
          </cell>
          <cell r="AG105">
            <v>158.51454545454544</v>
          </cell>
          <cell r="AH105">
            <v>218.61296296296297</v>
          </cell>
          <cell r="AI105">
            <v>163.54818181818183</v>
          </cell>
          <cell r="AJ105">
            <v>168.57666666666665</v>
          </cell>
          <cell r="AK105">
            <v>183.92272727272729</v>
          </cell>
          <cell r="AL105">
            <v>184.83727272727273</v>
          </cell>
          <cell r="AM105">
            <v>183.46545454545455</v>
          </cell>
          <cell r="AN105">
            <v>250.25555555555556</v>
          </cell>
          <cell r="AO105">
            <v>189.40727272727273</v>
          </cell>
          <cell r="AP105">
            <v>190.32181818181817</v>
          </cell>
          <cell r="AQ105">
            <v>225.08444444444444</v>
          </cell>
          <cell r="AR105">
            <v>170.79818181818183</v>
          </cell>
          <cell r="AS105">
            <v>171.62727272727273</v>
          </cell>
          <cell r="AT105">
            <v>170.38363636363636</v>
          </cell>
          <cell r="AU105">
            <v>175.77454545454546</v>
          </cell>
          <cell r="AV105">
            <v>176.60454545454544</v>
          </cell>
          <cell r="AW105">
            <v>196.24363636363637</v>
          </cell>
          <cell r="AX105">
            <v>197.22090909090909</v>
          </cell>
          <cell r="AY105">
            <v>195.75454545454545</v>
          </cell>
          <cell r="AZ105">
            <v>266.56111111111113</v>
          </cell>
          <cell r="BA105">
            <v>202.1090909090909</v>
          </cell>
          <cell r="BB105">
            <v>203.08636363636364</v>
          </cell>
          <cell r="BC105">
            <v>238.10962962962964</v>
          </cell>
          <cell r="BD105">
            <v>172.10208333333333</v>
          </cell>
          <cell r="BE105">
            <v>173.19374999999999</v>
          </cell>
          <cell r="BF105">
            <v>171.55416666666667</v>
          </cell>
          <cell r="BG105">
            <v>193.5871794871795</v>
          </cell>
          <cell r="BH105">
            <v>194.65897435897435</v>
          </cell>
          <cell r="BI105">
            <v>193.05</v>
          </cell>
          <cell r="BJ105">
            <v>180.81727272727272</v>
          </cell>
          <cell r="BK105">
            <v>208.00928571428571</v>
          </cell>
          <cell r="BL105">
            <v>209.065</v>
          </cell>
          <cell r="BM105">
            <v>207.48142857142858</v>
          </cell>
          <cell r="BN105">
            <v>173.02</v>
          </cell>
          <cell r="BO105">
            <v>173.89363636363638</v>
          </cell>
          <cell r="BP105">
            <v>172.58272727272728</v>
          </cell>
          <cell r="BQ105">
            <v>184.4435294117647</v>
          </cell>
          <cell r="BR105">
            <v>185.34714285714287</v>
          </cell>
          <cell r="BS105">
            <v>186.27785714285713</v>
          </cell>
          <cell r="BT105">
            <v>184.88142857142856</v>
          </cell>
          <cell r="BU105">
            <v>206.10499999999999</v>
          </cell>
          <cell r="BV105">
            <v>207.12285714285716</v>
          </cell>
          <cell r="BW105">
            <v>205.59571428571428</v>
          </cell>
          <cell r="BX105">
            <v>258.3202380952381</v>
          </cell>
          <cell r="BY105">
            <v>229.05</v>
          </cell>
          <cell r="BZ105">
            <v>206.10499999999999</v>
          </cell>
          <cell r="CA105">
            <v>207.12285714285716</v>
          </cell>
          <cell r="CB105">
            <v>205.59571428571428</v>
          </cell>
          <cell r="CC105">
            <v>229.05</v>
          </cell>
          <cell r="CD105">
            <v>213.22928571428571</v>
          </cell>
          <cell r="CE105">
            <v>214.67500000000001</v>
          </cell>
          <cell r="CF105">
            <v>215.69285714285715</v>
          </cell>
          <cell r="CG105">
            <v>214.16571428571427</v>
          </cell>
          <cell r="CH105">
            <v>221.7992857142857</v>
          </cell>
          <cell r="CI105">
            <v>0</v>
          </cell>
        </row>
        <row r="106">
          <cell r="E106">
            <v>0</v>
          </cell>
          <cell r="F106">
            <v>122.85</v>
          </cell>
          <cell r="G106">
            <v>22.45</v>
          </cell>
          <cell r="H106">
            <v>22.45</v>
          </cell>
          <cell r="I106">
            <v>30.614583333333332</v>
          </cell>
          <cell r="J106">
            <v>30.614583333333332</v>
          </cell>
          <cell r="K106">
            <v>44.90208333333333</v>
          </cell>
          <cell r="L106">
            <v>44.90208333333333</v>
          </cell>
          <cell r="M106">
            <v>53.06666666666667</v>
          </cell>
          <cell r="N106">
            <v>53.06666666666667</v>
          </cell>
          <cell r="O106">
            <v>65.3125</v>
          </cell>
          <cell r="P106">
            <v>65.3125</v>
          </cell>
          <cell r="Q106">
            <v>65.3125</v>
          </cell>
          <cell r="R106">
            <v>71.43518518518519</v>
          </cell>
          <cell r="S106">
            <v>65.3125</v>
          </cell>
          <cell r="T106">
            <v>65.3125</v>
          </cell>
          <cell r="U106">
            <v>65.311111111111117</v>
          </cell>
          <cell r="V106">
            <v>83.681250000000006</v>
          </cell>
          <cell r="W106">
            <v>83.681250000000006</v>
          </cell>
          <cell r="X106">
            <v>83.681250000000006</v>
          </cell>
          <cell r="Y106">
            <v>91.844444444444449</v>
          </cell>
          <cell r="Z106">
            <v>83.681250000000006</v>
          </cell>
          <cell r="AA106">
            <v>83.681250000000006</v>
          </cell>
          <cell r="AB106">
            <v>83.680769230769229</v>
          </cell>
          <cell r="AC106">
            <v>83.680769230769229</v>
          </cell>
          <cell r="AD106">
            <v>83.680769230769229</v>
          </cell>
          <cell r="AE106">
            <v>95.927272727272722</v>
          </cell>
          <cell r="AF106">
            <v>95.927272727272722</v>
          </cell>
          <cell r="AG106">
            <v>95.927272727272722</v>
          </cell>
          <cell r="AH106">
            <v>106.13148148148149</v>
          </cell>
          <cell r="AI106">
            <v>95.927272727272722</v>
          </cell>
          <cell r="AJ106">
            <v>93.885555555555555</v>
          </cell>
          <cell r="AK106">
            <v>108.17272727272727</v>
          </cell>
          <cell r="AL106">
            <v>108.17272727272727</v>
          </cell>
          <cell r="AM106">
            <v>108.17272727272727</v>
          </cell>
          <cell r="AN106">
            <v>116.33703703703704</v>
          </cell>
          <cell r="AO106">
            <v>108.17272727272727</v>
          </cell>
          <cell r="AP106">
            <v>108.17272727272727</v>
          </cell>
          <cell r="AQ106">
            <v>112.25481481481482</v>
          </cell>
          <cell r="AR106">
            <v>100.00909090909092</v>
          </cell>
          <cell r="AS106">
            <v>100.00909090909092</v>
          </cell>
          <cell r="AT106">
            <v>100.00909090909092</v>
          </cell>
          <cell r="AU106">
            <v>100.00909090909092</v>
          </cell>
          <cell r="AV106">
            <v>100.00909090909092</v>
          </cell>
          <cell r="AW106">
            <v>112.25545454545454</v>
          </cell>
          <cell r="AX106">
            <v>112.25545454545454</v>
          </cell>
          <cell r="AY106">
            <v>112.25545454545454</v>
          </cell>
          <cell r="AZ106">
            <v>120.41851851851852</v>
          </cell>
          <cell r="BA106">
            <v>112.25545454545454</v>
          </cell>
          <cell r="BB106">
            <v>112.25545454545454</v>
          </cell>
          <cell r="BC106">
            <v>116.3362962962963</v>
          </cell>
          <cell r="BD106">
            <v>95.927083333333329</v>
          </cell>
          <cell r="BE106">
            <v>95.927083333333329</v>
          </cell>
          <cell r="BF106">
            <v>95.927083333333329</v>
          </cell>
          <cell r="BG106">
            <v>108.17307692307692</v>
          </cell>
          <cell r="BH106">
            <v>108.17307692307692</v>
          </cell>
          <cell r="BI106">
            <v>108.17307692307692</v>
          </cell>
          <cell r="BJ106">
            <v>108.17272727272727</v>
          </cell>
          <cell r="BK106">
            <v>116.33714285714285</v>
          </cell>
          <cell r="BL106">
            <v>116.33714285714285</v>
          </cell>
          <cell r="BM106">
            <v>116.33714285714285</v>
          </cell>
          <cell r="BN106">
            <v>100.00909090909092</v>
          </cell>
          <cell r="BO106">
            <v>100.00909090909092</v>
          </cell>
          <cell r="BP106">
            <v>100.00909090909092</v>
          </cell>
          <cell r="BQ106">
            <v>95.927058823529407</v>
          </cell>
          <cell r="BR106">
            <v>106.13214285714285</v>
          </cell>
          <cell r="BS106">
            <v>106.13214285714285</v>
          </cell>
          <cell r="BT106">
            <v>106.13214285714285</v>
          </cell>
          <cell r="BU106">
            <v>116.33714285714285</v>
          </cell>
          <cell r="BV106">
            <v>116.33714285714285</v>
          </cell>
          <cell r="BW106">
            <v>116.33714285714285</v>
          </cell>
          <cell r="BX106">
            <v>122.45952380952382</v>
          </cell>
          <cell r="BY106">
            <v>116.33727272727273</v>
          </cell>
          <cell r="BZ106">
            <v>116.33714285714285</v>
          </cell>
          <cell r="CA106">
            <v>116.33714285714285</v>
          </cell>
          <cell r="CB106">
            <v>116.33714285714285</v>
          </cell>
          <cell r="CC106">
            <v>116.33727272727273</v>
          </cell>
          <cell r="CD106">
            <v>116.33714285714285</v>
          </cell>
          <cell r="CE106">
            <v>120.41928571428572</v>
          </cell>
          <cell r="CF106">
            <v>120.41928571428572</v>
          </cell>
          <cell r="CG106">
            <v>120.41928571428572</v>
          </cell>
          <cell r="CH106">
            <v>120.41928571428572</v>
          </cell>
          <cell r="CI106">
            <v>0</v>
          </cell>
        </row>
        <row r="107">
          <cell r="E107">
            <v>0</v>
          </cell>
          <cell r="F107">
            <v>45.92</v>
          </cell>
          <cell r="G107">
            <v>14.918749999999999</v>
          </cell>
          <cell r="H107">
            <v>15.216666666666667</v>
          </cell>
          <cell r="I107">
            <v>23.274999999999999</v>
          </cell>
          <cell r="J107">
            <v>23.741666666666667</v>
          </cell>
          <cell r="K107">
            <v>30.681249999999999</v>
          </cell>
          <cell r="L107">
            <v>31.295833333333334</v>
          </cell>
          <cell r="M107">
            <v>39.674999999999997</v>
          </cell>
          <cell r="N107">
            <v>40.46875</v>
          </cell>
          <cell r="O107">
            <v>47.1875</v>
          </cell>
          <cell r="P107">
            <v>48.131250000000001</v>
          </cell>
          <cell r="Q107">
            <v>46.71458333333333</v>
          </cell>
          <cell r="R107">
            <v>46.138888888888886</v>
          </cell>
          <cell r="S107">
            <v>52.85</v>
          </cell>
          <cell r="T107">
            <v>53.793750000000003</v>
          </cell>
          <cell r="U107">
            <v>52.346666666666664</v>
          </cell>
          <cell r="V107">
            <v>71.204166666666666</v>
          </cell>
          <cell r="W107">
            <v>72.627083333333331</v>
          </cell>
          <cell r="X107">
            <v>70.49166666666666</v>
          </cell>
          <cell r="Y107">
            <v>69.620370370370367</v>
          </cell>
          <cell r="Z107">
            <v>79.747916666666669</v>
          </cell>
          <cell r="AA107">
            <v>81.172916666666666</v>
          </cell>
          <cell r="AB107">
            <v>36.394871794871797</v>
          </cell>
          <cell r="AC107">
            <v>37.123076923076923</v>
          </cell>
          <cell r="AD107">
            <v>36.030769230769231</v>
          </cell>
          <cell r="AE107">
            <v>38.722727272727276</v>
          </cell>
          <cell r="AF107">
            <v>39.49727272727273</v>
          </cell>
          <cell r="AG107">
            <v>38.335454545454546</v>
          </cell>
          <cell r="AH107">
            <v>86.768518518518519</v>
          </cell>
          <cell r="AI107">
            <v>43.369090909090907</v>
          </cell>
          <cell r="AJ107">
            <v>49.221111111111114</v>
          </cell>
          <cell r="AK107">
            <v>45.705454545454543</v>
          </cell>
          <cell r="AL107">
            <v>46.62</v>
          </cell>
          <cell r="AM107">
            <v>45.24818181818182</v>
          </cell>
          <cell r="AN107">
            <v>102.41481481481482</v>
          </cell>
          <cell r="AO107">
            <v>51.19</v>
          </cell>
          <cell r="AP107">
            <v>52.104545454545452</v>
          </cell>
          <cell r="AQ107">
            <v>86.4</v>
          </cell>
          <cell r="AR107">
            <v>41.473636363636366</v>
          </cell>
          <cell r="AS107">
            <v>42.302727272727275</v>
          </cell>
          <cell r="AT107">
            <v>41.059090909090912</v>
          </cell>
          <cell r="AU107">
            <v>46.45</v>
          </cell>
          <cell r="AV107">
            <v>47.28</v>
          </cell>
          <cell r="AW107">
            <v>48.88</v>
          </cell>
          <cell r="AX107">
            <v>49.857272727272729</v>
          </cell>
          <cell r="AY107">
            <v>48.390909090909091</v>
          </cell>
          <cell r="AZ107">
            <v>109.52592592592593</v>
          </cell>
          <cell r="BA107">
            <v>54.745454545454542</v>
          </cell>
          <cell r="BB107">
            <v>55.722727272727276</v>
          </cell>
          <cell r="BC107">
            <v>92.4</v>
          </cell>
          <cell r="BD107">
            <v>54.59375</v>
          </cell>
          <cell r="BE107">
            <v>55.685416666666669</v>
          </cell>
          <cell r="BF107">
            <v>54.045833333333334</v>
          </cell>
          <cell r="BG107">
            <v>53.641025641025642</v>
          </cell>
          <cell r="BH107">
            <v>54.712820512820514</v>
          </cell>
          <cell r="BI107">
            <v>53.103846153846156</v>
          </cell>
          <cell r="BJ107">
            <v>42.6</v>
          </cell>
          <cell r="BK107">
            <v>52.794285714285714</v>
          </cell>
          <cell r="BL107">
            <v>53.85</v>
          </cell>
          <cell r="BM107">
            <v>52.26642857142857</v>
          </cell>
          <cell r="BN107">
            <v>43.695454545454545</v>
          </cell>
          <cell r="BO107">
            <v>44.56909090909091</v>
          </cell>
          <cell r="BP107">
            <v>43.258181818181818</v>
          </cell>
          <cell r="BQ107">
            <v>58.809411764705885</v>
          </cell>
          <cell r="BR107">
            <v>46.552142857142854</v>
          </cell>
          <cell r="BS107">
            <v>47.482857142857142</v>
          </cell>
          <cell r="BT107">
            <v>46.08642857142857</v>
          </cell>
          <cell r="BU107">
            <v>50.89</v>
          </cell>
          <cell r="BV107">
            <v>51.907857142857139</v>
          </cell>
          <cell r="BW107">
            <v>50.380714285714284</v>
          </cell>
          <cell r="BX107">
            <v>93.297619047619051</v>
          </cell>
          <cell r="BY107">
            <v>72.540909090909096</v>
          </cell>
          <cell r="BZ107">
            <v>50.89</v>
          </cell>
          <cell r="CA107">
            <v>51.907857142857139</v>
          </cell>
          <cell r="CB107">
            <v>50.380714285714284</v>
          </cell>
          <cell r="CC107">
            <v>72.540909090909096</v>
          </cell>
          <cell r="CD107">
            <v>58.014285714285712</v>
          </cell>
          <cell r="CE107">
            <v>50.89</v>
          </cell>
          <cell r="CF107">
            <v>51.907857142857139</v>
          </cell>
          <cell r="CG107">
            <v>50.380714285714284</v>
          </cell>
          <cell r="CH107">
            <v>58.014285714285712</v>
          </cell>
          <cell r="CI107">
            <v>0</v>
          </cell>
        </row>
        <row r="108">
          <cell r="E108">
            <v>0</v>
          </cell>
          <cell r="F108">
            <v>34.6</v>
          </cell>
          <cell r="G108">
            <v>2.2833333333333332</v>
          </cell>
          <cell r="H108">
            <v>2.2833333333333332</v>
          </cell>
          <cell r="I108">
            <v>4.5166666666666666</v>
          </cell>
          <cell r="J108">
            <v>4.5166666666666666</v>
          </cell>
          <cell r="K108">
            <v>5.104166666666667</v>
          </cell>
          <cell r="L108">
            <v>5.104166666666667</v>
          </cell>
          <cell r="M108">
            <v>6.697916666666667</v>
          </cell>
          <cell r="N108">
            <v>6.697916666666667</v>
          </cell>
          <cell r="O108">
            <v>10.166666666666666</v>
          </cell>
          <cell r="P108">
            <v>10.166666666666666</v>
          </cell>
          <cell r="Q108">
            <v>10.166666666666666</v>
          </cell>
          <cell r="R108">
            <v>12.15</v>
          </cell>
          <cell r="S108">
            <v>10.166666666666666</v>
          </cell>
          <cell r="T108">
            <v>10.166666666666666</v>
          </cell>
          <cell r="U108">
            <v>10.024444444444445</v>
          </cell>
          <cell r="V108">
            <v>20.074999999999999</v>
          </cell>
          <cell r="W108">
            <v>20.074999999999999</v>
          </cell>
          <cell r="X108">
            <v>20.074999999999999</v>
          </cell>
          <cell r="Y108">
            <v>22.075925925925926</v>
          </cell>
          <cell r="Z108">
            <v>21.602083333333333</v>
          </cell>
          <cell r="AA108">
            <v>20.074999999999999</v>
          </cell>
          <cell r="AB108">
            <v>16.20128205128205</v>
          </cell>
          <cell r="AC108">
            <v>16.20128205128205</v>
          </cell>
          <cell r="AD108">
            <v>16.20128205128205</v>
          </cell>
          <cell r="AE108">
            <v>21.853636363636365</v>
          </cell>
          <cell r="AF108">
            <v>21.853636363636365</v>
          </cell>
          <cell r="AG108">
            <v>21.853636363636365</v>
          </cell>
          <cell r="AH108">
            <v>23.05925925925926</v>
          </cell>
          <cell r="AI108">
            <v>21.853636363636365</v>
          </cell>
          <cell r="AJ108">
            <v>23.123333333333335</v>
          </cell>
          <cell r="AK108">
            <v>27.34</v>
          </cell>
          <cell r="AL108">
            <v>27.34</v>
          </cell>
          <cell r="AM108">
            <v>27.34</v>
          </cell>
          <cell r="AN108">
            <v>28.594444444444445</v>
          </cell>
          <cell r="AO108">
            <v>27.34</v>
          </cell>
          <cell r="AP108">
            <v>27.34</v>
          </cell>
          <cell r="AQ108">
            <v>23.623703703703704</v>
          </cell>
          <cell r="AR108">
            <v>26.815454545454546</v>
          </cell>
          <cell r="AS108">
            <v>26.815454545454546</v>
          </cell>
          <cell r="AT108">
            <v>26.815454545454546</v>
          </cell>
          <cell r="AU108">
            <v>26.815454545454546</v>
          </cell>
          <cell r="AV108">
            <v>26.815454545454546</v>
          </cell>
          <cell r="AW108">
            <v>32.301818181818184</v>
          </cell>
          <cell r="AX108">
            <v>32.301818181818184</v>
          </cell>
          <cell r="AY108">
            <v>32.301818181818184</v>
          </cell>
          <cell r="AZ108">
            <v>33.605555555555554</v>
          </cell>
          <cell r="BA108">
            <v>32.301818181818184</v>
          </cell>
          <cell r="BB108">
            <v>32.301818181818184</v>
          </cell>
          <cell r="BC108">
            <v>26.465185185185184</v>
          </cell>
          <cell r="BD108">
            <v>19.183333333333334</v>
          </cell>
          <cell r="BE108">
            <v>19.183333333333334</v>
          </cell>
          <cell r="BF108">
            <v>19.183333333333334</v>
          </cell>
          <cell r="BG108">
            <v>29.069230769230771</v>
          </cell>
          <cell r="BH108">
            <v>29.069230769230771</v>
          </cell>
          <cell r="BI108">
            <v>29.069230769230771</v>
          </cell>
          <cell r="BJ108">
            <v>27.34</v>
          </cell>
          <cell r="BK108">
            <v>35.969285714285711</v>
          </cell>
          <cell r="BL108">
            <v>35.969285714285711</v>
          </cell>
          <cell r="BM108">
            <v>35.969285714285711</v>
          </cell>
          <cell r="BN108">
            <v>26.815454545454546</v>
          </cell>
          <cell r="BO108">
            <v>26.815454545454546</v>
          </cell>
          <cell r="BP108">
            <v>26.815454545454546</v>
          </cell>
          <cell r="BQ108">
            <v>27.309411764705882</v>
          </cell>
          <cell r="BR108">
            <v>30.009285714285713</v>
          </cell>
          <cell r="BS108">
            <v>30.009285714285713</v>
          </cell>
          <cell r="BT108">
            <v>30.009285714285713</v>
          </cell>
          <cell r="BU108">
            <v>35.969285714285711</v>
          </cell>
          <cell r="BV108">
            <v>35.969285714285711</v>
          </cell>
          <cell r="BW108">
            <v>35.969285714285711</v>
          </cell>
          <cell r="BX108">
            <v>39.501190476190473</v>
          </cell>
          <cell r="BY108">
            <v>37.263636363636365</v>
          </cell>
          <cell r="BZ108">
            <v>35.969285714285711</v>
          </cell>
          <cell r="CA108">
            <v>35.969285714285711</v>
          </cell>
          <cell r="CB108">
            <v>35.969285714285711</v>
          </cell>
          <cell r="CC108">
            <v>37.263636363636365</v>
          </cell>
          <cell r="CD108">
            <v>35.969285714285711</v>
          </cell>
          <cell r="CE108">
            <v>40.354999999999997</v>
          </cell>
          <cell r="CF108">
            <v>40.354999999999997</v>
          </cell>
          <cell r="CG108">
            <v>40.354999999999997</v>
          </cell>
          <cell r="CH108">
            <v>40.354999999999997</v>
          </cell>
          <cell r="CI108">
            <v>0</v>
          </cell>
        </row>
        <row r="109">
          <cell r="E109" t="str">
            <v>RFA 23</v>
          </cell>
          <cell r="F109" t="str">
            <v>RFA 23</v>
          </cell>
          <cell r="G109" t="str">
            <v>RFA 23</v>
          </cell>
          <cell r="H109" t="str">
            <v>RFA 23</v>
          </cell>
          <cell r="I109" t="str">
            <v>RFA 23</v>
          </cell>
          <cell r="J109" t="str">
            <v>RFA 23</v>
          </cell>
          <cell r="K109" t="str">
            <v>RFA 23</v>
          </cell>
          <cell r="L109" t="str">
            <v>RFA 23</v>
          </cell>
          <cell r="M109" t="str">
            <v>RFA 23</v>
          </cell>
          <cell r="N109" t="str">
            <v>RFA 23</v>
          </cell>
          <cell r="O109" t="str">
            <v>RFA 23</v>
          </cell>
          <cell r="P109" t="str">
            <v>RFA 23</v>
          </cell>
          <cell r="Q109" t="str">
            <v>RFA 23</v>
          </cell>
          <cell r="R109" t="str">
            <v>RFA 23</v>
          </cell>
          <cell r="S109" t="str">
            <v>RFA 23</v>
          </cell>
          <cell r="T109" t="str">
            <v>RFA 23</v>
          </cell>
          <cell r="U109" t="str">
            <v>RFA 23</v>
          </cell>
          <cell r="V109" t="str">
            <v>RFA 23</v>
          </cell>
          <cell r="W109" t="str">
            <v>RFA 23</v>
          </cell>
          <cell r="X109" t="str">
            <v>RFA 23</v>
          </cell>
          <cell r="Y109" t="str">
            <v>RFA 23</v>
          </cell>
          <cell r="Z109" t="str">
            <v>RFA 23</v>
          </cell>
          <cell r="AA109" t="str">
            <v>RFA 23</v>
          </cell>
          <cell r="AB109" t="str">
            <v>RFA 23</v>
          </cell>
          <cell r="AC109" t="str">
            <v>RFA 23</v>
          </cell>
          <cell r="AD109" t="str">
            <v>RFA 23</v>
          </cell>
          <cell r="AE109" t="str">
            <v>RFA 23</v>
          </cell>
          <cell r="AF109" t="str">
            <v>RFA 23</v>
          </cell>
          <cell r="AG109" t="str">
            <v>RFA 23</v>
          </cell>
          <cell r="AH109" t="str">
            <v>RFA 23</v>
          </cell>
          <cell r="AI109" t="str">
            <v>RFA 23</v>
          </cell>
          <cell r="AJ109" t="str">
            <v>RFA 23</v>
          </cell>
          <cell r="AK109" t="str">
            <v>RFA 23</v>
          </cell>
          <cell r="AL109" t="str">
            <v>RFA 23</v>
          </cell>
          <cell r="AM109" t="str">
            <v>RFA 23</v>
          </cell>
          <cell r="AN109" t="str">
            <v>RFA 23</v>
          </cell>
          <cell r="AO109" t="str">
            <v>RFA 23</v>
          </cell>
          <cell r="AP109" t="str">
            <v>RFA 23</v>
          </cell>
          <cell r="AQ109" t="str">
            <v>RFA 23</v>
          </cell>
          <cell r="AR109" t="str">
            <v>RFA 23</v>
          </cell>
          <cell r="AS109" t="str">
            <v>RFA 23</v>
          </cell>
          <cell r="AT109" t="str">
            <v>RFA 23</v>
          </cell>
          <cell r="AU109" t="str">
            <v>RFA 23</v>
          </cell>
          <cell r="AV109" t="str">
            <v>RFA 23</v>
          </cell>
          <cell r="AW109" t="str">
            <v>RFA 23</v>
          </cell>
          <cell r="AX109" t="str">
            <v>RFA 23</v>
          </cell>
          <cell r="AY109" t="str">
            <v>RFA 23</v>
          </cell>
          <cell r="AZ109" t="str">
            <v>RFA 23</v>
          </cell>
          <cell r="BA109" t="str">
            <v>RFA 23</v>
          </cell>
          <cell r="BB109" t="str">
            <v>RFA 23</v>
          </cell>
          <cell r="BC109" t="str">
            <v>RFA 23</v>
          </cell>
          <cell r="BD109" t="str">
            <v>RFA 23</v>
          </cell>
          <cell r="BE109" t="str">
            <v>RFA 23</v>
          </cell>
          <cell r="BF109" t="str">
            <v>RFA 23</v>
          </cell>
          <cell r="BG109" t="str">
            <v>RFA 23</v>
          </cell>
          <cell r="BH109" t="str">
            <v>RFA 23</v>
          </cell>
          <cell r="BI109" t="str">
            <v>RFA 23</v>
          </cell>
          <cell r="BJ109" t="str">
            <v>RFA 23</v>
          </cell>
          <cell r="BK109" t="str">
            <v>RFA 23</v>
          </cell>
          <cell r="BL109" t="str">
            <v>RFA 23</v>
          </cell>
          <cell r="BM109" t="str">
            <v>RFA 23</v>
          </cell>
          <cell r="BN109" t="str">
            <v>RFA 23</v>
          </cell>
          <cell r="BO109" t="str">
            <v>RFA 23</v>
          </cell>
          <cell r="BP109" t="str">
            <v>RFA 23</v>
          </cell>
          <cell r="BQ109" t="str">
            <v>RFA 23</v>
          </cell>
          <cell r="BR109" t="str">
            <v>RFA 23</v>
          </cell>
          <cell r="BS109" t="str">
            <v>RFA 23</v>
          </cell>
          <cell r="BT109" t="str">
            <v>RFA 23</v>
          </cell>
          <cell r="BU109" t="str">
            <v>RFA 23</v>
          </cell>
          <cell r="BV109" t="str">
            <v>RFA 23</v>
          </cell>
          <cell r="BW109" t="str">
            <v>RFA 23</v>
          </cell>
          <cell r="BX109" t="str">
            <v>RFA 23</v>
          </cell>
          <cell r="BY109" t="str">
            <v>RFA 23</v>
          </cell>
          <cell r="BZ109" t="str">
            <v>RFA 23</v>
          </cell>
          <cell r="CA109" t="str">
            <v>RFA 23</v>
          </cell>
          <cell r="CB109" t="str">
            <v>RFA 23</v>
          </cell>
          <cell r="CC109" t="str">
            <v>RFA 23</v>
          </cell>
          <cell r="CD109" t="str">
            <v>RFA 23</v>
          </cell>
          <cell r="CE109" t="str">
            <v>RFA 23</v>
          </cell>
          <cell r="CF109" t="str">
            <v>RFA 23</v>
          </cell>
          <cell r="CG109" t="str">
            <v>RFA 23</v>
          </cell>
          <cell r="CH109" t="str">
            <v>RFA 23</v>
          </cell>
          <cell r="CI109" t="str">
            <v>RFA 23</v>
          </cell>
        </row>
        <row r="110">
          <cell r="E110">
            <v>0</v>
          </cell>
          <cell r="F110">
            <v>387826.2</v>
          </cell>
          <cell r="G110">
            <v>76389</v>
          </cell>
          <cell r="H110">
            <v>80296</v>
          </cell>
          <cell r="I110">
            <v>134465</v>
          </cell>
          <cell r="J110">
            <v>136660</v>
          </cell>
          <cell r="K110">
            <v>142341</v>
          </cell>
          <cell r="L110">
            <v>145942</v>
          </cell>
          <cell r="M110">
            <v>176894</v>
          </cell>
          <cell r="N110">
            <v>181727</v>
          </cell>
          <cell r="O110">
            <v>187539</v>
          </cell>
          <cell r="P110">
            <v>191088</v>
          </cell>
          <cell r="Q110">
            <v>182666</v>
          </cell>
          <cell r="R110">
            <v>186438</v>
          </cell>
          <cell r="S110">
            <v>217154</v>
          </cell>
          <cell r="T110">
            <v>241028</v>
          </cell>
          <cell r="U110">
            <v>357489</v>
          </cell>
          <cell r="V110">
            <v>265126</v>
          </cell>
          <cell r="W110">
            <v>271280</v>
          </cell>
          <cell r="X110">
            <v>261559</v>
          </cell>
          <cell r="Y110">
            <v>264462</v>
          </cell>
          <cell r="Z110">
            <v>365251</v>
          </cell>
          <cell r="AA110">
            <v>325489</v>
          </cell>
          <cell r="AB110">
            <v>246281</v>
          </cell>
          <cell r="AC110">
            <v>255623</v>
          </cell>
          <cell r="AD110">
            <v>241021</v>
          </cell>
          <cell r="AE110">
            <v>293775</v>
          </cell>
          <cell r="AF110">
            <v>302721</v>
          </cell>
          <cell r="AG110">
            <v>288540</v>
          </cell>
          <cell r="AH110">
            <v>285682</v>
          </cell>
          <cell r="AI110">
            <v>351532</v>
          </cell>
          <cell r="AJ110">
            <v>584993</v>
          </cell>
          <cell r="AK110">
            <v>364788</v>
          </cell>
          <cell r="AL110">
            <v>373733</v>
          </cell>
          <cell r="AM110">
            <v>359552</v>
          </cell>
          <cell r="AN110">
            <v>357507</v>
          </cell>
          <cell r="AO110">
            <v>434813</v>
          </cell>
          <cell r="AP110">
            <v>471130</v>
          </cell>
          <cell r="AQ110">
            <v>457392</v>
          </cell>
          <cell r="AR110">
            <v>356439</v>
          </cell>
          <cell r="AS110">
            <v>367609</v>
          </cell>
          <cell r="AT110">
            <v>351298</v>
          </cell>
          <cell r="AU110">
            <v>428842</v>
          </cell>
          <cell r="AV110">
            <v>442848</v>
          </cell>
          <cell r="AW110">
            <v>385180</v>
          </cell>
          <cell r="AX110">
            <v>396348</v>
          </cell>
          <cell r="AY110">
            <v>380038</v>
          </cell>
          <cell r="AZ110">
            <v>397285</v>
          </cell>
          <cell r="BA110">
            <v>421509</v>
          </cell>
          <cell r="BB110">
            <v>489822</v>
          </cell>
          <cell r="BC110">
            <v>494132</v>
          </cell>
          <cell r="BD110">
            <v>268967</v>
          </cell>
          <cell r="BE110">
            <v>282530</v>
          </cell>
          <cell r="BF110">
            <v>262225</v>
          </cell>
          <cell r="BG110">
            <v>357481</v>
          </cell>
          <cell r="BH110">
            <v>374653</v>
          </cell>
          <cell r="BI110">
            <v>352407</v>
          </cell>
          <cell r="BJ110">
            <v>472904</v>
          </cell>
          <cell r="BK110">
            <v>402686</v>
          </cell>
          <cell r="BL110">
            <v>425824</v>
          </cell>
          <cell r="BM110">
            <v>396208</v>
          </cell>
          <cell r="BN110">
            <v>362758</v>
          </cell>
          <cell r="BO110">
            <v>374359</v>
          </cell>
          <cell r="BP110">
            <v>355652</v>
          </cell>
          <cell r="BQ110">
            <v>645842</v>
          </cell>
          <cell r="BR110">
            <v>366565</v>
          </cell>
          <cell r="BS110">
            <v>385696</v>
          </cell>
          <cell r="BT110">
            <v>359099</v>
          </cell>
          <cell r="BU110">
            <v>449714</v>
          </cell>
          <cell r="BV110">
            <v>468847</v>
          </cell>
          <cell r="BW110">
            <v>442248</v>
          </cell>
          <cell r="BX110">
            <v>415627</v>
          </cell>
          <cell r="BY110">
            <v>540746</v>
          </cell>
          <cell r="BZ110">
            <v>451777</v>
          </cell>
          <cell r="CA110">
            <v>459855</v>
          </cell>
          <cell r="CB110">
            <v>443680</v>
          </cell>
          <cell r="CC110">
            <v>538504</v>
          </cell>
          <cell r="CD110">
            <v>597549</v>
          </cell>
          <cell r="CE110">
            <v>457936</v>
          </cell>
          <cell r="CF110">
            <v>466182</v>
          </cell>
          <cell r="CG110">
            <v>449672</v>
          </cell>
          <cell r="CH110">
            <v>603402</v>
          </cell>
          <cell r="CI110">
            <v>0</v>
          </cell>
        </row>
        <row r="111">
          <cell r="E111">
            <v>0</v>
          </cell>
          <cell r="F111">
            <v>53898.5</v>
          </cell>
          <cell r="G111">
            <v>8913</v>
          </cell>
          <cell r="H111">
            <v>9856</v>
          </cell>
          <cell r="I111">
            <v>12828</v>
          </cell>
          <cell r="J111">
            <v>13349</v>
          </cell>
          <cell r="K111">
            <v>13945</v>
          </cell>
          <cell r="L111">
            <v>14823</v>
          </cell>
          <cell r="M111">
            <v>20288</v>
          </cell>
          <cell r="N111">
            <v>21448</v>
          </cell>
          <cell r="O111">
            <v>21929</v>
          </cell>
          <cell r="P111">
            <v>22709</v>
          </cell>
          <cell r="Q111">
            <v>20911</v>
          </cell>
          <cell r="R111">
            <v>26530</v>
          </cell>
          <cell r="S111">
            <v>33888</v>
          </cell>
          <cell r="T111">
            <v>29959</v>
          </cell>
          <cell r="U111">
            <v>22384</v>
          </cell>
          <cell r="V111">
            <v>36854</v>
          </cell>
          <cell r="W111">
            <v>38259</v>
          </cell>
          <cell r="X111">
            <v>35985</v>
          </cell>
          <cell r="Y111">
            <v>41420</v>
          </cell>
          <cell r="Z111">
            <v>61938</v>
          </cell>
          <cell r="AA111">
            <v>46145</v>
          </cell>
          <cell r="AB111">
            <v>32910</v>
          </cell>
          <cell r="AC111">
            <v>35860</v>
          </cell>
          <cell r="AD111">
            <v>31401</v>
          </cell>
          <cell r="AE111">
            <v>42069</v>
          </cell>
          <cell r="AF111">
            <v>45033</v>
          </cell>
          <cell r="AG111">
            <v>40561</v>
          </cell>
          <cell r="AH111">
            <v>45941</v>
          </cell>
          <cell r="AI111">
            <v>64213</v>
          </cell>
          <cell r="AJ111">
            <v>52807</v>
          </cell>
          <cell r="AK111">
            <v>55200</v>
          </cell>
          <cell r="AL111">
            <v>58164</v>
          </cell>
          <cell r="AM111">
            <v>53691</v>
          </cell>
          <cell r="AN111">
            <v>59072</v>
          </cell>
          <cell r="AO111">
            <v>70684</v>
          </cell>
          <cell r="AP111">
            <v>78847</v>
          </cell>
          <cell r="AQ111">
            <v>69335</v>
          </cell>
          <cell r="AR111">
            <v>50414</v>
          </cell>
          <cell r="AS111">
            <v>53907</v>
          </cell>
          <cell r="AT111">
            <v>48905</v>
          </cell>
          <cell r="AU111">
            <v>66240</v>
          </cell>
          <cell r="AV111">
            <v>68576</v>
          </cell>
          <cell r="AW111">
            <v>56886</v>
          </cell>
          <cell r="AX111">
            <v>60379</v>
          </cell>
          <cell r="AY111">
            <v>55377</v>
          </cell>
          <cell r="AZ111">
            <v>66458</v>
          </cell>
          <cell r="BA111">
            <v>72711</v>
          </cell>
          <cell r="BB111">
            <v>80527</v>
          </cell>
          <cell r="BC111">
            <v>73958</v>
          </cell>
          <cell r="BD111">
            <v>34418</v>
          </cell>
          <cell r="BE111">
            <v>38379</v>
          </cell>
          <cell r="BF111">
            <v>32719</v>
          </cell>
          <cell r="BG111">
            <v>53467</v>
          </cell>
          <cell r="BH111">
            <v>58288</v>
          </cell>
          <cell r="BI111">
            <v>52152</v>
          </cell>
          <cell r="BJ111">
            <v>75694</v>
          </cell>
          <cell r="BK111">
            <v>57359</v>
          </cell>
          <cell r="BL111">
            <v>64263</v>
          </cell>
          <cell r="BM111">
            <v>55821</v>
          </cell>
          <cell r="BN111">
            <v>55886</v>
          </cell>
          <cell r="BO111">
            <v>59453</v>
          </cell>
          <cell r="BP111">
            <v>53657</v>
          </cell>
          <cell r="BQ111">
            <v>67226</v>
          </cell>
          <cell r="BR111">
            <v>55766</v>
          </cell>
          <cell r="BS111">
            <v>61910</v>
          </cell>
          <cell r="BT111">
            <v>53576</v>
          </cell>
          <cell r="BU111">
            <v>69856</v>
          </cell>
          <cell r="BV111">
            <v>76000</v>
          </cell>
          <cell r="BW111">
            <v>67665</v>
          </cell>
          <cell r="BX111">
            <v>68581</v>
          </cell>
          <cell r="BY111">
            <v>92073</v>
          </cell>
          <cell r="BZ111">
            <v>70519</v>
          </cell>
          <cell r="CA111">
            <v>73057</v>
          </cell>
          <cell r="CB111">
            <v>68123</v>
          </cell>
          <cell r="CC111">
            <v>91065</v>
          </cell>
          <cell r="CD111">
            <v>105924</v>
          </cell>
          <cell r="CE111">
            <v>72204</v>
          </cell>
          <cell r="CF111">
            <v>74744</v>
          </cell>
          <cell r="CG111">
            <v>69808</v>
          </cell>
          <cell r="CH111">
            <v>107618</v>
          </cell>
          <cell r="CI111">
            <v>0</v>
          </cell>
        </row>
        <row r="112">
          <cell r="E112">
            <v>0</v>
          </cell>
          <cell r="F112">
            <v>105479</v>
          </cell>
          <cell r="G112">
            <v>17970</v>
          </cell>
          <cell r="H112">
            <v>19922</v>
          </cell>
          <cell r="I112">
            <v>25572</v>
          </cell>
          <cell r="J112">
            <v>26652</v>
          </cell>
          <cell r="K112">
            <v>27740</v>
          </cell>
          <cell r="L112">
            <v>29555</v>
          </cell>
          <cell r="M112">
            <v>40270</v>
          </cell>
          <cell r="N112">
            <v>42671</v>
          </cell>
          <cell r="O112">
            <v>41798</v>
          </cell>
          <cell r="P112">
            <v>43412</v>
          </cell>
          <cell r="Q112">
            <v>39692</v>
          </cell>
          <cell r="R112">
            <v>51319</v>
          </cell>
          <cell r="S112">
            <v>66542</v>
          </cell>
          <cell r="T112">
            <v>58412</v>
          </cell>
          <cell r="U112">
            <v>26713</v>
          </cell>
          <cell r="V112">
            <v>69196</v>
          </cell>
          <cell r="W112">
            <v>72102</v>
          </cell>
          <cell r="X112">
            <v>67397</v>
          </cell>
          <cell r="Y112">
            <v>78641</v>
          </cell>
          <cell r="Z112">
            <v>121092</v>
          </cell>
          <cell r="AA112">
            <v>88418</v>
          </cell>
          <cell r="AB112">
            <v>57949</v>
          </cell>
          <cell r="AC112">
            <v>62018</v>
          </cell>
          <cell r="AD112">
            <v>55868</v>
          </cell>
          <cell r="AE112">
            <v>74328</v>
          </cell>
          <cell r="AF112">
            <v>78416</v>
          </cell>
          <cell r="AG112">
            <v>72247</v>
          </cell>
          <cell r="AH112">
            <v>79668</v>
          </cell>
          <cell r="AI112">
            <v>109464</v>
          </cell>
          <cell r="AJ112">
            <v>93731</v>
          </cell>
          <cell r="AK112">
            <v>98674</v>
          </cell>
          <cell r="AL112">
            <v>102761</v>
          </cell>
          <cell r="AM112">
            <v>96593</v>
          </cell>
          <cell r="AN112">
            <v>104014</v>
          </cell>
          <cell r="AO112">
            <v>120031</v>
          </cell>
          <cell r="AP112">
            <v>135068</v>
          </cell>
          <cell r="AQ112">
            <v>125127</v>
          </cell>
          <cell r="AR112">
            <v>89020</v>
          </cell>
          <cell r="AS112">
            <v>93838</v>
          </cell>
          <cell r="AT112">
            <v>86939</v>
          </cell>
          <cell r="AU112">
            <v>110848</v>
          </cell>
          <cell r="AV112">
            <v>114071</v>
          </cell>
          <cell r="AW112">
            <v>99588</v>
          </cell>
          <cell r="AX112">
            <v>104405</v>
          </cell>
          <cell r="AY112">
            <v>97506</v>
          </cell>
          <cell r="AZ112">
            <v>112790</v>
          </cell>
          <cell r="BA112">
            <v>121416</v>
          </cell>
          <cell r="BB112">
            <v>135975</v>
          </cell>
          <cell r="BC112">
            <v>131426</v>
          </cell>
          <cell r="BD112">
            <v>60404</v>
          </cell>
          <cell r="BE112">
            <v>66405</v>
          </cell>
          <cell r="BF112">
            <v>57358</v>
          </cell>
          <cell r="BG112">
            <v>96055</v>
          </cell>
          <cell r="BH112">
            <v>103673</v>
          </cell>
          <cell r="BI112">
            <v>93641</v>
          </cell>
          <cell r="BJ112">
            <v>137244</v>
          </cell>
          <cell r="BK112">
            <v>98601</v>
          </cell>
          <cell r="BL112">
            <v>109092</v>
          </cell>
          <cell r="BM112">
            <v>95880</v>
          </cell>
          <cell r="BN112">
            <v>96568</v>
          </cell>
          <cell r="BO112">
            <v>101488</v>
          </cell>
          <cell r="BP112">
            <v>93493</v>
          </cell>
          <cell r="BQ112">
            <v>82354</v>
          </cell>
          <cell r="BR112">
            <v>94991</v>
          </cell>
          <cell r="BS112">
            <v>103465</v>
          </cell>
          <cell r="BT112">
            <v>91970</v>
          </cell>
          <cell r="BU112">
            <v>121320</v>
          </cell>
          <cell r="BV112">
            <v>129795</v>
          </cell>
          <cell r="BW112">
            <v>118299</v>
          </cell>
          <cell r="BX112">
            <v>114308</v>
          </cell>
          <cell r="BY112">
            <v>151965</v>
          </cell>
          <cell r="BZ112">
            <v>122235</v>
          </cell>
          <cell r="CA112">
            <v>125736</v>
          </cell>
          <cell r="CB112">
            <v>118930</v>
          </cell>
          <cell r="CC112">
            <v>150575</v>
          </cell>
          <cell r="CD112">
            <v>171069</v>
          </cell>
          <cell r="CE112">
            <v>123148</v>
          </cell>
          <cell r="CF112">
            <v>126652</v>
          </cell>
          <cell r="CG112">
            <v>119844</v>
          </cell>
          <cell r="CH112">
            <v>171996</v>
          </cell>
          <cell r="CI112">
            <v>0</v>
          </cell>
        </row>
        <row r="113">
          <cell r="E113">
            <v>0</v>
          </cell>
          <cell r="F113">
            <v>125000</v>
          </cell>
          <cell r="G113">
            <v>32400</v>
          </cell>
          <cell r="H113">
            <v>32400</v>
          </cell>
          <cell r="I113">
            <v>67620</v>
          </cell>
          <cell r="J113">
            <v>67620</v>
          </cell>
          <cell r="K113">
            <v>67860</v>
          </cell>
          <cell r="L113">
            <v>67860</v>
          </cell>
          <cell r="M113">
            <v>74700</v>
          </cell>
          <cell r="N113">
            <v>74700</v>
          </cell>
          <cell r="O113">
            <v>76920</v>
          </cell>
          <cell r="P113">
            <v>76920</v>
          </cell>
          <cell r="Q113">
            <v>76920</v>
          </cell>
          <cell r="R113">
            <v>54384</v>
          </cell>
          <cell r="S113">
            <v>55574</v>
          </cell>
          <cell r="T113">
            <v>88781</v>
          </cell>
          <cell r="U113">
            <v>167757</v>
          </cell>
          <cell r="V113">
            <v>85740</v>
          </cell>
          <cell r="W113">
            <v>85740</v>
          </cell>
          <cell r="X113">
            <v>85740</v>
          </cell>
          <cell r="Y113">
            <v>64050</v>
          </cell>
          <cell r="Z113">
            <v>65453</v>
          </cell>
          <cell r="AA113">
            <v>98836</v>
          </cell>
          <cell r="AB113">
            <v>90420</v>
          </cell>
          <cell r="AC113">
            <v>90420</v>
          </cell>
          <cell r="AD113">
            <v>90420</v>
          </cell>
          <cell r="AE113">
            <v>96300</v>
          </cell>
          <cell r="AF113">
            <v>96300</v>
          </cell>
          <cell r="AG113">
            <v>96300</v>
          </cell>
          <cell r="AH113">
            <v>75624</v>
          </cell>
          <cell r="AI113">
            <v>77280</v>
          </cell>
          <cell r="AJ113">
            <v>184230</v>
          </cell>
          <cell r="AK113">
            <v>105900</v>
          </cell>
          <cell r="AL113">
            <v>105900</v>
          </cell>
          <cell r="AM113">
            <v>105900</v>
          </cell>
          <cell r="AN113">
            <v>86146</v>
          </cell>
          <cell r="AO113">
            <v>120246</v>
          </cell>
          <cell r="AP113">
            <v>121818</v>
          </cell>
          <cell r="AQ113">
            <v>129984</v>
          </cell>
          <cell r="AR113">
            <v>117900</v>
          </cell>
          <cell r="AS113">
            <v>117900</v>
          </cell>
          <cell r="AT113">
            <v>117900</v>
          </cell>
          <cell r="AU113">
            <v>133686</v>
          </cell>
          <cell r="AV113">
            <v>135498</v>
          </cell>
          <cell r="AW113">
            <v>117900</v>
          </cell>
          <cell r="AX113">
            <v>117900</v>
          </cell>
          <cell r="AY113">
            <v>117900</v>
          </cell>
          <cell r="AZ113">
            <v>99298</v>
          </cell>
          <cell r="BA113">
            <v>101472</v>
          </cell>
          <cell r="BB113">
            <v>135498</v>
          </cell>
          <cell r="BC113">
            <v>144744</v>
          </cell>
          <cell r="BD113">
            <v>103920</v>
          </cell>
          <cell r="BE113">
            <v>103920</v>
          </cell>
          <cell r="BF113">
            <v>103920</v>
          </cell>
          <cell r="BG113">
            <v>103920</v>
          </cell>
          <cell r="BH113">
            <v>103920</v>
          </cell>
          <cell r="BI113">
            <v>103920</v>
          </cell>
          <cell r="BJ113">
            <v>118147</v>
          </cell>
          <cell r="BK113">
            <v>127080</v>
          </cell>
          <cell r="BL113">
            <v>127080</v>
          </cell>
          <cell r="BM113">
            <v>127080</v>
          </cell>
          <cell r="BN113">
            <v>111252</v>
          </cell>
          <cell r="BO113">
            <v>111252</v>
          </cell>
          <cell r="BP113">
            <v>111252</v>
          </cell>
          <cell r="BQ113">
            <v>178835</v>
          </cell>
          <cell r="BR113">
            <v>111252</v>
          </cell>
          <cell r="BS113">
            <v>111252</v>
          </cell>
          <cell r="BT113">
            <v>111252</v>
          </cell>
          <cell r="BU113">
            <v>130212</v>
          </cell>
          <cell r="BV113">
            <v>130212</v>
          </cell>
          <cell r="BW113">
            <v>130212</v>
          </cell>
          <cell r="BX113">
            <v>107189</v>
          </cell>
          <cell r="BY113">
            <v>147782</v>
          </cell>
          <cell r="BZ113">
            <v>130212</v>
          </cell>
          <cell r="CA113">
            <v>130212</v>
          </cell>
          <cell r="CB113">
            <v>130212</v>
          </cell>
          <cell r="CC113">
            <v>147782</v>
          </cell>
          <cell r="CD113">
            <v>149738</v>
          </cell>
          <cell r="CE113">
            <v>130212</v>
          </cell>
          <cell r="CF113">
            <v>130212</v>
          </cell>
          <cell r="CG113">
            <v>130212</v>
          </cell>
          <cell r="CH113">
            <v>149738</v>
          </cell>
          <cell r="CI113">
            <v>0</v>
          </cell>
        </row>
        <row r="114">
          <cell r="E114">
            <v>0</v>
          </cell>
          <cell r="F114">
            <v>237.13200000000003</v>
          </cell>
          <cell r="G114">
            <v>56.15</v>
          </cell>
          <cell r="H114">
            <v>56.487499999999997</v>
          </cell>
          <cell r="I114">
            <v>80.916666666666671</v>
          </cell>
          <cell r="J114">
            <v>81.439583333333331</v>
          </cell>
          <cell r="K114">
            <v>112.83541666666666</v>
          </cell>
          <cell r="L114">
            <v>113.52916666666667</v>
          </cell>
          <cell r="M114">
            <v>138.02916666666667</v>
          </cell>
          <cell r="N114">
            <v>138.92500000000001</v>
          </cell>
          <cell r="O114">
            <v>175.84375</v>
          </cell>
          <cell r="P114">
            <v>176.90833333333333</v>
          </cell>
          <cell r="Q114">
            <v>175.31041666666667</v>
          </cell>
          <cell r="R114">
            <v>186.92592592592592</v>
          </cell>
          <cell r="S114">
            <v>182.23124999999999</v>
          </cell>
          <cell r="T114">
            <v>183.29583333333332</v>
          </cell>
          <cell r="U114">
            <v>181.30444444444444</v>
          </cell>
          <cell r="V114">
            <v>242.30625000000001</v>
          </cell>
          <cell r="W114">
            <v>243.91041666666666</v>
          </cell>
          <cell r="X114">
            <v>241.50416666666666</v>
          </cell>
          <cell r="Y114">
            <v>256.66851851851851</v>
          </cell>
          <cell r="Z114">
            <v>251.9375</v>
          </cell>
          <cell r="AA114">
            <v>253.54166666666666</v>
          </cell>
          <cell r="AB114">
            <v>200.07564102564103</v>
          </cell>
          <cell r="AC114">
            <v>200.89743589743588</v>
          </cell>
          <cell r="AD114">
            <v>199.66538461538462</v>
          </cell>
          <cell r="AE114">
            <v>225.43818181818182</v>
          </cell>
          <cell r="AF114">
            <v>226.31090909090909</v>
          </cell>
          <cell r="AG114">
            <v>225.00181818181818</v>
          </cell>
          <cell r="AH114">
            <v>297.41296296296298</v>
          </cell>
          <cell r="AI114">
            <v>230.67545454545456</v>
          </cell>
          <cell r="AJ114">
            <v>235.84222222222223</v>
          </cell>
          <cell r="AK114">
            <v>260.13363636363636</v>
          </cell>
          <cell r="AL114">
            <v>261.16363636363639</v>
          </cell>
          <cell r="AM114">
            <v>259.61909090909091</v>
          </cell>
          <cell r="AN114">
            <v>338.67592592592592</v>
          </cell>
          <cell r="AO114">
            <v>266.31090909090909</v>
          </cell>
          <cell r="AP114">
            <v>267.34090909090907</v>
          </cell>
          <cell r="AQ114">
            <v>307.19851851851854</v>
          </cell>
          <cell r="AR114">
            <v>241.85636363636362</v>
          </cell>
          <cell r="AS114">
            <v>242.79272727272726</v>
          </cell>
          <cell r="AT114">
            <v>241.38818181818181</v>
          </cell>
          <cell r="AU114">
            <v>247.47272727272727</v>
          </cell>
          <cell r="AV114">
            <v>248.40818181818182</v>
          </cell>
          <cell r="AW114">
            <v>277.02</v>
          </cell>
          <cell r="AX114">
            <v>278.12181818181818</v>
          </cell>
          <cell r="AY114">
            <v>276.46909090909094</v>
          </cell>
          <cell r="AZ114">
            <v>360.1314814814815</v>
          </cell>
          <cell r="BA114">
            <v>283.63272727272727</v>
          </cell>
          <cell r="BB114">
            <v>284.73454545454547</v>
          </cell>
          <cell r="BC114">
            <v>324.3259259259259</v>
          </cell>
          <cell r="BD114">
            <v>239.41041666666666</v>
          </cell>
          <cell r="BE114">
            <v>240.64166666666668</v>
          </cell>
          <cell r="BF114">
            <v>238.79583333333332</v>
          </cell>
          <cell r="BG114">
            <v>271.59230769230771</v>
          </cell>
          <cell r="BH114">
            <v>272.80256410256408</v>
          </cell>
          <cell r="BI114">
            <v>270.98846153846154</v>
          </cell>
          <cell r="BJ114">
            <v>256.69272727272727</v>
          </cell>
          <cell r="BK114">
            <v>292.87857142857143</v>
          </cell>
          <cell r="BL114">
            <v>294.07</v>
          </cell>
          <cell r="BM114">
            <v>292.28285714285715</v>
          </cell>
          <cell r="BN114">
            <v>244.31363636363636</v>
          </cell>
          <cell r="BO114">
            <v>245.29818181818183</v>
          </cell>
          <cell r="BP114">
            <v>243.82090909090908</v>
          </cell>
          <cell r="BQ114">
            <v>255.47294117647058</v>
          </cell>
          <cell r="BR114">
            <v>261.43857142857144</v>
          </cell>
          <cell r="BS114">
            <v>262.48714285714289</v>
          </cell>
          <cell r="BT114">
            <v>260.91500000000002</v>
          </cell>
          <cell r="BU114">
            <v>290.65571428571428</v>
          </cell>
          <cell r="BV114">
            <v>291.80214285714288</v>
          </cell>
          <cell r="BW114">
            <v>290.08214285714286</v>
          </cell>
          <cell r="BX114">
            <v>353.12857142857143</v>
          </cell>
          <cell r="BY114">
            <v>316.89272727272726</v>
          </cell>
          <cell r="BZ114">
            <v>290.65571428571428</v>
          </cell>
          <cell r="CA114">
            <v>291.80214285714288</v>
          </cell>
          <cell r="CB114">
            <v>290.08214285714286</v>
          </cell>
          <cell r="CC114">
            <v>316.89272727272726</v>
          </cell>
          <cell r="CD114">
            <v>298.68214285714288</v>
          </cell>
          <cell r="CE114">
            <v>303.09357142857141</v>
          </cell>
          <cell r="CF114">
            <v>304.24</v>
          </cell>
          <cell r="CG114">
            <v>302.52</v>
          </cell>
          <cell r="CH114">
            <v>311.12</v>
          </cell>
          <cell r="CI114">
            <v>0</v>
          </cell>
        </row>
        <row r="115">
          <cell r="E115">
            <v>0</v>
          </cell>
          <cell r="F115">
            <v>146.6388</v>
          </cell>
          <cell r="G115">
            <v>34.643749999999997</v>
          </cell>
          <cell r="H115">
            <v>34.643749999999997</v>
          </cell>
          <cell r="I115">
            <v>47.241666666666667</v>
          </cell>
          <cell r="J115">
            <v>47.241666666666667</v>
          </cell>
          <cell r="K115">
            <v>69.28958333333334</v>
          </cell>
          <cell r="L115">
            <v>69.28958333333334</v>
          </cell>
          <cell r="M115">
            <v>81.887500000000003</v>
          </cell>
          <cell r="N115">
            <v>81.887500000000003</v>
          </cell>
          <cell r="O115">
            <v>100.78333333333333</v>
          </cell>
          <cell r="P115">
            <v>100.78333333333333</v>
          </cell>
          <cell r="Q115">
            <v>100.78333333333333</v>
          </cell>
          <cell r="R115">
            <v>110.23333333333333</v>
          </cell>
          <cell r="S115">
            <v>100.78333333333333</v>
          </cell>
          <cell r="T115">
            <v>100.78333333333333</v>
          </cell>
          <cell r="U115">
            <v>100.78444444444445</v>
          </cell>
          <cell r="V115">
            <v>129.12916666666666</v>
          </cell>
          <cell r="W115">
            <v>129.12916666666666</v>
          </cell>
          <cell r="X115">
            <v>129.12916666666666</v>
          </cell>
          <cell r="Y115">
            <v>141.72777777777779</v>
          </cell>
          <cell r="Z115">
            <v>129.12916666666666</v>
          </cell>
          <cell r="AA115">
            <v>129.12916666666666</v>
          </cell>
          <cell r="AB115">
            <v>129.12948717948717</v>
          </cell>
          <cell r="AC115">
            <v>129.12948717948717</v>
          </cell>
          <cell r="AD115">
            <v>129.12948717948717</v>
          </cell>
          <cell r="AE115">
            <v>148.02636363636364</v>
          </cell>
          <cell r="AF115">
            <v>148.02636363636364</v>
          </cell>
          <cell r="AG115">
            <v>148.02636363636364</v>
          </cell>
          <cell r="AH115">
            <v>163.77407407407406</v>
          </cell>
          <cell r="AI115">
            <v>148.02636363636364</v>
          </cell>
          <cell r="AJ115">
            <v>144.87666666666667</v>
          </cell>
          <cell r="AK115">
            <v>166.92363636363638</v>
          </cell>
          <cell r="AL115">
            <v>166.92363636363638</v>
          </cell>
          <cell r="AM115">
            <v>166.92363636363638</v>
          </cell>
          <cell r="AN115">
            <v>179.52222222222221</v>
          </cell>
          <cell r="AO115">
            <v>166.92363636363638</v>
          </cell>
          <cell r="AP115">
            <v>166.92363636363638</v>
          </cell>
          <cell r="AQ115">
            <v>173.22222222222223</v>
          </cell>
          <cell r="AR115">
            <v>154.32545454545453</v>
          </cell>
          <cell r="AS115">
            <v>154.32545454545453</v>
          </cell>
          <cell r="AT115">
            <v>154.32545454545453</v>
          </cell>
          <cell r="AU115">
            <v>154.32545454545453</v>
          </cell>
          <cell r="AV115">
            <v>154.32545454545453</v>
          </cell>
          <cell r="AW115">
            <v>173.22272727272727</v>
          </cell>
          <cell r="AX115">
            <v>173.22272727272727</v>
          </cell>
          <cell r="AY115">
            <v>173.22272727272727</v>
          </cell>
          <cell r="AZ115">
            <v>185.82037037037037</v>
          </cell>
          <cell r="BA115">
            <v>173.22272727272727</v>
          </cell>
          <cell r="BB115">
            <v>173.22272727272727</v>
          </cell>
          <cell r="BC115">
            <v>179.52148148148149</v>
          </cell>
          <cell r="BD115">
            <v>148.02708333333334</v>
          </cell>
          <cell r="BE115">
            <v>148.02708333333334</v>
          </cell>
          <cell r="BF115">
            <v>148.02708333333334</v>
          </cell>
          <cell r="BG115">
            <v>166.92307692307693</v>
          </cell>
          <cell r="BH115">
            <v>166.92307692307693</v>
          </cell>
          <cell r="BI115">
            <v>166.92307692307693</v>
          </cell>
          <cell r="BJ115">
            <v>166.92363636363638</v>
          </cell>
          <cell r="BK115">
            <v>179.52142857142857</v>
          </cell>
          <cell r="BL115">
            <v>179.52142857142857</v>
          </cell>
          <cell r="BM115">
            <v>179.52142857142857</v>
          </cell>
          <cell r="BN115">
            <v>154.32545454545453</v>
          </cell>
          <cell r="BO115">
            <v>154.32545454545453</v>
          </cell>
          <cell r="BP115">
            <v>154.32545454545453</v>
          </cell>
          <cell r="BQ115">
            <v>148.02705882352942</v>
          </cell>
          <cell r="BR115">
            <v>163.77428571428572</v>
          </cell>
          <cell r="BS115">
            <v>163.77428571428572</v>
          </cell>
          <cell r="BT115">
            <v>163.77428571428572</v>
          </cell>
          <cell r="BU115">
            <v>179.52142857142857</v>
          </cell>
          <cell r="BV115">
            <v>179.52142857142857</v>
          </cell>
          <cell r="BW115">
            <v>179.52142857142857</v>
          </cell>
          <cell r="BX115">
            <v>188.9702380952381</v>
          </cell>
          <cell r="BY115">
            <v>179.52181818181819</v>
          </cell>
          <cell r="BZ115">
            <v>179.52142857142857</v>
          </cell>
          <cell r="CA115">
            <v>179.52142857142857</v>
          </cell>
          <cell r="CB115">
            <v>179.52142857142857</v>
          </cell>
          <cell r="CC115">
            <v>179.52181818181819</v>
          </cell>
          <cell r="CD115">
            <v>179.52142857142857</v>
          </cell>
          <cell r="CE115">
            <v>185.82071428571427</v>
          </cell>
          <cell r="CF115">
            <v>185.82071428571427</v>
          </cell>
          <cell r="CG115">
            <v>185.82071428571427</v>
          </cell>
          <cell r="CH115">
            <v>185.82071428571427</v>
          </cell>
          <cell r="CI115">
            <v>0</v>
          </cell>
        </row>
        <row r="116">
          <cell r="E116">
            <v>0</v>
          </cell>
          <cell r="F116">
            <v>49</v>
          </cell>
          <cell r="G116">
            <v>16.847916666666666</v>
          </cell>
          <cell r="H116">
            <v>17.185416666666665</v>
          </cell>
          <cell r="I116">
            <v>26.208333333333332</v>
          </cell>
          <cell r="J116">
            <v>26.731249999999999</v>
          </cell>
          <cell r="K116">
            <v>34.631250000000001</v>
          </cell>
          <cell r="L116">
            <v>35.325000000000003</v>
          </cell>
          <cell r="M116">
            <v>44.810416666666669</v>
          </cell>
          <cell r="N116">
            <v>45.706249999999997</v>
          </cell>
          <cell r="O116">
            <v>53.235416666666666</v>
          </cell>
          <cell r="P116">
            <v>54.3</v>
          </cell>
          <cell r="Q116">
            <v>52.702083333333334</v>
          </cell>
          <cell r="R116">
            <v>52.05185185185185</v>
          </cell>
          <cell r="S116">
            <v>59.622916666666669</v>
          </cell>
          <cell r="T116">
            <v>60.6875</v>
          </cell>
          <cell r="U116">
            <v>59.055555555555557</v>
          </cell>
          <cell r="V116">
            <v>80.262500000000003</v>
          </cell>
          <cell r="W116">
            <v>81.86666666666666</v>
          </cell>
          <cell r="X116">
            <v>79.46041666666666</v>
          </cell>
          <cell r="Y116">
            <v>78.477777777777774</v>
          </cell>
          <cell r="Z116">
            <v>89.893749999999997</v>
          </cell>
          <cell r="AA116">
            <v>91.497916666666669</v>
          </cell>
          <cell r="AB116">
            <v>41.06666666666667</v>
          </cell>
          <cell r="AC116">
            <v>41.888461538461542</v>
          </cell>
          <cell r="AD116">
            <v>40.656410256410254</v>
          </cell>
          <cell r="AE116">
            <v>43.640909090909091</v>
          </cell>
          <cell r="AF116">
            <v>44.513636363636365</v>
          </cell>
          <cell r="AG116">
            <v>43.204545454545453</v>
          </cell>
          <cell r="AH116">
            <v>97.788888888888891</v>
          </cell>
          <cell r="AI116">
            <v>48.878181818181815</v>
          </cell>
          <cell r="AJ116">
            <v>55.472222222222221</v>
          </cell>
          <cell r="AK116">
            <v>51.48</v>
          </cell>
          <cell r="AL116">
            <v>52.51</v>
          </cell>
          <cell r="AM116">
            <v>50.965454545454548</v>
          </cell>
          <cell r="AN116">
            <v>115.3537037037037</v>
          </cell>
          <cell r="AO116">
            <v>57.657272727272726</v>
          </cell>
          <cell r="AP116">
            <v>58.687272727272727</v>
          </cell>
          <cell r="AQ116">
            <v>97.315555555555562</v>
          </cell>
          <cell r="AR116">
            <v>46.8</v>
          </cell>
          <cell r="AS116">
            <v>47.736363636363635</v>
          </cell>
          <cell r="AT116">
            <v>46.331818181818178</v>
          </cell>
          <cell r="AU116">
            <v>52.416363636363634</v>
          </cell>
          <cell r="AV116">
            <v>53.351818181818182</v>
          </cell>
          <cell r="AW116">
            <v>55.107272727272729</v>
          </cell>
          <cell r="AX116">
            <v>56.209090909090911</v>
          </cell>
          <cell r="AY116">
            <v>54.556363636363635</v>
          </cell>
          <cell r="AZ116">
            <v>123.47962962962963</v>
          </cell>
          <cell r="BA116">
            <v>61.72</v>
          </cell>
          <cell r="BB116">
            <v>62.82181818181818</v>
          </cell>
          <cell r="BC116">
            <v>104.17333333333333</v>
          </cell>
          <cell r="BD116">
            <v>61.541666666666664</v>
          </cell>
          <cell r="BE116">
            <v>62.772916666666667</v>
          </cell>
          <cell r="BF116">
            <v>60.927083333333336</v>
          </cell>
          <cell r="BG116">
            <v>60.488461538461536</v>
          </cell>
          <cell r="BH116">
            <v>61.698717948717949</v>
          </cell>
          <cell r="BI116">
            <v>59.884615384615387</v>
          </cell>
          <cell r="BJ116">
            <v>48.039090909090909</v>
          </cell>
          <cell r="BK116">
            <v>59.552857142857142</v>
          </cell>
          <cell r="BL116">
            <v>60.744285714285716</v>
          </cell>
          <cell r="BM116">
            <v>58.957142857142856</v>
          </cell>
          <cell r="BN116">
            <v>49.257272727272728</v>
          </cell>
          <cell r="BO116">
            <v>50.241818181818182</v>
          </cell>
          <cell r="BP116">
            <v>48.764545454545456</v>
          </cell>
          <cell r="BQ116">
            <v>66.294117647058826</v>
          </cell>
          <cell r="BR116">
            <v>52.415714285714287</v>
          </cell>
          <cell r="BS116">
            <v>53.464285714285715</v>
          </cell>
          <cell r="BT116">
            <v>51.892142857142858</v>
          </cell>
          <cell r="BU116">
            <v>57.33</v>
          </cell>
          <cell r="BV116">
            <v>58.476428571428571</v>
          </cell>
          <cell r="BW116">
            <v>56.756428571428572</v>
          </cell>
          <cell r="BX116">
            <v>105.1047619047619</v>
          </cell>
          <cell r="BY116">
            <v>81.720909090909089</v>
          </cell>
          <cell r="BZ116">
            <v>57.33</v>
          </cell>
          <cell r="CA116">
            <v>58.476428571428571</v>
          </cell>
          <cell r="CB116">
            <v>56.756428571428572</v>
          </cell>
          <cell r="CC116">
            <v>81.720909090909089</v>
          </cell>
          <cell r="CD116">
            <v>65.356428571428566</v>
          </cell>
          <cell r="CE116">
            <v>57.33</v>
          </cell>
          <cell r="CF116">
            <v>58.476428571428571</v>
          </cell>
          <cell r="CG116">
            <v>56.756428571428572</v>
          </cell>
          <cell r="CH116">
            <v>65.356428571428566</v>
          </cell>
          <cell r="CI116">
            <v>0</v>
          </cell>
        </row>
        <row r="117">
          <cell r="E117">
            <v>0</v>
          </cell>
          <cell r="F117">
            <v>38</v>
          </cell>
          <cell r="G117">
            <v>3.7916666666666665</v>
          </cell>
          <cell r="H117">
            <v>3.7916666666666665</v>
          </cell>
          <cell r="I117">
            <v>6.2854166666666664</v>
          </cell>
          <cell r="J117">
            <v>6.2854166666666664</v>
          </cell>
          <cell r="K117">
            <v>7.1833333333333336</v>
          </cell>
          <cell r="L117">
            <v>7.1833333333333336</v>
          </cell>
          <cell r="M117">
            <v>9.2833333333333332</v>
          </cell>
          <cell r="N117">
            <v>9.2833333333333332</v>
          </cell>
          <cell r="O117">
            <v>19.306249999999999</v>
          </cell>
          <cell r="P117">
            <v>19.306249999999999</v>
          </cell>
          <cell r="Q117">
            <v>19.306249999999999</v>
          </cell>
          <cell r="R117">
            <v>21.885185185185186</v>
          </cell>
          <cell r="S117">
            <v>19.306249999999999</v>
          </cell>
          <cell r="T117">
            <v>19.306249999999999</v>
          </cell>
          <cell r="U117">
            <v>18.944444444444443</v>
          </cell>
          <cell r="V117">
            <v>29.685416666666665</v>
          </cell>
          <cell r="W117">
            <v>29.685416666666665</v>
          </cell>
          <cell r="X117">
            <v>29.685416666666665</v>
          </cell>
          <cell r="Y117">
            <v>32.920370370370371</v>
          </cell>
          <cell r="Z117">
            <v>29.685416666666665</v>
          </cell>
          <cell r="AA117">
            <v>29.685416666666665</v>
          </cell>
          <cell r="AB117">
            <v>26.651282051282053</v>
          </cell>
          <cell r="AC117">
            <v>26.651282051282053</v>
          </cell>
          <cell r="AD117">
            <v>26.651282051282053</v>
          </cell>
          <cell r="AE117">
            <v>30.07</v>
          </cell>
          <cell r="AF117">
            <v>30.07</v>
          </cell>
          <cell r="AG117">
            <v>30.07</v>
          </cell>
          <cell r="AH117">
            <v>31.755555555555556</v>
          </cell>
          <cell r="AI117">
            <v>30.07</v>
          </cell>
          <cell r="AJ117">
            <v>31.871111111111112</v>
          </cell>
          <cell r="AK117">
            <v>37.557272727272725</v>
          </cell>
          <cell r="AL117">
            <v>37.557272727272725</v>
          </cell>
          <cell r="AM117">
            <v>37.557272727272725</v>
          </cell>
          <cell r="AN117">
            <v>39.31111111111111</v>
          </cell>
          <cell r="AO117">
            <v>37.557272727272725</v>
          </cell>
          <cell r="AP117">
            <v>37.557272727272725</v>
          </cell>
          <cell r="AQ117">
            <v>32.330370370370368</v>
          </cell>
          <cell r="AR117">
            <v>36.872727272727275</v>
          </cell>
          <cell r="AS117">
            <v>36.872727272727275</v>
          </cell>
          <cell r="AT117">
            <v>36.872727272727275</v>
          </cell>
          <cell r="AU117">
            <v>36.872727272727275</v>
          </cell>
          <cell r="AV117">
            <v>36.872727272727275</v>
          </cell>
          <cell r="AW117">
            <v>44.359090909090909</v>
          </cell>
          <cell r="AX117">
            <v>44.359090909090909</v>
          </cell>
          <cell r="AY117">
            <v>44.359090909090909</v>
          </cell>
          <cell r="AZ117">
            <v>46.185185185185183</v>
          </cell>
          <cell r="BA117">
            <v>44.359090909090909</v>
          </cell>
          <cell r="BB117">
            <v>44.359090909090909</v>
          </cell>
          <cell r="BC117">
            <v>36.143703703703707</v>
          </cell>
          <cell r="BD117">
            <v>26.141666666666666</v>
          </cell>
          <cell r="BE117">
            <v>26.141666666666666</v>
          </cell>
          <cell r="BF117">
            <v>26.141666666666666</v>
          </cell>
          <cell r="BG117">
            <v>40.007692307692309</v>
          </cell>
          <cell r="BH117">
            <v>40.007692307692309</v>
          </cell>
          <cell r="BI117">
            <v>40.007692307692309</v>
          </cell>
          <cell r="BJ117">
            <v>37.557272727272725</v>
          </cell>
          <cell r="BK117">
            <v>49.316428571428574</v>
          </cell>
          <cell r="BL117">
            <v>49.316428571428574</v>
          </cell>
          <cell r="BM117">
            <v>49.316428571428574</v>
          </cell>
          <cell r="BN117">
            <v>36.872727272727275</v>
          </cell>
          <cell r="BO117">
            <v>36.872727272727275</v>
          </cell>
          <cell r="BP117">
            <v>36.872727272727275</v>
          </cell>
          <cell r="BQ117">
            <v>37.45058823529412</v>
          </cell>
          <cell r="BR117">
            <v>41.154285714285713</v>
          </cell>
          <cell r="BS117">
            <v>41.154285714285713</v>
          </cell>
          <cell r="BT117">
            <v>41.154285714285713</v>
          </cell>
          <cell r="BU117">
            <v>49.316428571428574</v>
          </cell>
          <cell r="BV117">
            <v>49.316428571428574</v>
          </cell>
          <cell r="BW117">
            <v>49.316428571428574</v>
          </cell>
          <cell r="BX117">
            <v>54.329761904761902</v>
          </cell>
          <cell r="BY117">
            <v>51.161818181818184</v>
          </cell>
          <cell r="BZ117">
            <v>49.316428571428574</v>
          </cell>
          <cell r="CA117">
            <v>49.316428571428574</v>
          </cell>
          <cell r="CB117">
            <v>49.316428571428574</v>
          </cell>
          <cell r="CC117">
            <v>51.161818181818184</v>
          </cell>
          <cell r="CD117">
            <v>49.316428571428574</v>
          </cell>
          <cell r="CE117">
            <v>55.297142857142859</v>
          </cell>
          <cell r="CF117">
            <v>55.297142857142859</v>
          </cell>
          <cell r="CG117">
            <v>55.297142857142859</v>
          </cell>
          <cell r="CH117">
            <v>55.297142857142859</v>
          </cell>
          <cell r="CI117">
            <v>0</v>
          </cell>
        </row>
        <row r="118">
          <cell r="E118" t="str">
            <v>----</v>
          </cell>
          <cell r="F118" t="str">
            <v>----</v>
          </cell>
          <cell r="G118" t="str">
            <v>----</v>
          </cell>
          <cell r="H118" t="str">
            <v>----</v>
          </cell>
          <cell r="I118" t="str">
            <v>----</v>
          </cell>
          <cell r="J118" t="str">
            <v>----</v>
          </cell>
          <cell r="K118" t="str">
            <v>----</v>
          </cell>
          <cell r="L118" t="str">
            <v>----</v>
          </cell>
          <cell r="M118" t="str">
            <v>----</v>
          </cell>
          <cell r="N118" t="str">
            <v>----</v>
          </cell>
          <cell r="O118" t="str">
            <v>----</v>
          </cell>
          <cell r="P118" t="str">
            <v>----</v>
          </cell>
          <cell r="Q118" t="str">
            <v>----</v>
          </cell>
          <cell r="R118" t="str">
            <v>----</v>
          </cell>
          <cell r="S118" t="str">
            <v>----</v>
          </cell>
          <cell r="T118" t="str">
            <v>----</v>
          </cell>
          <cell r="U118" t="str">
            <v>----</v>
          </cell>
          <cell r="V118" t="str">
            <v>----</v>
          </cell>
          <cell r="W118" t="str">
            <v>----</v>
          </cell>
          <cell r="X118" t="str">
            <v>----</v>
          </cell>
          <cell r="Y118" t="str">
            <v>----</v>
          </cell>
          <cell r="Z118" t="str">
            <v>----</v>
          </cell>
          <cell r="AA118" t="str">
            <v>----</v>
          </cell>
          <cell r="AB118" t="str">
            <v>----</v>
          </cell>
          <cell r="AC118" t="str">
            <v>----</v>
          </cell>
          <cell r="AD118" t="str">
            <v>----</v>
          </cell>
          <cell r="AE118" t="str">
            <v>----</v>
          </cell>
          <cell r="AF118" t="str">
            <v>----</v>
          </cell>
          <cell r="AG118" t="str">
            <v>----</v>
          </cell>
          <cell r="AH118" t="str">
            <v>----</v>
          </cell>
          <cell r="AI118" t="str">
            <v>----</v>
          </cell>
          <cell r="AJ118" t="str">
            <v>----</v>
          </cell>
          <cell r="AK118" t="str">
            <v>----</v>
          </cell>
          <cell r="AL118" t="str">
            <v>----</v>
          </cell>
          <cell r="AM118" t="str">
            <v>----</v>
          </cell>
          <cell r="AN118" t="str">
            <v>----</v>
          </cell>
          <cell r="AO118" t="str">
            <v>----</v>
          </cell>
          <cell r="AP118" t="str">
            <v>----</v>
          </cell>
          <cell r="AQ118" t="str">
            <v>----</v>
          </cell>
          <cell r="AR118" t="str">
            <v>----</v>
          </cell>
          <cell r="AS118" t="str">
            <v>----</v>
          </cell>
          <cell r="AT118" t="str">
            <v>----</v>
          </cell>
          <cell r="AU118" t="str">
            <v>----</v>
          </cell>
          <cell r="AV118" t="str">
            <v>----</v>
          </cell>
          <cell r="AW118" t="str">
            <v>----</v>
          </cell>
          <cell r="AX118" t="str">
            <v>----</v>
          </cell>
          <cell r="AY118" t="str">
            <v>----</v>
          </cell>
          <cell r="AZ118" t="str">
            <v>----</v>
          </cell>
          <cell r="BA118" t="str">
            <v>----</v>
          </cell>
          <cell r="BB118" t="str">
            <v>----</v>
          </cell>
          <cell r="BC118" t="str">
            <v>----</v>
          </cell>
          <cell r="BD118" t="str">
            <v>----</v>
          </cell>
          <cell r="BE118" t="str">
            <v>----</v>
          </cell>
          <cell r="BF118" t="str">
            <v>----</v>
          </cell>
          <cell r="BG118" t="str">
            <v>----</v>
          </cell>
          <cell r="BH118" t="str">
            <v>----</v>
          </cell>
          <cell r="BI118" t="str">
            <v>----</v>
          </cell>
          <cell r="BJ118" t="str">
            <v>----</v>
          </cell>
          <cell r="BK118" t="str">
            <v>----</v>
          </cell>
          <cell r="BL118" t="str">
            <v>----</v>
          </cell>
          <cell r="BM118" t="str">
            <v>----</v>
          </cell>
          <cell r="BN118" t="str">
            <v>----</v>
          </cell>
          <cell r="BO118" t="str">
            <v>----</v>
          </cell>
          <cell r="BP118" t="str">
            <v>----</v>
          </cell>
          <cell r="BQ118" t="str">
            <v>----</v>
          </cell>
          <cell r="BR118" t="str">
            <v>----</v>
          </cell>
          <cell r="BS118" t="str">
            <v>----</v>
          </cell>
          <cell r="BT118" t="str">
            <v>----</v>
          </cell>
          <cell r="BU118" t="str">
            <v>----</v>
          </cell>
          <cell r="BV118" t="str">
            <v>----</v>
          </cell>
          <cell r="BW118" t="str">
            <v>----</v>
          </cell>
          <cell r="BX118" t="str">
            <v>----</v>
          </cell>
          <cell r="BY118" t="str">
            <v>----</v>
          </cell>
          <cell r="BZ118" t="str">
            <v>----</v>
          </cell>
          <cell r="CA118" t="str">
            <v>----</v>
          </cell>
          <cell r="CB118" t="str">
            <v>----</v>
          </cell>
          <cell r="CC118" t="str">
            <v>----</v>
          </cell>
          <cell r="CD118" t="str">
            <v>----</v>
          </cell>
          <cell r="CE118" t="str">
            <v>----</v>
          </cell>
          <cell r="CF118" t="str">
            <v>----</v>
          </cell>
          <cell r="CG118" t="str">
            <v>----</v>
          </cell>
          <cell r="CH118" t="str">
            <v>----</v>
          </cell>
          <cell r="CI118" t="str">
            <v>----</v>
          </cell>
        </row>
        <row r="119">
          <cell r="E119">
            <v>0</v>
          </cell>
          <cell r="F119">
            <v>1798.9022222222222</v>
          </cell>
          <cell r="G119">
            <v>333.25777777777779</v>
          </cell>
          <cell r="H119">
            <v>350.19555555555553</v>
          </cell>
          <cell r="I119">
            <v>603.19111111111113</v>
          </cell>
          <cell r="J119">
            <v>612.73777777777775</v>
          </cell>
          <cell r="K119">
            <v>654.55999999999995</v>
          </cell>
          <cell r="L119">
            <v>670.15555555555557</v>
          </cell>
          <cell r="M119">
            <v>788.53777777777782</v>
          </cell>
          <cell r="N119">
            <v>809.44888888888886</v>
          </cell>
          <cell r="O119">
            <v>847.24</v>
          </cell>
          <cell r="P119">
            <v>862.76</v>
          </cell>
          <cell r="Q119">
            <v>825.80888888888887</v>
          </cell>
          <cell r="R119">
            <v>836.54666666666662</v>
          </cell>
          <cell r="S119">
            <v>970.46222222222218</v>
          </cell>
          <cell r="T119">
            <v>1081.72</v>
          </cell>
          <cell r="U119">
            <v>1593.9822222222222</v>
          </cell>
          <cell r="V119">
            <v>1180.8622222222223</v>
          </cell>
          <cell r="W119">
            <v>1207.6977777777777</v>
          </cell>
          <cell r="X119">
            <v>1165.4000000000001</v>
          </cell>
          <cell r="Y119">
            <v>1201.0711111111111</v>
          </cell>
          <cell r="Z119">
            <v>1629.0355555555554</v>
          </cell>
          <cell r="AA119">
            <v>1445.48</v>
          </cell>
          <cell r="AB119">
            <v>1137.0311111111112</v>
          </cell>
          <cell r="AC119">
            <v>1177.2533333333333</v>
          </cell>
          <cell r="AD119">
            <v>1114.1422222222222</v>
          </cell>
          <cell r="AE119">
            <v>1329.0844444444444</v>
          </cell>
          <cell r="AF119">
            <v>1367.4222222222222</v>
          </cell>
          <cell r="AG119">
            <v>1306.2666666666667</v>
          </cell>
          <cell r="AH119">
            <v>1291.4133333333334</v>
          </cell>
          <cell r="AI119">
            <v>1559.6622222222222</v>
          </cell>
          <cell r="AJ119">
            <v>2602.5155555555557</v>
          </cell>
          <cell r="AK119">
            <v>1628.2044444444443</v>
          </cell>
          <cell r="AL119">
            <v>1666.5466666666666</v>
          </cell>
          <cell r="AM119">
            <v>1605.3911111111111</v>
          </cell>
          <cell r="AN119">
            <v>1594.1422222222222</v>
          </cell>
          <cell r="AO119">
            <v>1932.3155555555556</v>
          </cell>
          <cell r="AP119">
            <v>2107.1733333333332</v>
          </cell>
          <cell r="AQ119">
            <v>2051.2800000000002</v>
          </cell>
          <cell r="AR119">
            <v>1587.9866666666667</v>
          </cell>
          <cell r="AS119">
            <v>1636.1777777777777</v>
          </cell>
          <cell r="AT119">
            <v>1565.6977777777777</v>
          </cell>
          <cell r="AU119">
            <v>1902.4977777777779</v>
          </cell>
          <cell r="AV119">
            <v>1964.2622222222221</v>
          </cell>
          <cell r="AW119">
            <v>1718.2311111111112</v>
          </cell>
          <cell r="AX119">
            <v>1766.4222222222222</v>
          </cell>
          <cell r="AY119">
            <v>1695.9377777777777</v>
          </cell>
          <cell r="AZ119">
            <v>1767.7866666666666</v>
          </cell>
          <cell r="BA119">
            <v>1872.4177777777777</v>
          </cell>
          <cell r="BB119">
            <v>2189.8577777777778</v>
          </cell>
          <cell r="BC119">
            <v>2213.1066666666666</v>
          </cell>
          <cell r="BD119">
            <v>1206.3244444444445</v>
          </cell>
          <cell r="BE119">
            <v>1264.9644444444446</v>
          </cell>
          <cell r="BF119">
            <v>1176.9688888888888</v>
          </cell>
          <cell r="BG119">
            <v>1597.3422222222223</v>
          </cell>
          <cell r="BH119">
            <v>1671.76</v>
          </cell>
          <cell r="BI119">
            <v>1575.3866666666668</v>
          </cell>
          <cell r="BJ119">
            <v>2101.84</v>
          </cell>
          <cell r="BK119">
            <v>1797.4044444444444</v>
          </cell>
          <cell r="BL119">
            <v>1897.2266666666667</v>
          </cell>
          <cell r="BM119">
            <v>1769.0577777777778</v>
          </cell>
          <cell r="BN119">
            <v>1613.4</v>
          </cell>
          <cell r="BO119">
            <v>1663.5511111111111</v>
          </cell>
          <cell r="BP119">
            <v>1582.808888888889</v>
          </cell>
          <cell r="BQ119">
            <v>2861.9066666666668</v>
          </cell>
          <cell r="BR119">
            <v>1630.8044444444445</v>
          </cell>
          <cell r="BS119">
            <v>1713.1111111111111</v>
          </cell>
          <cell r="BT119">
            <v>1598.3822222222223</v>
          </cell>
          <cell r="BU119">
            <v>2001.5288888888888</v>
          </cell>
          <cell r="BV119">
            <v>2083.8311111111111</v>
          </cell>
          <cell r="BW119">
            <v>1969.1066666666666</v>
          </cell>
          <cell r="BX119">
            <v>1848.6355555555556</v>
          </cell>
          <cell r="BY119">
            <v>2396.048888888889</v>
          </cell>
          <cell r="BZ119">
            <v>2010.4844444444445</v>
          </cell>
          <cell r="CA119">
            <v>2045.3022222222223</v>
          </cell>
          <cell r="CB119">
            <v>1975.2622222222221</v>
          </cell>
          <cell r="CC119">
            <v>2386.7066666666665</v>
          </cell>
          <cell r="CD119">
            <v>2642.8266666666668</v>
          </cell>
          <cell r="CE119">
            <v>2037.2755555555555</v>
          </cell>
          <cell r="CF119">
            <v>2072.9733333333334</v>
          </cell>
          <cell r="CG119">
            <v>2001.3022222222223</v>
          </cell>
          <cell r="CH119">
            <v>2668.3111111111111</v>
          </cell>
          <cell r="CI119">
            <v>0</v>
          </cell>
        </row>
        <row r="120">
          <cell r="E120">
            <v>0</v>
          </cell>
          <cell r="F120">
            <v>289.1092857142857</v>
          </cell>
          <cell r="G120">
            <v>156.21458333333334</v>
          </cell>
          <cell r="H120">
            <v>164.15416666666667</v>
          </cell>
          <cell r="I120">
            <v>282.74583333333334</v>
          </cell>
          <cell r="J120">
            <v>287.22083333333336</v>
          </cell>
          <cell r="K120">
            <v>306.82499999999999</v>
          </cell>
          <cell r="L120">
            <v>314.13541666666669</v>
          </cell>
          <cell r="M120">
            <v>369.62708333333336</v>
          </cell>
          <cell r="N120">
            <v>379.42916666666667</v>
          </cell>
          <cell r="O120">
            <v>397.14375000000001</v>
          </cell>
          <cell r="P120">
            <v>404.41874999999999</v>
          </cell>
          <cell r="Q120">
            <v>387.09791666666666</v>
          </cell>
          <cell r="R120">
            <v>348.56111111111113</v>
          </cell>
          <cell r="S120">
            <v>454.90416666666664</v>
          </cell>
          <cell r="T120">
            <v>507.05624999999998</v>
          </cell>
          <cell r="U120">
            <v>796.99111111111108</v>
          </cell>
          <cell r="V120">
            <v>553.5291666666667</v>
          </cell>
          <cell r="W120">
            <v>566.10833333333335</v>
          </cell>
          <cell r="X120">
            <v>546.28125</v>
          </cell>
          <cell r="Y120">
            <v>500.44629629629628</v>
          </cell>
          <cell r="Z120">
            <v>763.61041666666665</v>
          </cell>
          <cell r="AA120">
            <v>677.56875000000002</v>
          </cell>
          <cell r="AB120">
            <v>327.98974358974357</v>
          </cell>
          <cell r="AC120">
            <v>339.59230769230771</v>
          </cell>
          <cell r="AD120">
            <v>321.38717948717948</v>
          </cell>
          <cell r="AE120">
            <v>271.85818181818183</v>
          </cell>
          <cell r="AF120">
            <v>279.7</v>
          </cell>
          <cell r="AG120">
            <v>267.19090909090909</v>
          </cell>
          <cell r="AH120">
            <v>538.08888888888885</v>
          </cell>
          <cell r="AI120">
            <v>319.02181818181816</v>
          </cell>
          <cell r="AJ120">
            <v>650.62888888888892</v>
          </cell>
          <cell r="AK120">
            <v>333.0418181818182</v>
          </cell>
          <cell r="AL120">
            <v>340.88454545454545</v>
          </cell>
          <cell r="AM120">
            <v>328.37545454545455</v>
          </cell>
          <cell r="AN120">
            <v>664.22592592592594</v>
          </cell>
          <cell r="AO120">
            <v>395.24636363636364</v>
          </cell>
          <cell r="AP120">
            <v>431.01272727272726</v>
          </cell>
          <cell r="AQ120">
            <v>683.76</v>
          </cell>
          <cell r="AR120">
            <v>324.81545454545454</v>
          </cell>
          <cell r="AS120">
            <v>334.67272727272729</v>
          </cell>
          <cell r="AT120">
            <v>320.25636363636363</v>
          </cell>
          <cell r="AU120">
            <v>389.14727272727271</v>
          </cell>
          <cell r="AV120">
            <v>401.78090909090906</v>
          </cell>
          <cell r="AW120">
            <v>351.45636363636362</v>
          </cell>
          <cell r="AX120">
            <v>361.31363636363636</v>
          </cell>
          <cell r="AY120">
            <v>346.89636363636362</v>
          </cell>
          <cell r="AZ120">
            <v>736.57777777777778</v>
          </cell>
          <cell r="BA120">
            <v>382.99454545454546</v>
          </cell>
          <cell r="BB120">
            <v>447.92545454545456</v>
          </cell>
          <cell r="BC120">
            <v>737.70222222222219</v>
          </cell>
          <cell r="BD120">
            <v>565.46458333333328</v>
          </cell>
          <cell r="BE120">
            <v>592.95208333333335</v>
          </cell>
          <cell r="BF120">
            <v>551.70416666666665</v>
          </cell>
          <cell r="BG120">
            <v>460.7717948717949</v>
          </cell>
          <cell r="BH120">
            <v>482.23846153846154</v>
          </cell>
          <cell r="BI120">
            <v>454.43846153846152</v>
          </cell>
          <cell r="BJ120">
            <v>429.9218181818182</v>
          </cell>
          <cell r="BK120">
            <v>288.86857142857144</v>
          </cell>
          <cell r="BL120">
            <v>304.91142857142859</v>
          </cell>
          <cell r="BM120">
            <v>284.31285714285713</v>
          </cell>
          <cell r="BN120">
            <v>330.01363636363635</v>
          </cell>
          <cell r="BO120">
            <v>340.27181818181816</v>
          </cell>
          <cell r="BP120">
            <v>323.75636363636363</v>
          </cell>
          <cell r="BQ120">
            <v>757.56352941176476</v>
          </cell>
          <cell r="BR120">
            <v>262.09357142857141</v>
          </cell>
          <cell r="BS120">
            <v>275.32142857142856</v>
          </cell>
          <cell r="BT120">
            <v>256.88285714285712</v>
          </cell>
          <cell r="BU120">
            <v>321.6742857142857</v>
          </cell>
          <cell r="BV120">
            <v>334.9014285714286</v>
          </cell>
          <cell r="BW120">
            <v>316.46357142857141</v>
          </cell>
          <cell r="BX120">
            <v>495.17023809523812</v>
          </cell>
          <cell r="BY120">
            <v>490.10090909090911</v>
          </cell>
          <cell r="BZ120">
            <v>323.11357142857145</v>
          </cell>
          <cell r="CA120">
            <v>328.70928571428573</v>
          </cell>
          <cell r="CB120">
            <v>317.45285714285717</v>
          </cell>
          <cell r="CC120">
            <v>488.19</v>
          </cell>
          <cell r="CD120">
            <v>424.74</v>
          </cell>
          <cell r="CE120">
            <v>327.41928571428571</v>
          </cell>
          <cell r="CF120">
            <v>333.15642857142859</v>
          </cell>
          <cell r="CG120">
            <v>321.63785714285711</v>
          </cell>
          <cell r="CH120">
            <v>428.83571428571429</v>
          </cell>
          <cell r="CI120">
            <v>0</v>
          </cell>
        </row>
        <row r="121">
          <cell r="E121">
            <v>0</v>
          </cell>
          <cell r="F121">
            <v>266.03071428571428</v>
          </cell>
          <cell r="G121">
            <v>58.133333333333333</v>
          </cell>
          <cell r="H121">
            <v>58.477083333333333</v>
          </cell>
          <cell r="I121">
            <v>82.65</v>
          </cell>
          <cell r="J121">
            <v>83.185416666666669</v>
          </cell>
          <cell r="K121">
            <v>116.3625</v>
          </cell>
          <cell r="L121">
            <v>117.07083333333334</v>
          </cell>
          <cell r="M121">
            <v>142.57083333333333</v>
          </cell>
          <cell r="N121">
            <v>143.48541666666668</v>
          </cell>
          <cell r="O121">
            <v>182.42083333333332</v>
          </cell>
          <cell r="P121">
            <v>183.50624999999999</v>
          </cell>
          <cell r="Q121">
            <v>181.87916666666666</v>
          </cell>
          <cell r="R121">
            <v>193.99074074074073</v>
          </cell>
          <cell r="S121">
            <v>188.93541666666667</v>
          </cell>
          <cell r="T121">
            <v>190.02083333333334</v>
          </cell>
          <cell r="U121">
            <v>187.98666666666668</v>
          </cell>
          <cell r="V121">
            <v>249.17916666666667</v>
          </cell>
          <cell r="W121">
            <v>250.81666666666666</v>
          </cell>
          <cell r="X121">
            <v>248.36041666666668</v>
          </cell>
          <cell r="Y121">
            <v>264.17222222222222</v>
          </cell>
          <cell r="Z121">
            <v>259.00625000000002</v>
          </cell>
          <cell r="AA121">
            <v>260.64583333333331</v>
          </cell>
          <cell r="AB121">
            <v>206.38717948717948</v>
          </cell>
          <cell r="AC121">
            <v>207.22564102564104</v>
          </cell>
          <cell r="AD121">
            <v>205.96794871794873</v>
          </cell>
          <cell r="AE121">
            <v>232.44</v>
          </cell>
          <cell r="AF121">
            <v>233.32909090909092</v>
          </cell>
          <cell r="AG121">
            <v>231.99545454545455</v>
          </cell>
          <cell r="AH121">
            <v>306.14999999999998</v>
          </cell>
          <cell r="AI121">
            <v>237.77545454545455</v>
          </cell>
          <cell r="AJ121">
            <v>242.99333333333334</v>
          </cell>
          <cell r="AK121">
            <v>267.98363636363638</v>
          </cell>
          <cell r="AL121">
            <v>269.03454545454548</v>
          </cell>
          <cell r="AM121">
            <v>267.4581818181818</v>
          </cell>
          <cell r="AN121">
            <v>348.41666666666669</v>
          </cell>
          <cell r="AO121">
            <v>274.28818181818184</v>
          </cell>
          <cell r="AP121">
            <v>275.33818181818179</v>
          </cell>
          <cell r="AQ121">
            <v>316.90814814814814</v>
          </cell>
          <cell r="AR121">
            <v>249.12909090909091</v>
          </cell>
          <cell r="AS121">
            <v>250.08363636363637</v>
          </cell>
          <cell r="AT121">
            <v>248.65181818181819</v>
          </cell>
          <cell r="AU121">
            <v>254.85727272727271</v>
          </cell>
          <cell r="AV121">
            <v>255.81181818181818</v>
          </cell>
          <cell r="AW121">
            <v>285.14181818181817</v>
          </cell>
          <cell r="AX121">
            <v>286.26727272727271</v>
          </cell>
          <cell r="AY121">
            <v>284.57909090909089</v>
          </cell>
          <cell r="AZ121">
            <v>370.2962962962963</v>
          </cell>
          <cell r="BA121">
            <v>291.89454545454544</v>
          </cell>
          <cell r="BB121">
            <v>293.02</v>
          </cell>
          <cell r="BC121">
            <v>334.70666666666665</v>
          </cell>
          <cell r="BD121">
            <v>248.51249999999999</v>
          </cell>
          <cell r="BE121">
            <v>249.76666666666668</v>
          </cell>
          <cell r="BF121">
            <v>247.88541666666666</v>
          </cell>
          <cell r="BG121">
            <v>279.65641025641025</v>
          </cell>
          <cell r="BH121">
            <v>280.8897435897436</v>
          </cell>
          <cell r="BI121">
            <v>279.03974358974358</v>
          </cell>
          <cell r="BJ121">
            <v>264.41909090909093</v>
          </cell>
          <cell r="BK121">
            <v>301.08142857142855</v>
          </cell>
          <cell r="BL121">
            <v>302.29571428571427</v>
          </cell>
          <cell r="BM121">
            <v>300.47428571428571</v>
          </cell>
          <cell r="BN121">
            <v>251.70272727272726</v>
          </cell>
          <cell r="BO121">
            <v>252.70909090909092</v>
          </cell>
          <cell r="BP121">
            <v>251.2</v>
          </cell>
          <cell r="BQ121">
            <v>262.76235294117646</v>
          </cell>
          <cell r="BR121">
            <v>269.01499999999999</v>
          </cell>
          <cell r="BS121">
            <v>270.08428571428573</v>
          </cell>
          <cell r="BT121">
            <v>268.48</v>
          </cell>
          <cell r="BU121">
            <v>298.74142857142857</v>
          </cell>
          <cell r="BV121">
            <v>299.90928571428572</v>
          </cell>
          <cell r="BW121">
            <v>298.15785714285715</v>
          </cell>
          <cell r="BX121">
            <v>362.70238095238096</v>
          </cell>
          <cell r="BY121">
            <v>325.50090909090909</v>
          </cell>
          <cell r="BZ121">
            <v>298.74142857142857</v>
          </cell>
          <cell r="CA121">
            <v>299.90928571428572</v>
          </cell>
          <cell r="CB121">
            <v>298.15785714285715</v>
          </cell>
          <cell r="CC121">
            <v>325.50090909090909</v>
          </cell>
          <cell r="CD121">
            <v>306.91500000000002</v>
          </cell>
          <cell r="CE121">
            <v>311.29714285714283</v>
          </cell>
          <cell r="CF121">
            <v>312.46499999999997</v>
          </cell>
          <cell r="CG121">
            <v>310.71357142857141</v>
          </cell>
          <cell r="CH121">
            <v>319.47071428571428</v>
          </cell>
          <cell r="CI121">
            <v>0</v>
          </cell>
        </row>
        <row r="122">
          <cell r="E122">
            <v>0</v>
          </cell>
          <cell r="F122">
            <v>555.14</v>
          </cell>
          <cell r="G122">
            <v>214.34791666666666</v>
          </cell>
          <cell r="H122">
            <v>222.63124999999999</v>
          </cell>
          <cell r="I122">
            <v>365.39583333333331</v>
          </cell>
          <cell r="J122">
            <v>370.40625</v>
          </cell>
          <cell r="K122">
            <v>423.1875</v>
          </cell>
          <cell r="L122">
            <v>431.20625000000001</v>
          </cell>
          <cell r="M122">
            <v>512.19791666666663</v>
          </cell>
          <cell r="N122">
            <v>522.91458333333333</v>
          </cell>
          <cell r="O122">
            <v>579.5645833333333</v>
          </cell>
          <cell r="P122">
            <v>587.92499999999995</v>
          </cell>
          <cell r="Q122">
            <v>568.97708333333333</v>
          </cell>
          <cell r="R122">
            <v>542.55185185185189</v>
          </cell>
          <cell r="S122">
            <v>643.83958333333328</v>
          </cell>
          <cell r="T122">
            <v>697.07708333333335</v>
          </cell>
          <cell r="U122">
            <v>984.97777777777776</v>
          </cell>
          <cell r="V122">
            <v>802.70833333333337</v>
          </cell>
          <cell r="W122">
            <v>816.92499999999995</v>
          </cell>
          <cell r="X122">
            <v>794.64166666666665</v>
          </cell>
          <cell r="Y122">
            <v>764.6185185185185</v>
          </cell>
          <cell r="Z122">
            <v>1022.6166666666667</v>
          </cell>
          <cell r="AA122">
            <v>938.21458333333328</v>
          </cell>
          <cell r="AB122">
            <v>534.37692307692305</v>
          </cell>
          <cell r="AC122">
            <v>546.81794871794875</v>
          </cell>
          <cell r="AD122">
            <v>527.35512820512815</v>
          </cell>
          <cell r="AE122">
            <v>504.29818181818183</v>
          </cell>
          <cell r="AF122">
            <v>513.02909090909088</v>
          </cell>
          <cell r="AG122">
            <v>499.18636363636364</v>
          </cell>
          <cell r="AH122">
            <v>844.23888888888894</v>
          </cell>
          <cell r="AI122">
            <v>556.79727272727268</v>
          </cell>
          <cell r="AJ122">
            <v>893.62222222222226</v>
          </cell>
          <cell r="AK122">
            <v>601.02545454545452</v>
          </cell>
          <cell r="AL122">
            <v>609.91909090909087</v>
          </cell>
          <cell r="AM122">
            <v>595.8336363636364</v>
          </cell>
          <cell r="AN122">
            <v>1012.6425925925926</v>
          </cell>
          <cell r="AO122">
            <v>669.53454545454542</v>
          </cell>
          <cell r="AP122">
            <v>706.35090909090911</v>
          </cell>
          <cell r="AQ122">
            <v>1000.6681481481481</v>
          </cell>
          <cell r="AR122">
            <v>573.9445454545455</v>
          </cell>
          <cell r="AS122">
            <v>584.75636363636363</v>
          </cell>
          <cell r="AT122">
            <v>568.90818181818179</v>
          </cell>
          <cell r="AU122">
            <v>644.00454545454545</v>
          </cell>
          <cell r="AV122">
            <v>657.5927272727273</v>
          </cell>
          <cell r="AW122">
            <v>636.59818181818184</v>
          </cell>
          <cell r="AX122">
            <v>647.58090909090913</v>
          </cell>
          <cell r="AY122">
            <v>631.47545454545457</v>
          </cell>
          <cell r="AZ122">
            <v>1106.8740740740741</v>
          </cell>
          <cell r="BA122">
            <v>674.8890909090909</v>
          </cell>
          <cell r="BB122">
            <v>740.9454545454546</v>
          </cell>
          <cell r="BC122">
            <v>1072.4088888888889</v>
          </cell>
          <cell r="BD122">
            <v>813.97708333333333</v>
          </cell>
          <cell r="BE122">
            <v>842.71875</v>
          </cell>
          <cell r="BF122">
            <v>799.58958333333328</v>
          </cell>
          <cell r="BG122">
            <v>740.42820512820515</v>
          </cell>
          <cell r="BH122">
            <v>763.12820512820508</v>
          </cell>
          <cell r="BI122">
            <v>733.4782051282051</v>
          </cell>
          <cell r="BJ122">
            <v>694.34090909090912</v>
          </cell>
          <cell r="BK122">
            <v>589.95000000000005</v>
          </cell>
          <cell r="BL122">
            <v>607.20714285714291</v>
          </cell>
          <cell r="BM122">
            <v>584.78714285714284</v>
          </cell>
          <cell r="BN122">
            <v>581.71636363636367</v>
          </cell>
          <cell r="BO122">
            <v>592.98090909090911</v>
          </cell>
          <cell r="BP122">
            <v>574.95636363636368</v>
          </cell>
          <cell r="BQ122">
            <v>1020.3258823529412</v>
          </cell>
          <cell r="BR122">
            <v>531.10857142857139</v>
          </cell>
          <cell r="BS122">
            <v>545.40571428571434</v>
          </cell>
          <cell r="BT122">
            <v>525.36285714285714</v>
          </cell>
          <cell r="BU122">
            <v>620.41571428571433</v>
          </cell>
          <cell r="BV122">
            <v>634.81071428571431</v>
          </cell>
          <cell r="BW122">
            <v>614.62142857142862</v>
          </cell>
          <cell r="BX122">
            <v>857.87261904761908</v>
          </cell>
          <cell r="BY122">
            <v>815.6018181818182</v>
          </cell>
          <cell r="BZ122">
            <v>621.85500000000002</v>
          </cell>
          <cell r="CA122">
            <v>628.61857142857139</v>
          </cell>
          <cell r="CB122">
            <v>615.61071428571427</v>
          </cell>
          <cell r="CC122">
            <v>813.69090909090914</v>
          </cell>
          <cell r="CD122">
            <v>731.65499999999997</v>
          </cell>
          <cell r="CE122">
            <v>638.71642857142854</v>
          </cell>
          <cell r="CF122">
            <v>645.62142857142862</v>
          </cell>
          <cell r="CG122">
            <v>632.35142857142853</v>
          </cell>
          <cell r="CH122">
            <v>748.30642857142857</v>
          </cell>
          <cell r="CI122">
            <v>0</v>
          </cell>
        </row>
        <row r="123">
          <cell r="E123" t="str">
            <v>----</v>
          </cell>
          <cell r="F123" t="str">
            <v>----</v>
          </cell>
          <cell r="G123" t="str">
            <v>----</v>
          </cell>
          <cell r="H123" t="str">
            <v>----</v>
          </cell>
          <cell r="I123" t="str">
            <v>----</v>
          </cell>
          <cell r="J123" t="str">
            <v>----</v>
          </cell>
          <cell r="K123" t="str">
            <v>----</v>
          </cell>
          <cell r="L123" t="str">
            <v>----</v>
          </cell>
          <cell r="M123" t="str">
            <v>----</v>
          </cell>
          <cell r="N123" t="str">
            <v>----</v>
          </cell>
          <cell r="O123" t="str">
            <v>----</v>
          </cell>
          <cell r="P123" t="str">
            <v>----</v>
          </cell>
          <cell r="Q123" t="str">
            <v>----</v>
          </cell>
          <cell r="R123" t="str">
            <v>----</v>
          </cell>
          <cell r="S123" t="str">
            <v>----</v>
          </cell>
          <cell r="T123" t="str">
            <v>----</v>
          </cell>
          <cell r="U123" t="str">
            <v>----</v>
          </cell>
          <cell r="V123" t="str">
            <v>----</v>
          </cell>
          <cell r="W123" t="str">
            <v>----</v>
          </cell>
          <cell r="X123" t="str">
            <v>----</v>
          </cell>
          <cell r="Y123" t="str">
            <v>----</v>
          </cell>
          <cell r="Z123" t="str">
            <v>----</v>
          </cell>
          <cell r="AA123" t="str">
            <v>----</v>
          </cell>
          <cell r="AB123" t="str">
            <v>----</v>
          </cell>
          <cell r="AC123" t="str">
            <v>----</v>
          </cell>
          <cell r="AD123" t="str">
            <v>----</v>
          </cell>
          <cell r="AE123" t="str">
            <v>----</v>
          </cell>
          <cell r="AF123" t="str">
            <v>----</v>
          </cell>
          <cell r="AG123" t="str">
            <v>----</v>
          </cell>
          <cell r="AH123" t="str">
            <v>----</v>
          </cell>
          <cell r="AI123" t="str">
            <v>----</v>
          </cell>
          <cell r="AJ123" t="str">
            <v>----</v>
          </cell>
          <cell r="AK123" t="str">
            <v>----</v>
          </cell>
          <cell r="AL123" t="str">
            <v>----</v>
          </cell>
          <cell r="AM123" t="str">
            <v>----</v>
          </cell>
          <cell r="AN123" t="str">
            <v>----</v>
          </cell>
          <cell r="AO123" t="str">
            <v>----</v>
          </cell>
          <cell r="AP123" t="str">
            <v>----</v>
          </cell>
          <cell r="AQ123" t="str">
            <v>----</v>
          </cell>
          <cell r="AR123" t="str">
            <v>----</v>
          </cell>
          <cell r="AS123" t="str">
            <v>----</v>
          </cell>
          <cell r="AT123" t="str">
            <v>----</v>
          </cell>
          <cell r="AU123" t="str">
            <v>----</v>
          </cell>
          <cell r="AV123" t="str">
            <v>----</v>
          </cell>
          <cell r="AW123" t="str">
            <v>----</v>
          </cell>
          <cell r="AX123" t="str">
            <v>----</v>
          </cell>
          <cell r="AY123" t="str">
            <v>----</v>
          </cell>
          <cell r="AZ123" t="str">
            <v>----</v>
          </cell>
          <cell r="BA123" t="str">
            <v>----</v>
          </cell>
          <cell r="BB123" t="str">
            <v>----</v>
          </cell>
          <cell r="BC123" t="str">
            <v>----</v>
          </cell>
          <cell r="BD123" t="str">
            <v>----</v>
          </cell>
          <cell r="BE123" t="str">
            <v>----</v>
          </cell>
          <cell r="BF123" t="str">
            <v>----</v>
          </cell>
          <cell r="BG123" t="str">
            <v>----</v>
          </cell>
          <cell r="BH123" t="str">
            <v>----</v>
          </cell>
          <cell r="BI123" t="str">
            <v>----</v>
          </cell>
          <cell r="BJ123" t="str">
            <v>----</v>
          </cell>
          <cell r="BK123" t="str">
            <v>----</v>
          </cell>
          <cell r="BL123" t="str">
            <v>----</v>
          </cell>
          <cell r="BM123" t="str">
            <v>----</v>
          </cell>
          <cell r="BN123" t="str">
            <v>----</v>
          </cell>
          <cell r="BO123" t="str">
            <v>----</v>
          </cell>
          <cell r="BP123" t="str">
            <v>----</v>
          </cell>
          <cell r="BQ123" t="str">
            <v>----</v>
          </cell>
          <cell r="BR123" t="str">
            <v>----</v>
          </cell>
          <cell r="BS123" t="str">
            <v>----</v>
          </cell>
          <cell r="BT123" t="str">
            <v>----</v>
          </cell>
          <cell r="BU123" t="str">
            <v>----</v>
          </cell>
          <cell r="BV123" t="str">
            <v>----</v>
          </cell>
          <cell r="BW123" t="str">
            <v>----</v>
          </cell>
          <cell r="BX123" t="str">
            <v>----</v>
          </cell>
          <cell r="BY123" t="str">
            <v>----</v>
          </cell>
          <cell r="BZ123" t="str">
            <v>----</v>
          </cell>
          <cell r="CA123" t="str">
            <v>----</v>
          </cell>
          <cell r="CB123" t="str">
            <v>----</v>
          </cell>
          <cell r="CC123" t="str">
            <v>----</v>
          </cell>
          <cell r="CD123" t="str">
            <v>----</v>
          </cell>
          <cell r="CE123" t="str">
            <v>----</v>
          </cell>
          <cell r="CF123" t="str">
            <v>----</v>
          </cell>
          <cell r="CG123" t="str">
            <v>----</v>
          </cell>
          <cell r="CH123" t="str">
            <v>----</v>
          </cell>
          <cell r="CI123" t="str">
            <v>----</v>
          </cell>
        </row>
        <row r="124">
          <cell r="E124">
            <v>0</v>
          </cell>
          <cell r="F124">
            <v>1323.5465841289843</v>
          </cell>
          <cell r="G124">
            <v>1157.4487133970331</v>
          </cell>
          <cell r="H124">
            <v>1181.5496273636541</v>
          </cell>
          <cell r="I124">
            <v>1126.2250325707221</v>
          </cell>
          <cell r="J124">
            <v>1096.2017063299593</v>
          </cell>
          <cell r="K124">
            <v>1128.1540606376298</v>
          </cell>
          <cell r="L124">
            <v>1110.8614452949455</v>
          </cell>
          <cell r="M124">
            <v>1106.7783710949197</v>
          </cell>
          <cell r="N124">
            <v>1086.5150575096645</v>
          </cell>
          <cell r="O124">
            <v>1115.5201067365761</v>
          </cell>
          <cell r="P124">
            <v>1088.2747021723897</v>
          </cell>
          <cell r="Q124">
            <v>1107.52348481236</v>
          </cell>
          <cell r="R124">
            <v>1049.9648566934054</v>
          </cell>
          <cell r="S124">
            <v>1255.593571202668</v>
          </cell>
          <cell r="T124">
            <v>1125.1352175963166</v>
          </cell>
          <cell r="U124">
            <v>1103.9983254376486</v>
          </cell>
          <cell r="V124">
            <v>1110.821240284798</v>
          </cell>
          <cell r="W124">
            <v>1096.5646097908418</v>
          </cell>
          <cell r="X124">
            <v>1111.6693163751988</v>
          </cell>
          <cell r="Y124">
            <v>1064.1252815448345</v>
          </cell>
          <cell r="Z124">
            <v>1094.6675228097422</v>
          </cell>
          <cell r="AA124">
            <v>1038.5886590728376</v>
          </cell>
          <cell r="AB124">
            <v>1162.3074232078034</v>
          </cell>
          <cell r="AC124">
            <v>1163.1456687554066</v>
          </cell>
          <cell r="AD124">
            <v>1154.7483048349056</v>
          </cell>
          <cell r="AE124">
            <v>1110.9897499340564</v>
          </cell>
          <cell r="AF124">
            <v>1119.9443795296283</v>
          </cell>
          <cell r="AG124">
            <v>1113.2237696814977</v>
          </cell>
          <cell r="AH124">
            <v>1103.9985410112615</v>
          </cell>
          <cell r="AI124">
            <v>1251.7397957545772</v>
          </cell>
          <cell r="AJ124">
            <v>1161.0724681360691</v>
          </cell>
          <cell r="AK124">
            <v>1120.9274716667076</v>
          </cell>
          <cell r="AL124">
            <v>1122.9627988044826</v>
          </cell>
          <cell r="AM124">
            <v>1117.5729861515042</v>
          </cell>
          <cell r="AN124">
            <v>1110.958997453989</v>
          </cell>
          <cell r="AO124">
            <v>1133.5060993891486</v>
          </cell>
          <cell r="AP124">
            <v>1160.758179663706</v>
          </cell>
          <cell r="AQ124">
            <v>1123.7728388328335</v>
          </cell>
          <cell r="AR124">
            <v>1081.3582918451038</v>
          </cell>
          <cell r="AS124">
            <v>1082.8379566853052</v>
          </cell>
          <cell r="AT124">
            <v>1077.5917972812588</v>
          </cell>
          <cell r="AU124">
            <v>1122.2086481441672</v>
          </cell>
          <cell r="AV124">
            <v>1085.0918608105553</v>
          </cell>
          <cell r="AW124">
            <v>1086.7818660729597</v>
          </cell>
          <cell r="AX124">
            <v>1088.0229734649909</v>
          </cell>
          <cell r="AY124">
            <v>1083.337118717209</v>
          </cell>
          <cell r="AZ124">
            <v>1124.320535035376</v>
          </cell>
          <cell r="BA124">
            <v>1126.1775178298387</v>
          </cell>
          <cell r="BB124">
            <v>1148.2163331127247</v>
          </cell>
          <cell r="BC124">
            <v>1053.1493023757505</v>
          </cell>
          <cell r="BD124">
            <v>1100.70116103183</v>
          </cell>
          <cell r="BE124">
            <v>1096.2999198816715</v>
          </cell>
          <cell r="BF124">
            <v>1094.75973145484</v>
          </cell>
          <cell r="BG124">
            <v>1099.6401865155613</v>
          </cell>
          <cell r="BH124">
            <v>1103.3748404980861</v>
          </cell>
          <cell r="BI124">
            <v>1101.1624800402612</v>
          </cell>
          <cell r="BJ124">
            <v>1099.9585986816703</v>
          </cell>
          <cell r="BK124">
            <v>1011.6596415304374</v>
          </cell>
          <cell r="BL124">
            <v>1018.5151604806307</v>
          </cell>
          <cell r="BM124">
            <v>1014.9706630083613</v>
          </cell>
          <cell r="BN124">
            <v>1186.8859426852594</v>
          </cell>
          <cell r="BO124">
            <v>1173.7705637751421</v>
          </cell>
          <cell r="BP124">
            <v>1182.7698439056792</v>
          </cell>
          <cell r="BQ124">
            <v>1169.4956811065665</v>
          </cell>
          <cell r="BR124">
            <v>1088.6448125369006</v>
          </cell>
          <cell r="BS124">
            <v>1102.5615354910683</v>
          </cell>
          <cell r="BT124">
            <v>1083.838380794233</v>
          </cell>
          <cell r="BU124">
            <v>1169.3389453349155</v>
          </cell>
          <cell r="BV124">
            <v>1179.0228078557598</v>
          </cell>
          <cell r="BW124">
            <v>1166.2529515045105</v>
          </cell>
          <cell r="BX124">
            <v>1095.5786290747415</v>
          </cell>
          <cell r="BY124">
            <v>1190.7055741818069</v>
          </cell>
          <cell r="BZ124">
            <v>1163.0260958992158</v>
          </cell>
          <cell r="CA124">
            <v>1145.2772150575634</v>
          </cell>
          <cell r="CB124">
            <v>1159.3033234819218</v>
          </cell>
          <cell r="CC124">
            <v>1168.9508352307605</v>
          </cell>
          <cell r="CD124">
            <v>1134.6672721929849</v>
          </cell>
          <cell r="CE124">
            <v>1158.5229929359434</v>
          </cell>
          <cell r="CF124">
            <v>1141.2565544949828</v>
          </cell>
          <cell r="CG124">
            <v>1154.8106317063664</v>
          </cell>
          <cell r="CH124">
            <v>1131.8275479174954</v>
          </cell>
          <cell r="CI124">
            <v>0</v>
          </cell>
        </row>
        <row r="125">
          <cell r="E125">
            <v>0</v>
          </cell>
          <cell r="F125">
            <v>1282.0512820512822</v>
          </cell>
          <cell r="G125">
            <v>1176.8438477101342</v>
          </cell>
          <cell r="H125">
            <v>1224.7336410300652</v>
          </cell>
          <cell r="I125">
            <v>1127.4203803248367</v>
          </cell>
          <cell r="J125">
            <v>1049.4462844131649</v>
          </cell>
          <cell r="K125">
            <v>1127.3096497605736</v>
          </cell>
          <cell r="L125">
            <v>1084.024612579763</v>
          </cell>
          <cell r="M125">
            <v>1083.2316416624794</v>
          </cell>
          <cell r="N125">
            <v>1040.7301079829053</v>
          </cell>
          <cell r="O125">
            <v>1090.233598824492</v>
          </cell>
          <cell r="P125">
            <v>1031.8218586407411</v>
          </cell>
          <cell r="Q125">
            <v>1078.8607463358858</v>
          </cell>
          <cell r="R125">
            <v>978.28694218179999</v>
          </cell>
          <cell r="S125">
            <v>1319.6202114911046</v>
          </cell>
          <cell r="T125">
            <v>1105.588366668321</v>
          </cell>
          <cell r="U125">
            <v>1049.0508699467118</v>
          </cell>
          <cell r="V125">
            <v>1088.3700249206365</v>
          </cell>
          <cell r="W125">
            <v>1062.8575869136546</v>
          </cell>
          <cell r="X125">
            <v>1090.4321413778821</v>
          </cell>
          <cell r="Y125">
            <v>1011.8331509261621</v>
          </cell>
          <cell r="Z125">
            <v>1054.08462140765</v>
          </cell>
          <cell r="AA125">
            <v>964.59154990957222</v>
          </cell>
          <cell r="AB125">
            <v>1192.8201970443349</v>
          </cell>
          <cell r="AC125">
            <v>1189.3071216957949</v>
          </cell>
          <cell r="AD125">
            <v>1178.8643533123029</v>
          </cell>
          <cell r="AE125">
            <v>1083.7862484041584</v>
          </cell>
          <cell r="AF125">
            <v>1099.6296393580415</v>
          </cell>
          <cell r="AG125">
            <v>1088.9859694479303</v>
          </cell>
          <cell r="AH125">
            <v>1072.9179798794785</v>
          </cell>
          <cell r="AI125">
            <v>1311.0129189863917</v>
          </cell>
          <cell r="AJ125">
            <v>1256.9930069930069</v>
          </cell>
          <cell r="AK125">
            <v>1104.6454591358292</v>
          </cell>
          <cell r="AL125">
            <v>1107.1087290705887</v>
          </cell>
          <cell r="AM125">
            <v>1099.277448158374</v>
          </cell>
          <cell r="AN125">
            <v>1085.5587730587731</v>
          </cell>
          <cell r="AO125">
            <v>1122.84152614607</v>
          </cell>
          <cell r="AP125">
            <v>1165.0382687156659</v>
          </cell>
          <cell r="AQ125">
            <v>1111.6055911061981</v>
          </cell>
          <cell r="AR125">
            <v>1041.1192873158473</v>
          </cell>
          <cell r="AS125">
            <v>1043.3988904260023</v>
          </cell>
          <cell r="AT125">
            <v>1034.3170320404722</v>
          </cell>
          <cell r="AU125">
            <v>1117.435601691657</v>
          </cell>
          <cell r="AV125">
            <v>1046.7073611127291</v>
          </cell>
          <cell r="AW125">
            <v>1044.2882461935069</v>
          </cell>
          <cell r="AX125">
            <v>1046.1854456338822</v>
          </cell>
          <cell r="AY125">
            <v>1038.2772506996109</v>
          </cell>
          <cell r="AZ125">
            <v>1113.150461364635</v>
          </cell>
          <cell r="BA125">
            <v>1113.0614142118413</v>
          </cell>
          <cell r="BB125">
            <v>1150.3654067413815</v>
          </cell>
          <cell r="BC125">
            <v>988.4324391921466</v>
          </cell>
          <cell r="BD125">
            <v>1076.4033791633301</v>
          </cell>
          <cell r="BE125">
            <v>1067.5804844318807</v>
          </cell>
          <cell r="BF125">
            <v>1064.5913393945075</v>
          </cell>
          <cell r="BG125">
            <v>1060.2575864251528</v>
          </cell>
          <cell r="BH125">
            <v>1067.0894548153449</v>
          </cell>
          <cell r="BI125">
            <v>1063.0402221166844</v>
          </cell>
          <cell r="BJ125">
            <v>1059.5019077909444</v>
          </cell>
          <cell r="BK125">
            <v>918.65430745994604</v>
          </cell>
          <cell r="BL125">
            <v>935.31560864854271</v>
          </cell>
          <cell r="BM125">
            <v>923.5930590300502</v>
          </cell>
          <cell r="BN125">
            <v>1233.8331656318258</v>
          </cell>
          <cell r="BO125">
            <v>1202.464802051732</v>
          </cell>
          <cell r="BP125">
            <v>1228.6287501369816</v>
          </cell>
          <cell r="BQ125">
            <v>1303.5961953166245</v>
          </cell>
          <cell r="BR125">
            <v>1049.5981193958419</v>
          </cell>
          <cell r="BS125">
            <v>1073.6986229231943</v>
          </cell>
          <cell r="BT125">
            <v>1041.2170068911714</v>
          </cell>
          <cell r="BU125">
            <v>1196.8747430927522</v>
          </cell>
          <cell r="BV125">
            <v>1210.0365550170868</v>
          </cell>
          <cell r="BW125">
            <v>1192.8382323431745</v>
          </cell>
          <cell r="BX125">
            <v>1065.9640721388048</v>
          </cell>
          <cell r="BY125">
            <v>1228.8560273003966</v>
          </cell>
          <cell r="BZ125">
            <v>1183.6779013203613</v>
          </cell>
          <cell r="CA125">
            <v>1147.6987398834481</v>
          </cell>
          <cell r="CB125">
            <v>1178.5378138434535</v>
          </cell>
          <cell r="CC125">
            <v>1188.5870979363904</v>
          </cell>
          <cell r="CD125">
            <v>1122.3538462811148</v>
          </cell>
          <cell r="CE125">
            <v>1173.6930040402199</v>
          </cell>
          <cell r="CF125">
            <v>1139.0248510141344</v>
          </cell>
          <cell r="CG125">
            <v>1168.424918000137</v>
          </cell>
          <cell r="CH125">
            <v>1116.59746975864</v>
          </cell>
          <cell r="CI125">
            <v>0</v>
          </cell>
        </row>
        <row r="126">
          <cell r="E126">
            <v>0</v>
          </cell>
          <cell r="F126">
            <v>1200</v>
          </cell>
          <cell r="G126">
            <v>1106.5573770491803</v>
          </cell>
          <cell r="H126">
            <v>1106.5573770491803</v>
          </cell>
          <cell r="I126">
            <v>1098.4405458089668</v>
          </cell>
          <cell r="J126">
            <v>1098.4405458089668</v>
          </cell>
          <cell r="K126">
            <v>1098.0582524271845</v>
          </cell>
          <cell r="L126">
            <v>1098.0582524271845</v>
          </cell>
          <cell r="M126">
            <v>1088.2867132867132</v>
          </cell>
          <cell r="N126">
            <v>1088.2867132867132</v>
          </cell>
          <cell r="O126">
            <v>1097.6027397260275</v>
          </cell>
          <cell r="P126">
            <v>1097.6027397260275</v>
          </cell>
          <cell r="Q126">
            <v>1097.6027397260275</v>
          </cell>
          <cell r="R126">
            <v>1089.94708994709</v>
          </cell>
          <cell r="S126">
            <v>1093.911776863571</v>
          </cell>
          <cell r="T126">
            <v>1097.6879327398615</v>
          </cell>
          <cell r="U126">
            <v>1101.721963905745</v>
          </cell>
          <cell r="V126">
            <v>1085.8662613981762</v>
          </cell>
          <cell r="W126">
            <v>1085.8662613981762</v>
          </cell>
          <cell r="X126">
            <v>1085.8662613981762</v>
          </cell>
          <cell r="Y126">
            <v>1073.5116653258247</v>
          </cell>
          <cell r="Z126">
            <v>1077.4333733888625</v>
          </cell>
          <cell r="AA126">
            <v>1086.0740854697099</v>
          </cell>
          <cell r="AB126">
            <v>1081.0616929698708</v>
          </cell>
          <cell r="AC126">
            <v>1081.0616929698708</v>
          </cell>
          <cell r="AD126">
            <v>1081.0616929698708</v>
          </cell>
          <cell r="AE126">
            <v>1078.6290322580644</v>
          </cell>
          <cell r="AF126">
            <v>1078.6290322580644</v>
          </cell>
          <cell r="AG126">
            <v>1078.6290322580644</v>
          </cell>
          <cell r="AH126">
            <v>1064.8867860763771</v>
          </cell>
          <cell r="AI126">
            <v>1068.7761904103338</v>
          </cell>
          <cell r="AJ126">
            <v>1092.7824044415972</v>
          </cell>
          <cell r="AK126">
            <v>1070.995145631068</v>
          </cell>
          <cell r="AL126">
            <v>1070.995145631068</v>
          </cell>
          <cell r="AM126">
            <v>1070.995145631068</v>
          </cell>
          <cell r="AN126">
            <v>1056.0213788369128</v>
          </cell>
          <cell r="AO126">
            <v>1071.4342995126037</v>
          </cell>
          <cell r="AP126">
            <v>1071.2853524693965</v>
          </cell>
          <cell r="AQ126">
            <v>1070.9289392378992</v>
          </cell>
          <cell r="AR126">
            <v>1063.3116883116884</v>
          </cell>
          <cell r="AS126">
            <v>1063.3116883116884</v>
          </cell>
          <cell r="AT126">
            <v>1063.3116883116884</v>
          </cell>
          <cell r="AU126">
            <v>1063.7945714535804</v>
          </cell>
          <cell r="AV126">
            <v>1063.6303692539564</v>
          </cell>
          <cell r="AW126">
            <v>1063.3116883116884</v>
          </cell>
          <cell r="AX126">
            <v>1063.3116883116884</v>
          </cell>
          <cell r="AY126">
            <v>1063.3116883116884</v>
          </cell>
          <cell r="AZ126">
            <v>1047.7125010551194</v>
          </cell>
          <cell r="BA126">
            <v>1051.5342127897698</v>
          </cell>
          <cell r="BB126">
            <v>1063.6303692539564</v>
          </cell>
          <cell r="BC126">
            <v>1063.2386968817718</v>
          </cell>
          <cell r="BD126">
            <v>1073.1102850061957</v>
          </cell>
          <cell r="BE126">
            <v>1073.1102850061957</v>
          </cell>
          <cell r="BF126">
            <v>1073.1102850061957</v>
          </cell>
          <cell r="BG126">
            <v>1073.1102850061957</v>
          </cell>
          <cell r="BH126">
            <v>1073.1102850061957</v>
          </cell>
          <cell r="BI126">
            <v>1073.1102850061957</v>
          </cell>
          <cell r="BJ126">
            <v>1073.4878565133247</v>
          </cell>
          <cell r="BK126">
            <v>1059</v>
          </cell>
          <cell r="BL126">
            <v>1059</v>
          </cell>
          <cell r="BM126">
            <v>1059</v>
          </cell>
          <cell r="BN126">
            <v>1068.0875576036867</v>
          </cell>
          <cell r="BO126">
            <v>1068.0875576036867</v>
          </cell>
          <cell r="BP126">
            <v>1068.0875576036867</v>
          </cell>
          <cell r="BQ126">
            <v>1077.890689039973</v>
          </cell>
          <cell r="BR126">
            <v>1068.0875576036867</v>
          </cell>
          <cell r="BS126">
            <v>1068.0875576036867</v>
          </cell>
          <cell r="BT126">
            <v>1068.0875576036867</v>
          </cell>
          <cell r="BU126">
            <v>1057.6023391812867</v>
          </cell>
          <cell r="BV126">
            <v>1057.6023391812867</v>
          </cell>
          <cell r="BW126">
            <v>1057.6023391812867</v>
          </cell>
          <cell r="BX126">
            <v>1043.7504868738802</v>
          </cell>
          <cell r="BY126">
            <v>1058.0040091638029</v>
          </cell>
          <cell r="BZ126">
            <v>1057.6023391812867</v>
          </cell>
          <cell r="CA126">
            <v>1057.6023391812867</v>
          </cell>
          <cell r="CB126">
            <v>1057.6023391812867</v>
          </cell>
          <cell r="CC126">
            <v>1058.0040091638029</v>
          </cell>
          <cell r="CD126">
            <v>1057.8677047199869</v>
          </cell>
          <cell r="CE126">
            <v>1057.6023391812867</v>
          </cell>
          <cell r="CF126">
            <v>1057.6023391812867</v>
          </cell>
          <cell r="CG126">
            <v>1057.6023391812867</v>
          </cell>
          <cell r="CH126">
            <v>1057.8677047199869</v>
          </cell>
          <cell r="CI126">
            <v>0</v>
          </cell>
        </row>
        <row r="127">
          <cell r="E127">
            <v>0</v>
          </cell>
          <cell r="F127">
            <v>1449.008493072874</v>
          </cell>
          <cell r="G127">
            <v>1445.6533001761477</v>
          </cell>
          <cell r="H127">
            <v>1443.5073283620468</v>
          </cell>
          <cell r="I127">
            <v>1396.8030420392931</v>
          </cell>
          <cell r="J127">
            <v>1394.8508349053309</v>
          </cell>
          <cell r="K127">
            <v>1422.3433242506812</v>
          </cell>
          <cell r="L127">
            <v>1420.3316145991307</v>
          </cell>
          <cell r="M127">
            <v>1414.8610651670524</v>
          </cell>
          <cell r="N127">
            <v>1412.8084678660075</v>
          </cell>
          <cell r="O127">
            <v>1467.5851434700992</v>
          </cell>
          <cell r="P127">
            <v>1465.1928738959027</v>
          </cell>
          <cell r="Q127">
            <v>1468.8157208472835</v>
          </cell>
          <cell r="R127">
            <v>1475.1108920650565</v>
          </cell>
          <cell r="S127">
            <v>1453.7687153345516</v>
          </cell>
          <cell r="T127">
            <v>1451.5795336993715</v>
          </cell>
          <cell r="U127">
            <v>1453.70497662909</v>
          </cell>
          <cell r="V127">
            <v>1407.3777725480968</v>
          </cell>
          <cell r="W127">
            <v>1405.3322127282065</v>
          </cell>
          <cell r="X127">
            <v>1408.421251609702</v>
          </cell>
          <cell r="Y127">
            <v>1421.5262276785713</v>
          </cell>
          <cell r="Z127">
            <v>1384.1503468085818</v>
          </cell>
          <cell r="AA127">
            <v>1393.6727191712152</v>
          </cell>
          <cell r="AB127">
            <v>1491.5684530427693</v>
          </cell>
          <cell r="AC127">
            <v>1489.7876419407166</v>
          </cell>
          <cell r="AD127">
            <v>1492.4659061350376</v>
          </cell>
          <cell r="AE127">
            <v>1462.7900590416036</v>
          </cell>
          <cell r="AF127">
            <v>1461.2625538020086</v>
          </cell>
          <cell r="AG127">
            <v>1463.5594095179108</v>
          </cell>
          <cell r="AH127">
            <v>1400.4201573896028</v>
          </cell>
          <cell r="AI127">
            <v>1453.8556888990177</v>
          </cell>
          <cell r="AJ127">
            <v>1441.4410851640205</v>
          </cell>
          <cell r="AK127">
            <v>1457.0447075105653</v>
          </cell>
          <cell r="AL127">
            <v>1455.5210725896491</v>
          </cell>
          <cell r="AM127">
            <v>1457.8122212752462</v>
          </cell>
          <cell r="AN127">
            <v>1392.2434844381301</v>
          </cell>
          <cell r="AO127">
            <v>1448.1396509685719</v>
          </cell>
          <cell r="AP127">
            <v>1446.6979374647726</v>
          </cell>
          <cell r="AQ127">
            <v>1407.9522417923808</v>
          </cell>
          <cell r="AR127">
            <v>1458.6167619412595</v>
          </cell>
          <cell r="AS127">
            <v>1457.132263361407</v>
          </cell>
          <cell r="AT127">
            <v>1459.3644289357708</v>
          </cell>
          <cell r="AU127">
            <v>1449.9100086888161</v>
          </cell>
          <cell r="AV127">
            <v>1448.5007592721283</v>
          </cell>
          <cell r="AW127">
            <v>1452.9990549780421</v>
          </cell>
          <cell r="AX127">
            <v>1451.5056950443204</v>
          </cell>
          <cell r="AY127">
            <v>1453.7547020851716</v>
          </cell>
          <cell r="AZ127">
            <v>1389.1609873352645</v>
          </cell>
          <cell r="BA127">
            <v>1444.2425332853545</v>
          </cell>
          <cell r="BB127">
            <v>1442.8344412363749</v>
          </cell>
          <cell r="BC127">
            <v>1405.6830342699284</v>
          </cell>
          <cell r="BD127">
            <v>1443.9831011148906</v>
          </cell>
          <cell r="BE127">
            <v>1442.122863363526</v>
          </cell>
          <cell r="BF127">
            <v>1444.9396449129283</v>
          </cell>
          <cell r="BG127">
            <v>1444.6019152571557</v>
          </cell>
          <cell r="BH127">
            <v>1442.9837849230082</v>
          </cell>
          <cell r="BI127">
            <v>1445.4273172221888</v>
          </cell>
          <cell r="BJ127">
            <v>1462.3552657378873</v>
          </cell>
          <cell r="BK127">
            <v>1447.4422501742711</v>
          </cell>
          <cell r="BL127">
            <v>1445.941282786283</v>
          </cell>
          <cell r="BM127">
            <v>1448.1984618244662</v>
          </cell>
          <cell r="BN127">
            <v>1454.760878931495</v>
          </cell>
          <cell r="BO127">
            <v>1453.2394410376248</v>
          </cell>
          <cell r="BP127">
            <v>1455.5338414778682</v>
          </cell>
          <cell r="BQ127">
            <v>1424.6222341287307</v>
          </cell>
          <cell r="BR127">
            <v>1451.4116368513137</v>
          </cell>
          <cell r="BS127">
            <v>1449.9001108175576</v>
          </cell>
          <cell r="BT127">
            <v>1452.1739802344362</v>
          </cell>
          <cell r="BU127">
            <v>1449.4623059674855</v>
          </cell>
          <cell r="BV127">
            <v>1447.9777357813857</v>
          </cell>
          <cell r="BW127">
            <v>1450.2143596656406</v>
          </cell>
          <cell r="BX127">
            <v>1404.0803911719026</v>
          </cell>
          <cell r="BY127">
            <v>1421.0910678494174</v>
          </cell>
          <cell r="BZ127">
            <v>1449.4623059674855</v>
          </cell>
          <cell r="CA127">
            <v>1447.9777357813857</v>
          </cell>
          <cell r="CB127">
            <v>1450.2143596656406</v>
          </cell>
          <cell r="CC127">
            <v>1421.0910678494174</v>
          </cell>
          <cell r="CD127">
            <v>1439.3660747485103</v>
          </cell>
          <cell r="CE127">
            <v>1450.0856776855378</v>
          </cell>
          <cell r="CF127">
            <v>1448.6571513726528</v>
          </cell>
          <cell r="CG127">
            <v>1450.8091197737399</v>
          </cell>
          <cell r="CH127">
            <v>1440.3595271142829</v>
          </cell>
          <cell r="CI127">
            <v>0</v>
          </cell>
        </row>
        <row r="128">
          <cell r="E128">
            <v>0</v>
          </cell>
          <cell r="F128">
            <v>1297.4358974358975</v>
          </cell>
          <cell r="G128">
            <v>1610.2449888641427</v>
          </cell>
          <cell r="H128">
            <v>1610.2449888641427</v>
          </cell>
          <cell r="I128">
            <v>1610.1395032323921</v>
          </cell>
          <cell r="J128">
            <v>1610.1395032323921</v>
          </cell>
          <cell r="K128">
            <v>1610.1238806662645</v>
          </cell>
          <cell r="L128">
            <v>1610.1238806662645</v>
          </cell>
          <cell r="M128">
            <v>1610.120917085427</v>
          </cell>
          <cell r="N128">
            <v>1610.120917085427</v>
          </cell>
          <cell r="O128">
            <v>1610.1435406698563</v>
          </cell>
          <cell r="P128">
            <v>1610.1435406698563</v>
          </cell>
          <cell r="Q128">
            <v>1610.1435406698563</v>
          </cell>
          <cell r="R128">
            <v>1610.1360985093972</v>
          </cell>
          <cell r="S128">
            <v>1610.1435406698563</v>
          </cell>
          <cell r="T128">
            <v>1610.1435406698563</v>
          </cell>
          <cell r="U128">
            <v>1610.1735284110241</v>
          </cell>
          <cell r="V128">
            <v>1610.1277167824333</v>
          </cell>
          <cell r="W128">
            <v>1610.1277167824333</v>
          </cell>
          <cell r="X128">
            <v>1610.1277167824333</v>
          </cell>
          <cell r="Y128">
            <v>1610.1500120977498</v>
          </cell>
          <cell r="Z128">
            <v>1610.1277167824333</v>
          </cell>
          <cell r="AA128">
            <v>1610.1277167824333</v>
          </cell>
          <cell r="AB128">
            <v>1610.1484579675507</v>
          </cell>
          <cell r="AC128">
            <v>1610.1484579675507</v>
          </cell>
          <cell r="AD128">
            <v>1610.1484579675507</v>
          </cell>
          <cell r="AE128">
            <v>1610.1402577710387</v>
          </cell>
          <cell r="AF128">
            <v>1610.1402577710387</v>
          </cell>
          <cell r="AG128">
            <v>1610.1402577710387</v>
          </cell>
          <cell r="AH128">
            <v>1610.144649369231</v>
          </cell>
          <cell r="AI128">
            <v>1610.1402577710387</v>
          </cell>
          <cell r="AJ128">
            <v>1610.1518397102855</v>
          </cell>
          <cell r="AK128">
            <v>1610.1437095554249</v>
          </cell>
          <cell r="AL128">
            <v>1610.1437095554249</v>
          </cell>
          <cell r="AM128">
            <v>1610.1437095554249</v>
          </cell>
          <cell r="AN128">
            <v>1610.1365763586005</v>
          </cell>
          <cell r="AO128">
            <v>1610.1437095554249</v>
          </cell>
          <cell r="AP128">
            <v>1610.1437095554249</v>
          </cell>
          <cell r="AQ128">
            <v>1610.1462281581587</v>
          </cell>
          <cell r="AR128">
            <v>1610.1445323152439</v>
          </cell>
          <cell r="AS128">
            <v>1610.1445323152439</v>
          </cell>
          <cell r="AT128">
            <v>1610.1445323152439</v>
          </cell>
          <cell r="AU128">
            <v>1610.1445323152439</v>
          </cell>
          <cell r="AV128">
            <v>1610.1445323152439</v>
          </cell>
          <cell r="AW128">
            <v>1610.1343526534447</v>
          </cell>
          <cell r="AX128">
            <v>1610.1343526534447</v>
          </cell>
          <cell r="AY128">
            <v>1610.1343526534447</v>
          </cell>
          <cell r="AZ128">
            <v>1610.15593762495</v>
          </cell>
          <cell r="BA128">
            <v>1610.1343526534447</v>
          </cell>
          <cell r="BB128">
            <v>1610.1343526534447</v>
          </cell>
          <cell r="BC128">
            <v>1610.1468284793764</v>
          </cell>
          <cell r="BD128">
            <v>1610.1422521446414</v>
          </cell>
          <cell r="BE128">
            <v>1610.1422521446414</v>
          </cell>
          <cell r="BF128">
            <v>1610.1422521446414</v>
          </cell>
          <cell r="BG128">
            <v>1610.1451851851853</v>
          </cell>
          <cell r="BH128">
            <v>1610.1451851851853</v>
          </cell>
          <cell r="BI128">
            <v>1610.1451851851853</v>
          </cell>
          <cell r="BJ128">
            <v>1610.1437095554249</v>
          </cell>
          <cell r="BK128">
            <v>1610.1417063706469</v>
          </cell>
          <cell r="BL128">
            <v>1610.1417063706469</v>
          </cell>
          <cell r="BM128">
            <v>1610.1417063706469</v>
          </cell>
          <cell r="BN128">
            <v>1610.1445323152439</v>
          </cell>
          <cell r="BO128">
            <v>1610.1445323152439</v>
          </cell>
          <cell r="BP128">
            <v>1610.1445323152439</v>
          </cell>
          <cell r="BQ128">
            <v>1610.1449630846969</v>
          </cell>
          <cell r="BR128">
            <v>1610.1423427667664</v>
          </cell>
          <cell r="BS128">
            <v>1610.1423427667664</v>
          </cell>
          <cell r="BT128">
            <v>1610.1423427667664</v>
          </cell>
          <cell r="BU128">
            <v>1610.1417063706469</v>
          </cell>
          <cell r="BV128">
            <v>1610.1417063706469</v>
          </cell>
          <cell r="BW128">
            <v>1610.1417063706469</v>
          </cell>
          <cell r="BX128">
            <v>1610.1530146015202</v>
          </cell>
          <cell r="BY128">
            <v>1610.1382344437411</v>
          </cell>
          <cell r="BZ128">
            <v>1610.1417063706469</v>
          </cell>
          <cell r="CA128">
            <v>1610.1417063706469</v>
          </cell>
          <cell r="CB128">
            <v>1610.1417063706469</v>
          </cell>
          <cell r="CC128">
            <v>1610.1382344437411</v>
          </cell>
          <cell r="CD128">
            <v>1610.1417063706469</v>
          </cell>
          <cell r="CE128">
            <v>1610.136012859829</v>
          </cell>
          <cell r="CF128">
            <v>1610.136012859829</v>
          </cell>
          <cell r="CG128">
            <v>1610.136012859829</v>
          </cell>
          <cell r="CH128">
            <v>1610.136012859829</v>
          </cell>
          <cell r="CI128">
            <v>0</v>
          </cell>
        </row>
        <row r="129">
          <cell r="E129">
            <v>0</v>
          </cell>
          <cell r="F129">
            <v>1240.713663514186</v>
          </cell>
          <cell r="G129">
            <v>1152.9116045245078</v>
          </cell>
          <cell r="H129">
            <v>1152.9299014238773</v>
          </cell>
          <cell r="I129">
            <v>1146.0794844253492</v>
          </cell>
          <cell r="J129">
            <v>1146.1038961038962</v>
          </cell>
          <cell r="K129">
            <v>1151.6262646839141</v>
          </cell>
          <cell r="L129">
            <v>1151.6442550925308</v>
          </cell>
          <cell r="M129">
            <v>1153.0665826507038</v>
          </cell>
          <cell r="N129">
            <v>1153.050193050193</v>
          </cell>
          <cell r="O129">
            <v>1150.4635761589404</v>
          </cell>
          <cell r="P129">
            <v>1150.4566506514307</v>
          </cell>
          <cell r="Q129">
            <v>1150.5150961066761</v>
          </cell>
          <cell r="R129">
            <v>1150.471603451736</v>
          </cell>
          <cell r="S129">
            <v>1150.4651529485966</v>
          </cell>
          <cell r="T129">
            <v>1150.4589287789008</v>
          </cell>
          <cell r="U129">
            <v>1150.4924435388011</v>
          </cell>
          <cell r="V129">
            <v>1150.2135876879865</v>
          </cell>
          <cell r="W129">
            <v>1150.2251800005736</v>
          </cell>
          <cell r="X129">
            <v>1150.224612838397</v>
          </cell>
          <cell r="Y129">
            <v>1150.2327437159199</v>
          </cell>
          <cell r="Z129">
            <v>1150.2129104731055</v>
          </cell>
          <cell r="AA129">
            <v>1150.2194389549059</v>
          </cell>
          <cell r="AB129">
            <v>1150.873608567</v>
          </cell>
          <cell r="AC129">
            <v>1150.8841000138141</v>
          </cell>
          <cell r="AD129">
            <v>1150.8682038144036</v>
          </cell>
          <cell r="AE129">
            <v>1148.1629299213523</v>
          </cell>
          <cell r="AF129">
            <v>1148.1575252606624</v>
          </cell>
          <cell r="AG129">
            <v>1148.1657141502051</v>
          </cell>
          <cell r="AH129">
            <v>1148.1592145982286</v>
          </cell>
          <cell r="AI129">
            <v>1148.1784261937703</v>
          </cell>
          <cell r="AJ129">
            <v>1148.1523284949999</v>
          </cell>
          <cell r="AK129">
            <v>1149.3754475296364</v>
          </cell>
          <cell r="AL129">
            <v>1149.3701493701494</v>
          </cell>
          <cell r="AM129">
            <v>1149.3781769232314</v>
          </cell>
          <cell r="AN129">
            <v>1149.3743671343846</v>
          </cell>
          <cell r="AO129">
            <v>1149.389973183683</v>
          </cell>
          <cell r="AP129">
            <v>1149.3675303149264</v>
          </cell>
          <cell r="AQ129">
            <v>1149.3827160493827</v>
          </cell>
          <cell r="AR129">
            <v>1151.0050196181583</v>
          </cell>
          <cell r="AS129">
            <v>1151.0111103947734</v>
          </cell>
          <cell r="AT129">
            <v>1151.0018819882653</v>
          </cell>
          <cell r="AU129">
            <v>1151.0128192582442</v>
          </cell>
          <cell r="AV129">
            <v>1150.9960006152901</v>
          </cell>
          <cell r="AW129">
            <v>1151.3353667608985</v>
          </cell>
          <cell r="AX129">
            <v>1151.3411009609249</v>
          </cell>
          <cell r="AY129">
            <v>1151.3432275032876</v>
          </cell>
          <cell r="AZ129">
            <v>1151.3424861355336</v>
          </cell>
          <cell r="BA129">
            <v>1151.3284623048821</v>
          </cell>
          <cell r="BB129">
            <v>1151.3337140060364</v>
          </cell>
          <cell r="BC129">
            <v>1151.338784672118</v>
          </cell>
          <cell r="BD129">
            <v>1148.712077847739</v>
          </cell>
          <cell r="BE129">
            <v>1148.7148789704067</v>
          </cell>
          <cell r="BF129">
            <v>1148.7549148099606</v>
          </cell>
          <cell r="BG129">
            <v>1149.4741873804971</v>
          </cell>
          <cell r="BH129">
            <v>1149.4985471928014</v>
          </cell>
          <cell r="BI129">
            <v>1149.4893894401391</v>
          </cell>
          <cell r="BJ129">
            <v>1149.4878361075544</v>
          </cell>
          <cell r="BK129">
            <v>1150.1785907565754</v>
          </cell>
          <cell r="BL129">
            <v>1150.1790688420215</v>
          </cell>
          <cell r="BM129">
            <v>1150.1783444713215</v>
          </cell>
          <cell r="BN129">
            <v>1151.3783418287735</v>
          </cell>
          <cell r="BO129">
            <v>1151.3890588667236</v>
          </cell>
          <cell r="BP129">
            <v>1151.3954270342972</v>
          </cell>
          <cell r="BQ129">
            <v>1151.3763303192768</v>
          </cell>
          <cell r="BR129">
            <v>1148.589139674405</v>
          </cell>
          <cell r="BS129">
            <v>1148.594981647512</v>
          </cell>
          <cell r="BT129">
            <v>1148.5872816602346</v>
          </cell>
          <cell r="BU129">
            <v>1147.2363360750078</v>
          </cell>
          <cell r="BV129">
            <v>1147.2389261190847</v>
          </cell>
          <cell r="BW129">
            <v>1147.2502232997322</v>
          </cell>
          <cell r="BX129">
            <v>1147.2502232997322</v>
          </cell>
          <cell r="BY129">
            <v>1147.2523341061469</v>
          </cell>
          <cell r="BZ129">
            <v>1147.2363360750078</v>
          </cell>
          <cell r="CA129">
            <v>1147.2389261190847</v>
          </cell>
          <cell r="CB129">
            <v>1147.2502232997322</v>
          </cell>
          <cell r="CC129">
            <v>1147.2523341061469</v>
          </cell>
          <cell r="CD129">
            <v>1147.2420586062547</v>
          </cell>
          <cell r="CE129">
            <v>1147.2363360750078</v>
          </cell>
          <cell r="CF129">
            <v>1147.2389261190847</v>
          </cell>
          <cell r="CG129">
            <v>1147.2502232997322</v>
          </cell>
          <cell r="CH129">
            <v>1147.2420586062547</v>
          </cell>
          <cell r="CI129">
            <v>0</v>
          </cell>
        </row>
        <row r="130">
          <cell r="E130" t="str">
            <v>----</v>
          </cell>
          <cell r="F130" t="str">
            <v>----</v>
          </cell>
          <cell r="G130" t="str">
            <v>----</v>
          </cell>
          <cell r="H130" t="str">
            <v>----</v>
          </cell>
          <cell r="I130" t="str">
            <v>----</v>
          </cell>
          <cell r="J130" t="str">
            <v>----</v>
          </cell>
          <cell r="K130" t="str">
            <v>----</v>
          </cell>
          <cell r="L130" t="str">
            <v>----</v>
          </cell>
          <cell r="M130" t="str">
            <v>----</v>
          </cell>
          <cell r="N130" t="str">
            <v>----</v>
          </cell>
          <cell r="O130" t="str">
            <v>----</v>
          </cell>
          <cell r="P130" t="str">
            <v>----</v>
          </cell>
          <cell r="Q130" t="str">
            <v>----</v>
          </cell>
          <cell r="R130" t="str">
            <v>----</v>
          </cell>
          <cell r="S130" t="str">
            <v>----</v>
          </cell>
          <cell r="T130" t="str">
            <v>----</v>
          </cell>
          <cell r="U130" t="str">
            <v>----</v>
          </cell>
          <cell r="V130" t="str">
            <v>----</v>
          </cell>
          <cell r="W130" t="str">
            <v>----</v>
          </cell>
          <cell r="X130" t="str">
            <v>----</v>
          </cell>
          <cell r="Y130" t="str">
            <v>----</v>
          </cell>
          <cell r="Z130" t="str">
            <v>----</v>
          </cell>
          <cell r="AA130" t="str">
            <v>----</v>
          </cell>
          <cell r="AB130" t="str">
            <v>----</v>
          </cell>
          <cell r="AC130" t="str">
            <v>----</v>
          </cell>
          <cell r="AD130" t="str">
            <v>----</v>
          </cell>
          <cell r="AE130" t="str">
            <v>----</v>
          </cell>
          <cell r="AF130" t="str">
            <v>----</v>
          </cell>
          <cell r="AG130" t="str">
            <v>----</v>
          </cell>
          <cell r="AH130" t="str">
            <v>----</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BP130" t="str">
            <v>----</v>
          </cell>
          <cell r="BQ130" t="str">
            <v>----</v>
          </cell>
          <cell r="BR130" t="str">
            <v>----</v>
          </cell>
          <cell r="BS130" t="str">
            <v>----</v>
          </cell>
          <cell r="BT130" t="str">
            <v>----</v>
          </cell>
          <cell r="BU130" t="str">
            <v>----</v>
          </cell>
          <cell r="BV130" t="str">
            <v>----</v>
          </cell>
          <cell r="BW130" t="str">
            <v>----</v>
          </cell>
          <cell r="BX130" t="str">
            <v>----</v>
          </cell>
          <cell r="BY130" t="str">
            <v>----</v>
          </cell>
          <cell r="BZ130" t="str">
            <v>----</v>
          </cell>
          <cell r="CA130" t="str">
            <v>----</v>
          </cell>
          <cell r="CB130" t="str">
            <v>----</v>
          </cell>
          <cell r="CC130" t="str">
            <v>----</v>
          </cell>
          <cell r="CD130" t="str">
            <v>----</v>
          </cell>
          <cell r="CE130" t="str">
            <v>----</v>
          </cell>
          <cell r="CF130" t="str">
            <v>----</v>
          </cell>
          <cell r="CG130" t="str">
            <v>----</v>
          </cell>
          <cell r="CH130" t="str">
            <v>----</v>
          </cell>
          <cell r="CI130" t="str">
            <v>----</v>
          </cell>
        </row>
        <row r="131">
          <cell r="E131">
            <v>0</v>
          </cell>
          <cell r="F131">
            <v>4.364532360113893E-2</v>
          </cell>
          <cell r="G131">
            <v>-1.8405791409757954E-2</v>
          </cell>
          <cell r="H131">
            <v>-1.8705788582245697E-2</v>
          </cell>
          <cell r="I131">
            <v>9.3184099951659771E-3</v>
          </cell>
          <cell r="J131">
            <v>8.8248207229622011E-3</v>
          </cell>
          <cell r="K131">
            <v>3.4670263662613054E-2</v>
          </cell>
          <cell r="L131">
            <v>3.3184415726795535E-2</v>
          </cell>
          <cell r="M131">
            <v>2.9791852747973468E-3</v>
          </cell>
          <cell r="N131">
            <v>2.1956010939485626E-3</v>
          </cell>
          <cell r="O131">
            <v>1.6476572872842432E-2</v>
          </cell>
          <cell r="P131">
            <v>1.5872268274302881E-2</v>
          </cell>
          <cell r="Q131">
            <v>1.7195318231088441E-2</v>
          </cell>
          <cell r="R131">
            <v>9.5742284298265812E-3</v>
          </cell>
          <cell r="S131">
            <v>5.52603221676784E-3</v>
          </cell>
          <cell r="T131">
            <v>9.7872446354780873E-3</v>
          </cell>
          <cell r="U131">
            <v>3.2364632198473853E-3</v>
          </cell>
          <cell r="V131">
            <v>2.142377586505928E-3</v>
          </cell>
          <cell r="W131">
            <v>1.666175169566575E-3</v>
          </cell>
          <cell r="X131">
            <v>2.5080383393421002E-3</v>
          </cell>
          <cell r="Y131">
            <v>2.1851910671476515E-2</v>
          </cell>
          <cell r="Z131">
            <v>3.5099150994795103E-3</v>
          </cell>
          <cell r="AA131">
            <v>-7.8650891427978209E-4</v>
          </cell>
          <cell r="AB131">
            <v>3.8780904738895838E-2</v>
          </cell>
          <cell r="AC131">
            <v>3.6221310288980346E-2</v>
          </cell>
          <cell r="AD131">
            <v>4.0083644163786625E-2</v>
          </cell>
          <cell r="AE131">
            <v>1.7935494851502032E-2</v>
          </cell>
          <cell r="AF131">
            <v>1.6348386798405112E-2</v>
          </cell>
          <cell r="AG131">
            <v>1.8610937824911522E-2</v>
          </cell>
          <cell r="AH131">
            <v>1.7102932631387402E-2</v>
          </cell>
          <cell r="AI131">
            <v>-1.729572272225588E-3</v>
          </cell>
          <cell r="AJ131">
            <v>9.794988999869414E-4</v>
          </cell>
          <cell r="AK131">
            <v>4.270973825893476E-3</v>
          </cell>
          <cell r="AL131">
            <v>3.3178766659620607E-3</v>
          </cell>
          <cell r="AM131">
            <v>4.6196377714489145E-3</v>
          </cell>
          <cell r="AN131">
            <v>3.2866489327481041E-3</v>
          </cell>
          <cell r="AO131">
            <v>-9.6593248131937592E-5</v>
          </cell>
          <cell r="AP131">
            <v>6.3337083182986031E-3</v>
          </cell>
          <cell r="AQ131">
            <v>9.0644348829886923E-3</v>
          </cell>
          <cell r="AR131">
            <v>2.4071439993940125E-3</v>
          </cell>
          <cell r="AS131">
            <v>1.4444695314859146E-3</v>
          </cell>
          <cell r="AT131">
            <v>2.8010407118741476E-3</v>
          </cell>
          <cell r="AU131">
            <v>-1.8188516982944325E-3</v>
          </cell>
          <cell r="AV131">
            <v>-2.0074607991906745E-3</v>
          </cell>
          <cell r="AW131">
            <v>3.6917804662754961E-3</v>
          </cell>
          <cell r="AX131">
            <v>2.7677697377053168E-3</v>
          </cell>
          <cell r="AY131">
            <v>4.0732768828379839E-3</v>
          </cell>
          <cell r="AZ131">
            <v>1.1754785607309692E-3</v>
          </cell>
          <cell r="BA131">
            <v>-5.1007214555320868E-4</v>
          </cell>
          <cell r="BB131">
            <v>5.9123518339314618E-3</v>
          </cell>
          <cell r="BC131">
            <v>7.7246565694997216E-3</v>
          </cell>
          <cell r="BD131">
            <v>9.1312317124405684E-3</v>
          </cell>
          <cell r="BE131">
            <v>7.3868261777509936E-3</v>
          </cell>
          <cell r="BF131">
            <v>9.8884545714557071E-3</v>
          </cell>
          <cell r="BG131">
            <v>5.3737121693180345E-3</v>
          </cell>
          <cell r="BH131">
            <v>3.985020805919115E-3</v>
          </cell>
          <cell r="BI131">
            <v>5.8313257114643857E-3</v>
          </cell>
          <cell r="BJ131">
            <v>2.114594082525123E-5</v>
          </cell>
          <cell r="BK131">
            <v>4.2961513437269616E-3</v>
          </cell>
          <cell r="BL131">
            <v>2.4705042458856852E-3</v>
          </cell>
          <cell r="BM131">
            <v>4.6187860921536039E-3</v>
          </cell>
          <cell r="BN131">
            <v>7.0846128824175736E-4</v>
          </cell>
          <cell r="BO131">
            <v>-1.6027396162510144E-4</v>
          </cell>
          <cell r="BP131">
            <v>1.3496339118013179E-3</v>
          </cell>
          <cell r="BQ131">
            <v>-2.9620247676676037E-3</v>
          </cell>
          <cell r="BR131">
            <v>9.9845866353853729E-4</v>
          </cell>
          <cell r="BS131">
            <v>-6.378080146022258E-4</v>
          </cell>
          <cell r="BT131">
            <v>1.495409343941434E-3</v>
          </cell>
          <cell r="BU131">
            <v>1.4008903436406595E-3</v>
          </cell>
          <cell r="BV131">
            <v>3.1993379503436614E-5</v>
          </cell>
          <cell r="BW131">
            <v>1.8112009551201069E-3</v>
          </cell>
          <cell r="BX131">
            <v>7.6029709330716067E-4</v>
          </cell>
          <cell r="BY131">
            <v>-3.0236007293628075E-3</v>
          </cell>
          <cell r="BZ131">
            <v>1.2882461922585353E-3</v>
          </cell>
          <cell r="CA131">
            <v>7.3501429798517037E-4</v>
          </cell>
          <cell r="CB131">
            <v>1.6994230075730865E-3</v>
          </cell>
          <cell r="CC131">
            <v>-2.7762096474678311E-3</v>
          </cell>
          <cell r="CD131">
            <v>-4.8749140237871469E-3</v>
          </cell>
          <cell r="CE131">
            <v>9.8485377869406143E-4</v>
          </cell>
          <cell r="CF131">
            <v>5.0838513713524769E-4</v>
          </cell>
          <cell r="CG131">
            <v>1.3810066003665522E-3</v>
          </cell>
          <cell r="CH131">
            <v>-5.0248424764915978E-3</v>
          </cell>
          <cell r="CI131">
            <v>0</v>
          </cell>
        </row>
        <row r="132">
          <cell r="E132">
            <v>0</v>
          </cell>
          <cell r="F132">
            <v>5.9679063857821735E-2</v>
          </cell>
          <cell r="G132">
            <v>-4.7948517650559852E-2</v>
          </cell>
          <cell r="H132">
            <v>-4.6510846933978112E-2</v>
          </cell>
          <cell r="I132">
            <v>1.5911458333333295E-2</v>
          </cell>
          <cell r="J132">
            <v>1.3949651258718498E-2</v>
          </cell>
          <cell r="K132">
            <v>7.8685378433489328E-2</v>
          </cell>
          <cell r="L132">
            <v>7.1859930596241295E-2</v>
          </cell>
          <cell r="M132">
            <v>-3.2365665973116409E-3</v>
          </cell>
          <cell r="N132">
            <v>-4.928336374553588E-3</v>
          </cell>
          <cell r="O132">
            <v>2.4573571641533398E-2</v>
          </cell>
          <cell r="P132">
            <v>2.2458825486607825E-2</v>
          </cell>
          <cell r="Q132">
            <v>2.7572892431067864E-2</v>
          </cell>
          <cell r="R132">
            <v>5.8703387326748402E-3</v>
          </cell>
          <cell r="S132">
            <v>-2.2104948720501616E-3</v>
          </cell>
          <cell r="T132">
            <v>8.3172081338900306E-3</v>
          </cell>
          <cell r="U132">
            <v>-1.5886917734281303E-3</v>
          </cell>
          <cell r="V132">
            <v>-7.5153229608675431E-3</v>
          </cell>
          <cell r="W132">
            <v>-8.5446851695798465E-3</v>
          </cell>
          <cell r="X132">
            <v>-6.848387533613165E-3</v>
          </cell>
          <cell r="Y132">
            <v>2.4154388186005349E-2</v>
          </cell>
          <cell r="Z132">
            <v>-7.048024913948514E-3</v>
          </cell>
          <cell r="AA132">
            <v>-1.3071943996492363E-2</v>
          </cell>
          <cell r="AB132">
            <v>6.6014373920029845E-2</v>
          </cell>
          <cell r="AC132">
            <v>5.8174462085453404E-2</v>
          </cell>
          <cell r="AD132">
            <v>7.0540512667728539E-2</v>
          </cell>
          <cell r="AE132">
            <v>2.1057243743395349E-2</v>
          </cell>
          <cell r="AF132">
            <v>1.7359395377848363E-2</v>
          </cell>
          <cell r="AG132">
            <v>2.310119849656056E-2</v>
          </cell>
          <cell r="AH132">
            <v>1.6320486589336713E-2</v>
          </cell>
          <cell r="AI132">
            <v>-1.4285138504234851E-2</v>
          </cell>
          <cell r="AJ132">
            <v>-8.8714190175926966E-3</v>
          </cell>
          <cell r="AK132">
            <v>-4.7896330764132244E-3</v>
          </cell>
          <cell r="AL132">
            <v>-6.4812800994251685E-3</v>
          </cell>
          <cell r="AM132">
            <v>-3.8593596124670837E-3</v>
          </cell>
          <cell r="AN132">
            <v>-6.9779134934941922E-3</v>
          </cell>
          <cell r="AO132">
            <v>-1.2253886689562954E-2</v>
          </cell>
          <cell r="AP132">
            <v>-1.6501881588480982E-3</v>
          </cell>
          <cell r="AQ132">
            <v>3.172856393537149E-3</v>
          </cell>
          <cell r="AR132">
            <v>-7.6236785862845435E-3</v>
          </cell>
          <cell r="AS132">
            <v>-9.644996446580234E-3</v>
          </cell>
          <cell r="AT132">
            <v>-6.6767763022290705E-3</v>
          </cell>
          <cell r="AU132">
            <v>-1.5252303939284451E-2</v>
          </cell>
          <cell r="AV132">
            <v>-1.6107573625627536E-2</v>
          </cell>
          <cell r="AW132">
            <v>-5.8859618850416462E-3</v>
          </cell>
          <cell r="AX132">
            <v>-7.7859500922419222E-3</v>
          </cell>
          <cell r="AY132">
            <v>-5.0038264555247736E-3</v>
          </cell>
          <cell r="AZ132">
            <v>-1.0666785682406532E-2</v>
          </cell>
          <cell r="BA132">
            <v>-1.3176940868606657E-2</v>
          </cell>
          <cell r="BB132">
            <v>-2.4803466018790132E-3</v>
          </cell>
          <cell r="BC132">
            <v>5.8427141354733259E-4</v>
          </cell>
          <cell r="BD132">
            <v>6.46474446858325E-3</v>
          </cell>
          <cell r="BE132">
            <v>1.9468621163536426E-3</v>
          </cell>
          <cell r="BF132">
            <v>8.748071094730081E-3</v>
          </cell>
          <cell r="BG132">
            <v>-2.9159588555530691E-3</v>
          </cell>
          <cell r="BH132">
            <v>-5.7668204073820784E-3</v>
          </cell>
          <cell r="BI132">
            <v>-2.0577119614796358E-3</v>
          </cell>
          <cell r="BJ132">
            <v>-1.2848810451868586E-2</v>
          </cell>
          <cell r="BK132">
            <v>-5.5078225185944962E-3</v>
          </cell>
          <cell r="BL132">
            <v>-9.0796342764846161E-3</v>
          </cell>
          <cell r="BM132">
            <v>-4.6143400504941035E-3</v>
          </cell>
          <cell r="BN132">
            <v>-1.0685190286906177E-2</v>
          </cell>
          <cell r="BO132">
            <v>-1.2414487296586896E-2</v>
          </cell>
          <cell r="BP132">
            <v>-9.507305470608185E-3</v>
          </cell>
          <cell r="BQ132">
            <v>-2.6032892097874072E-2</v>
          </cell>
          <cell r="BR132">
            <v>-1.0798835211631941E-2</v>
          </cell>
          <cell r="BS132">
            <v>-1.368405139833706E-2</v>
          </cell>
          <cell r="BT132">
            <v>-9.6326934439970868E-3</v>
          </cell>
          <cell r="BU132">
            <v>-1.0006486169812145E-2</v>
          </cell>
          <cell r="BV132">
            <v>-1.2390971597949441E-2</v>
          </cell>
          <cell r="BW132">
            <v>-9.0662708911402046E-3</v>
          </cell>
          <cell r="BX132">
            <v>-1.1712022046159176E-2</v>
          </cell>
          <cell r="BY132">
            <v>-1.7259607110368003E-2</v>
          </cell>
          <cell r="BZ132">
            <v>-1.0287724249561592E-2</v>
          </cell>
          <cell r="CA132">
            <v>-1.129315418550958E-2</v>
          </cell>
          <cell r="CB132">
            <v>-9.2754459965892488E-3</v>
          </cell>
          <cell r="CC132">
            <v>-1.7000496606522142E-2</v>
          </cell>
          <cell r="CD132">
            <v>-2.0383186578722179E-2</v>
          </cell>
          <cell r="CE132">
            <v>-1.109791555755768E-2</v>
          </cell>
          <cell r="CF132">
            <v>-1.2065780849669361E-2</v>
          </cell>
          <cell r="CG132">
            <v>-1.012380570729543E-2</v>
          </cell>
          <cell r="CH132">
            <v>-2.0853748381697623E-2</v>
          </cell>
          <cell r="CI132">
            <v>0</v>
          </cell>
        </row>
        <row r="133">
          <cell r="E133">
            <v>0</v>
          </cell>
          <cell r="F133">
            <v>8.0000000000000071E-2</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row>
        <row r="134">
          <cell r="E134">
            <v>0</v>
          </cell>
          <cell r="F134">
            <v>0.12186762767451986</v>
          </cell>
          <cell r="G134">
            <v>3.5322054021964977E-2</v>
          </cell>
          <cell r="H134">
            <v>3.5221656708711357E-2</v>
          </cell>
          <cell r="I134">
            <v>2.1421215242018565E-2</v>
          </cell>
          <cell r="J134">
            <v>2.1437159448466359E-2</v>
          </cell>
          <cell r="K134">
            <v>3.1258654751574078E-2</v>
          </cell>
          <cell r="L134">
            <v>3.1196094982933964E-2</v>
          </cell>
          <cell r="M134">
            <v>3.2903673740453332E-2</v>
          </cell>
          <cell r="N134">
            <v>3.2826465119069059E-2</v>
          </cell>
          <cell r="O134">
            <v>3.7402997452757436E-2</v>
          </cell>
          <cell r="P134">
            <v>3.7295680437137824E-2</v>
          </cell>
          <cell r="Q134">
            <v>3.7469250971491119E-2</v>
          </cell>
          <cell r="R134">
            <v>3.779472954230223E-2</v>
          </cell>
          <cell r="S134">
            <v>3.6789335894182207E-2</v>
          </cell>
          <cell r="T134">
            <v>3.6689322816030767E-2</v>
          </cell>
          <cell r="U134">
            <v>3.685636192040409E-2</v>
          </cell>
          <cell r="V134">
            <v>2.836458682624432E-2</v>
          </cell>
          <cell r="W134">
            <v>2.8314698873391109E-2</v>
          </cell>
          <cell r="X134">
            <v>2.8389779334380139E-2</v>
          </cell>
          <cell r="Y134">
            <v>2.9234998304485504E-2</v>
          </cell>
          <cell r="Z134">
            <v>2.8057553956834624E-2</v>
          </cell>
          <cell r="AA134">
            <v>2.8019720624486322E-2</v>
          </cell>
          <cell r="AB134">
            <v>3.1545761538904982E-2</v>
          </cell>
          <cell r="AC134">
            <v>3.149968091895361E-2</v>
          </cell>
          <cell r="AD134">
            <v>3.156563224368969E-2</v>
          </cell>
          <cell r="AE134">
            <v>3.105870587381343E-2</v>
          </cell>
          <cell r="AF134">
            <v>3.1011239565842619E-2</v>
          </cell>
          <cell r="AG134">
            <v>3.1082577110488119E-2</v>
          </cell>
          <cell r="AH134">
            <v>2.9376786236869679E-2</v>
          </cell>
          <cell r="AI134">
            <v>3.077917420382037E-2</v>
          </cell>
          <cell r="AJ134">
            <v>3.0321589763401047E-2</v>
          </cell>
          <cell r="AK134">
            <v>3.0176797240579312E-2</v>
          </cell>
          <cell r="AL134">
            <v>3.0137844611528797E-2</v>
          </cell>
          <cell r="AM134">
            <v>3.0194585774263594E-2</v>
          </cell>
          <cell r="AN134">
            <v>2.8761243404325176E-2</v>
          </cell>
          <cell r="AO134">
            <v>2.9954735067009963E-2</v>
          </cell>
          <cell r="AP134">
            <v>2.9914137549944764E-2</v>
          </cell>
          <cell r="AQ134">
            <v>3.1607019709778639E-2</v>
          </cell>
          <cell r="AR134">
            <v>3.0070440005713461E-2</v>
          </cell>
          <cell r="AS134">
            <v>3.0029355379822764E-2</v>
          </cell>
          <cell r="AT134">
            <v>3.0091101846516644E-2</v>
          </cell>
          <cell r="AU134">
            <v>2.9839835427228012E-2</v>
          </cell>
          <cell r="AV134">
            <v>2.9804317673623792E-2</v>
          </cell>
          <cell r="AW134">
            <v>2.9318526394549904E-2</v>
          </cell>
          <cell r="AX134">
            <v>2.9287362633770631E-2</v>
          </cell>
          <cell r="AY134">
            <v>2.9334201423141026E-2</v>
          </cell>
          <cell r="AZ134">
            <v>2.8225288089226641E-2</v>
          </cell>
          <cell r="BA134">
            <v>2.912857857152007E-2</v>
          </cell>
          <cell r="BB134">
            <v>2.9098873591989927E-2</v>
          </cell>
          <cell r="BC134">
            <v>3.2007125890736399E-2</v>
          </cell>
          <cell r="BD134">
            <v>3.8018743963034174E-2</v>
          </cell>
          <cell r="BE134">
            <v>3.7919451466565057E-2</v>
          </cell>
          <cell r="BF134">
            <v>3.8064245956273668E-2</v>
          </cell>
          <cell r="BG134">
            <v>2.9691940219597646E-2</v>
          </cell>
          <cell r="BH134">
            <v>2.9644807459137557E-2</v>
          </cell>
          <cell r="BI134">
            <v>2.9710792871302072E-2</v>
          </cell>
          <cell r="BJ134">
            <v>3.0099659302597503E-2</v>
          </cell>
          <cell r="BK134">
            <v>2.800770675316433E-2</v>
          </cell>
          <cell r="BL134">
            <v>2.7971960028953191E-2</v>
          </cell>
          <cell r="BM134">
            <v>2.8025689400678289E-2</v>
          </cell>
          <cell r="BN134">
            <v>3.0244283614578871E-2</v>
          </cell>
          <cell r="BO134">
            <v>3.0211838652771439E-2</v>
          </cell>
          <cell r="BP134">
            <v>3.0264389287218973E-2</v>
          </cell>
          <cell r="BQ134">
            <v>2.8533009136457288E-2</v>
          </cell>
          <cell r="BR134">
            <v>2.8979765801308011E-2</v>
          </cell>
          <cell r="BS134">
            <v>2.8942914210764004E-2</v>
          </cell>
          <cell r="BT134">
            <v>2.899411685798059E-2</v>
          </cell>
          <cell r="BU134">
            <v>2.7818872598410538E-2</v>
          </cell>
          <cell r="BV134">
            <v>2.7783013441103677E-2</v>
          </cell>
          <cell r="BW134">
            <v>2.7839405094616021E-2</v>
          </cell>
          <cell r="BX134">
            <v>2.7111398789055663E-2</v>
          </cell>
          <cell r="BY134">
            <v>2.7164340097882267E-2</v>
          </cell>
          <cell r="BZ134">
            <v>2.7818872598410538E-2</v>
          </cell>
          <cell r="CA134">
            <v>2.7783013441103677E-2</v>
          </cell>
          <cell r="CB134">
            <v>2.7839405094616021E-2</v>
          </cell>
          <cell r="CC134">
            <v>2.7164340097882267E-2</v>
          </cell>
          <cell r="CD134">
            <v>2.7563941600602604E-2</v>
          </cell>
          <cell r="CE134">
            <v>2.7066134692021127E-2</v>
          </cell>
          <cell r="CF134">
            <v>2.7034577964764495E-2</v>
          </cell>
          <cell r="CG134">
            <v>2.7084395836874942E-2</v>
          </cell>
          <cell r="CH134">
            <v>2.6840814752231434E-2</v>
          </cell>
          <cell r="CI134">
            <v>0</v>
          </cell>
        </row>
        <row r="135">
          <cell r="E135">
            <v>0</v>
          </cell>
          <cell r="F135">
            <v>8.6956521739130377E-2</v>
          </cell>
          <cell r="G135">
            <v>4.3478260869565188E-2</v>
          </cell>
          <cell r="H135">
            <v>4.3478260869565188E-2</v>
          </cell>
          <cell r="I135">
            <v>4.3437996119245037E-2</v>
          </cell>
          <cell r="J135">
            <v>4.3437996119245037E-2</v>
          </cell>
          <cell r="K135">
            <v>4.3416819507501536E-2</v>
          </cell>
          <cell r="L135">
            <v>4.3416819507501536E-2</v>
          </cell>
          <cell r="M135">
            <v>4.3428484200885187E-2</v>
          </cell>
          <cell r="N135">
            <v>4.3428484200885187E-2</v>
          </cell>
          <cell r="O135">
            <v>4.3451298164379093E-2</v>
          </cell>
          <cell r="P135">
            <v>4.3451298164379093E-2</v>
          </cell>
          <cell r="Q135">
            <v>4.3451298164379093E-2</v>
          </cell>
          <cell r="R135">
            <v>4.3426401908409851E-2</v>
          </cell>
          <cell r="S135">
            <v>4.3451298164379093E-2</v>
          </cell>
          <cell r="T135">
            <v>4.3451298164379093E-2</v>
          </cell>
          <cell r="U135">
            <v>4.3437038343659751E-2</v>
          </cell>
          <cell r="V135">
            <v>4.3431964118615163E-2</v>
          </cell>
          <cell r="W135">
            <v>4.3431964118615163E-2</v>
          </cell>
          <cell r="X135">
            <v>4.3431964118615163E-2</v>
          </cell>
          <cell r="Y135">
            <v>4.3432244913958584E-2</v>
          </cell>
          <cell r="Z135">
            <v>4.3431964118615163E-2</v>
          </cell>
          <cell r="AA135">
            <v>4.3431964118615163E-2</v>
          </cell>
          <cell r="AB135">
            <v>4.3436820524021869E-2</v>
          </cell>
          <cell r="AC135">
            <v>4.3436820524021869E-2</v>
          </cell>
          <cell r="AD135">
            <v>4.3436820524021869E-2</v>
          </cell>
          <cell r="AE135">
            <v>4.3438208181589388E-2</v>
          </cell>
          <cell r="AF135">
            <v>4.3438208181589388E-2</v>
          </cell>
          <cell r="AG135">
            <v>4.3438208181589388E-2</v>
          </cell>
          <cell r="AH135">
            <v>4.3431556570704855E-2</v>
          </cell>
          <cell r="AI135">
            <v>4.3438208181589388E-2</v>
          </cell>
          <cell r="AJ135">
            <v>4.3439247175758533E-2</v>
          </cell>
          <cell r="AK135">
            <v>4.3433034158243178E-2</v>
          </cell>
          <cell r="AL135">
            <v>4.3433034158243178E-2</v>
          </cell>
          <cell r="AM135">
            <v>4.3433034158243178E-2</v>
          </cell>
          <cell r="AN135">
            <v>4.3428029130820445E-2</v>
          </cell>
          <cell r="AO135">
            <v>4.3433034158243178E-2</v>
          </cell>
          <cell r="AP135">
            <v>4.3433034158243178E-2</v>
          </cell>
          <cell r="AQ135">
            <v>4.3438101347017311E-2</v>
          </cell>
          <cell r="AR135">
            <v>4.3438306294843354E-2</v>
          </cell>
          <cell r="AS135">
            <v>4.3438306294843354E-2</v>
          </cell>
          <cell r="AT135">
            <v>4.3438306294843354E-2</v>
          </cell>
          <cell r="AU135">
            <v>4.3438306294843354E-2</v>
          </cell>
          <cell r="AV135">
            <v>4.3438306294843354E-2</v>
          </cell>
          <cell r="AW135">
            <v>4.3433309716864876E-2</v>
          </cell>
          <cell r="AX135">
            <v>4.3433309716864876E-2</v>
          </cell>
          <cell r="AY135">
            <v>4.3433309716864876E-2</v>
          </cell>
          <cell r="AZ135">
            <v>4.3440997378989987E-2</v>
          </cell>
          <cell r="BA135">
            <v>4.3433309716864876E-2</v>
          </cell>
          <cell r="BB135">
            <v>4.3433309716864876E-2</v>
          </cell>
          <cell r="BC135">
            <v>4.3432334518926918E-2</v>
          </cell>
          <cell r="BD135">
            <v>4.3432367387724602E-2</v>
          </cell>
          <cell r="BE135">
            <v>4.3432367387724602E-2</v>
          </cell>
          <cell r="BF135">
            <v>4.3432367387724602E-2</v>
          </cell>
          <cell r="BG135">
            <v>4.3440860215053556E-2</v>
          </cell>
          <cell r="BH135">
            <v>4.3440860215053556E-2</v>
          </cell>
          <cell r="BI135">
            <v>4.3440860215053556E-2</v>
          </cell>
          <cell r="BJ135">
            <v>4.3433034158243178E-2</v>
          </cell>
          <cell r="BK135">
            <v>4.3436915608960236E-2</v>
          </cell>
          <cell r="BL135">
            <v>4.3436915608960236E-2</v>
          </cell>
          <cell r="BM135">
            <v>4.3436915608960236E-2</v>
          </cell>
          <cell r="BN135">
            <v>4.3438306294843354E-2</v>
          </cell>
          <cell r="BO135">
            <v>4.3438306294843354E-2</v>
          </cell>
          <cell r="BP135">
            <v>4.3438306294843354E-2</v>
          </cell>
          <cell r="BQ135">
            <v>4.3434030344213781E-2</v>
          </cell>
          <cell r="BR135">
            <v>4.3435215715008413E-2</v>
          </cell>
          <cell r="BS135">
            <v>4.3435215715008413E-2</v>
          </cell>
          <cell r="BT135">
            <v>4.3435215715008413E-2</v>
          </cell>
          <cell r="BU135">
            <v>4.3436915608960236E-2</v>
          </cell>
          <cell r="BV135">
            <v>4.3436915608960236E-2</v>
          </cell>
          <cell r="BW135">
            <v>4.3436915608960236E-2</v>
          </cell>
          <cell r="BX135">
            <v>4.3437175166157305E-2</v>
          </cell>
          <cell r="BY135">
            <v>4.3433565937794238E-2</v>
          </cell>
          <cell r="BZ135">
            <v>4.3436915608960236E-2</v>
          </cell>
          <cell r="CA135">
            <v>4.3436915608960236E-2</v>
          </cell>
          <cell r="CB135">
            <v>4.3436915608960236E-2</v>
          </cell>
          <cell r="CC135">
            <v>4.3433565937794238E-2</v>
          </cell>
          <cell r="CD135">
            <v>4.3436915608960236E-2</v>
          </cell>
          <cell r="CE135">
            <v>4.3432801971178048E-2</v>
          </cell>
          <cell r="CF135">
            <v>4.3432801971178048E-2</v>
          </cell>
          <cell r="CG135">
            <v>4.3432801971178048E-2</v>
          </cell>
          <cell r="CH135">
            <v>4.3432801971178048E-2</v>
          </cell>
          <cell r="CI135">
            <v>0</v>
          </cell>
        </row>
        <row r="136">
          <cell r="E136">
            <v>0</v>
          </cell>
          <cell r="F136">
            <v>0.16272594752186587</v>
          </cell>
          <cell r="G136">
            <v>2.0897737108940273E-2</v>
          </cell>
          <cell r="H136">
            <v>2.0851012243908507E-2</v>
          </cell>
          <cell r="I136">
            <v>1.7806041335453271E-2</v>
          </cell>
          <cell r="J136">
            <v>1.7925337074273351E-2</v>
          </cell>
          <cell r="K136">
            <v>2.0273115562774446E-2</v>
          </cell>
          <cell r="L136">
            <v>2.0287803727293996E-2</v>
          </cell>
          <cell r="M136">
            <v>2.092147473150785E-2</v>
          </cell>
          <cell r="N136">
            <v>2.0921646383153414E-2</v>
          </cell>
          <cell r="O136">
            <v>1.9762845849802479E-2</v>
          </cell>
          <cell r="P136">
            <v>1.9759054634745254E-2</v>
          </cell>
          <cell r="Q136">
            <v>1.9804719927263958E-2</v>
          </cell>
          <cell r="R136">
            <v>1.9780845310943596E-2</v>
          </cell>
          <cell r="S136">
            <v>1.9777071176491079E-2</v>
          </cell>
          <cell r="T136">
            <v>1.9773429454170932E-2</v>
          </cell>
          <cell r="U136">
            <v>1.9793038570084631E-2</v>
          </cell>
          <cell r="V136">
            <v>2.0401806572185155E-2</v>
          </cell>
          <cell r="W136">
            <v>2.0409201954397327E-2</v>
          </cell>
          <cell r="X136">
            <v>2.0397996906216465E-2</v>
          </cell>
          <cell r="Y136">
            <v>2.0411534286658206E-2</v>
          </cell>
          <cell r="Z136">
            <v>2.039444714825378E-2</v>
          </cell>
          <cell r="AA136">
            <v>2.0423962294223275E-2</v>
          </cell>
          <cell r="AB136">
            <v>1.9948801198801158E-2</v>
          </cell>
          <cell r="AC136">
            <v>1.9955314785908618E-2</v>
          </cell>
          <cell r="AD136">
            <v>1.9929364278506556E-2</v>
          </cell>
          <cell r="AE136">
            <v>1.8768878241849807E-2</v>
          </cell>
          <cell r="AF136">
            <v>1.8768508118043536E-2</v>
          </cell>
          <cell r="AG136">
            <v>1.8769068911099529E-2</v>
          </cell>
          <cell r="AH136">
            <v>1.8766806802257285E-2</v>
          </cell>
          <cell r="AI136">
            <v>1.8766506714280595E-2</v>
          </cell>
          <cell r="AJ136">
            <v>1.8768152228342494E-2</v>
          </cell>
          <cell r="AK136">
            <v>2.0449247721975095E-2</v>
          </cell>
          <cell r="AL136">
            <v>2.0446321912709342E-2</v>
          </cell>
          <cell r="AM136">
            <v>2.0441653883200628E-2</v>
          </cell>
          <cell r="AN136">
            <v>2.045239280152833E-2</v>
          </cell>
          <cell r="AO136">
            <v>2.0465761632215473E-2</v>
          </cell>
          <cell r="AP136">
            <v>2.0447363529338958E-2</v>
          </cell>
          <cell r="AQ136">
            <v>2.0460358056265893E-2</v>
          </cell>
          <cell r="AR136">
            <v>2.0007770007770098E-2</v>
          </cell>
          <cell r="AS136">
            <v>1.999619120167595E-2</v>
          </cell>
          <cell r="AT136">
            <v>2.0013734916118908E-2</v>
          </cell>
          <cell r="AU136">
            <v>1.9997225016476383E-2</v>
          </cell>
          <cell r="AV136">
            <v>2.0004430282686059E-2</v>
          </cell>
          <cell r="AW136">
            <v>2.1231317430466135E-2</v>
          </cell>
          <cell r="AX136">
            <v>2.1235646126475771E-2</v>
          </cell>
          <cell r="AY136">
            <v>2.1229087515830081E-2</v>
          </cell>
          <cell r="AZ136">
            <v>2.1236071326804495E-2</v>
          </cell>
          <cell r="BA136">
            <v>2.1224886584575442E-2</v>
          </cell>
          <cell r="BB136">
            <v>2.1228872424172263E-2</v>
          </cell>
          <cell r="BC136">
            <v>2.1218197590909815E-2</v>
          </cell>
          <cell r="BD136">
            <v>1.902505077860539E-2</v>
          </cell>
          <cell r="BE136">
            <v>1.9016959277820211E-2</v>
          </cell>
          <cell r="BF136">
            <v>1.9011796888356969E-2</v>
          </cell>
          <cell r="BG136">
            <v>1.9351009940442143E-2</v>
          </cell>
          <cell r="BH136">
            <v>1.9345454545454555E-2</v>
          </cell>
          <cell r="BI136">
            <v>1.9332048811817604E-2</v>
          </cell>
          <cell r="BJ136">
            <v>1.9340309974831049E-2</v>
          </cell>
          <cell r="BK136">
            <v>1.964641255067523E-2</v>
          </cell>
          <cell r="BL136">
            <v>1.9637355659556377E-2</v>
          </cell>
          <cell r="BM136">
            <v>1.965107826508361E-2</v>
          </cell>
          <cell r="BN136">
            <v>2.137201705331937E-2</v>
          </cell>
          <cell r="BO136">
            <v>2.1387471501465471E-2</v>
          </cell>
          <cell r="BP136">
            <v>2.1382897410562762E-2</v>
          </cell>
          <cell r="BQ136">
            <v>2.1384205856255667E-2</v>
          </cell>
          <cell r="BR136">
            <v>2.0100297075577034E-2</v>
          </cell>
          <cell r="BS136">
            <v>2.0093520374081519E-2</v>
          </cell>
          <cell r="BT136">
            <v>2.0082864182576543E-2</v>
          </cell>
          <cell r="BU136">
            <v>1.8364855099548993E-2</v>
          </cell>
          <cell r="BV136">
            <v>1.8371260703335945E-2</v>
          </cell>
          <cell r="BW136">
            <v>1.8374255905561299E-2</v>
          </cell>
          <cell r="BX136">
            <v>1.8371692642261683E-2</v>
          </cell>
          <cell r="BY136">
            <v>1.8377404247271745E-2</v>
          </cell>
          <cell r="BZ136">
            <v>1.8364855099548993E-2</v>
          </cell>
          <cell r="CA136">
            <v>1.8371260703335945E-2</v>
          </cell>
          <cell r="CB136">
            <v>1.8374255905561299E-2</v>
          </cell>
          <cell r="CC136">
            <v>1.8377404247271745E-2</v>
          </cell>
          <cell r="CD136">
            <v>1.8360856402802161E-2</v>
          </cell>
          <cell r="CE136">
            <v>1.8364855099548993E-2</v>
          </cell>
          <cell r="CF136">
            <v>1.8371260703335945E-2</v>
          </cell>
          <cell r="CG136">
            <v>1.8374255905561299E-2</v>
          </cell>
          <cell r="CH136">
            <v>1.8360856402802161E-2</v>
          </cell>
          <cell r="CI136">
            <v>0</v>
          </cell>
        </row>
        <row r="137">
          <cell r="E137" t="str">
            <v>----</v>
          </cell>
          <cell r="F137" t="str">
            <v>----</v>
          </cell>
          <cell r="G137" t="str">
            <v>----</v>
          </cell>
          <cell r="H137" t="str">
            <v>----</v>
          </cell>
          <cell r="I137" t="str">
            <v>----</v>
          </cell>
          <cell r="J137" t="str">
            <v>----</v>
          </cell>
          <cell r="K137" t="str">
            <v>----</v>
          </cell>
          <cell r="L137" t="str">
            <v>----</v>
          </cell>
          <cell r="M137" t="str">
            <v>----</v>
          </cell>
          <cell r="N137" t="str">
            <v>----</v>
          </cell>
          <cell r="O137" t="str">
            <v>----</v>
          </cell>
          <cell r="P137" t="str">
            <v>----</v>
          </cell>
          <cell r="Q137" t="str">
            <v>----</v>
          </cell>
          <cell r="R137" t="str">
            <v>----</v>
          </cell>
          <cell r="S137" t="str">
            <v>----</v>
          </cell>
          <cell r="T137" t="str">
            <v>----</v>
          </cell>
          <cell r="U137" t="str">
            <v>----</v>
          </cell>
          <cell r="V137" t="str">
            <v>----</v>
          </cell>
          <cell r="W137" t="str">
            <v>----</v>
          </cell>
          <cell r="X137" t="str">
            <v>----</v>
          </cell>
          <cell r="Y137" t="str">
            <v>----</v>
          </cell>
          <cell r="Z137" t="str">
            <v>----</v>
          </cell>
          <cell r="AA137" t="str">
            <v>----</v>
          </cell>
          <cell r="AB137" t="str">
            <v>----</v>
          </cell>
          <cell r="AC137" t="str">
            <v>----</v>
          </cell>
          <cell r="AD137" t="str">
            <v>----</v>
          </cell>
          <cell r="AE137" t="str">
            <v>----</v>
          </cell>
          <cell r="AF137" t="str">
            <v>----</v>
          </cell>
          <cell r="AG137" t="str">
            <v>----</v>
          </cell>
          <cell r="AH137" t="str">
            <v>----</v>
          </cell>
          <cell r="AI137" t="str">
            <v>----</v>
          </cell>
          <cell r="AJ137" t="str">
            <v>----</v>
          </cell>
          <cell r="AK137" t="str">
            <v>----</v>
          </cell>
          <cell r="AL137" t="str">
            <v>----</v>
          </cell>
          <cell r="AM137" t="str">
            <v>----</v>
          </cell>
          <cell r="AN137" t="str">
            <v>----</v>
          </cell>
          <cell r="AO137" t="str">
            <v>----</v>
          </cell>
          <cell r="AP137" t="str">
            <v>----</v>
          </cell>
          <cell r="AQ137" t="str">
            <v>----</v>
          </cell>
          <cell r="AR137" t="str">
            <v>----</v>
          </cell>
          <cell r="AS137" t="str">
            <v>----</v>
          </cell>
          <cell r="AT137" t="str">
            <v>----</v>
          </cell>
          <cell r="AU137" t="str">
            <v>----</v>
          </cell>
          <cell r="AV137" t="str">
            <v>----</v>
          </cell>
          <cell r="AW137" t="str">
            <v>----</v>
          </cell>
          <cell r="AX137" t="str">
            <v>----</v>
          </cell>
          <cell r="AY137" t="str">
            <v>----</v>
          </cell>
          <cell r="AZ137" t="str">
            <v>----</v>
          </cell>
          <cell r="BA137" t="str">
            <v>----</v>
          </cell>
          <cell r="BB137" t="str">
            <v>----</v>
          </cell>
          <cell r="BC137" t="str">
            <v>----</v>
          </cell>
          <cell r="BD137" t="str">
            <v>----</v>
          </cell>
          <cell r="BE137" t="str">
            <v>----</v>
          </cell>
          <cell r="BF137" t="str">
            <v>----</v>
          </cell>
          <cell r="BG137" t="str">
            <v>----</v>
          </cell>
          <cell r="BH137" t="str">
            <v>----</v>
          </cell>
          <cell r="BI137" t="str">
            <v>----</v>
          </cell>
          <cell r="BJ137" t="str">
            <v>----</v>
          </cell>
          <cell r="BK137" t="str">
            <v>----</v>
          </cell>
          <cell r="BL137" t="str">
            <v>----</v>
          </cell>
          <cell r="BM137" t="str">
            <v>----</v>
          </cell>
          <cell r="BN137" t="str">
            <v>----</v>
          </cell>
          <cell r="BO137" t="str">
            <v>----</v>
          </cell>
          <cell r="BP137" t="str">
            <v>----</v>
          </cell>
          <cell r="BQ137" t="str">
            <v>----</v>
          </cell>
          <cell r="BR137" t="str">
            <v>----</v>
          </cell>
          <cell r="BS137" t="str">
            <v>----</v>
          </cell>
          <cell r="BT137" t="str">
            <v>----</v>
          </cell>
          <cell r="BU137" t="str">
            <v>----</v>
          </cell>
          <cell r="BV137" t="str">
            <v>----</v>
          </cell>
          <cell r="BW137" t="str">
            <v>----</v>
          </cell>
          <cell r="BX137" t="str">
            <v>----</v>
          </cell>
          <cell r="BY137" t="str">
            <v>----</v>
          </cell>
          <cell r="BZ137" t="str">
            <v>----</v>
          </cell>
          <cell r="CA137" t="str">
            <v>----</v>
          </cell>
          <cell r="CB137" t="str">
            <v>----</v>
          </cell>
          <cell r="CC137" t="str">
            <v>----</v>
          </cell>
          <cell r="CD137" t="str">
            <v>----</v>
          </cell>
          <cell r="CE137" t="str">
            <v>----</v>
          </cell>
          <cell r="CF137" t="str">
            <v>----</v>
          </cell>
          <cell r="CG137" t="str">
            <v>----</v>
          </cell>
          <cell r="CH137" t="str">
            <v>----</v>
          </cell>
          <cell r="CI137" t="str">
            <v>----</v>
          </cell>
        </row>
      </sheetData>
      <sheetData sheetId="1"/>
      <sheetData sheetId="2"/>
      <sheetData sheetId="3"/>
      <sheetData sheetId="4"/>
      <sheetData sheetId="5"/>
      <sheetData sheetId="6"/>
      <sheetData sheetId="7"/>
      <sheetData sheetId="8">
        <row r="3">
          <cell r="B3" t="str">
            <v>Concept No</v>
          </cell>
          <cell r="C3" t="str">
            <v>Description Line 1</v>
          </cell>
          <cell r="E3" t="str">
            <v>Description Line 2</v>
          </cell>
          <cell r="H3" t="str">
            <v>Max Permissible</v>
          </cell>
          <cell r="I3" t="str">
            <v>Max Axles</v>
          </cell>
          <cell r="J3" t="str">
            <v>Max Gross</v>
          </cell>
          <cell r="K3" t="str">
            <v>FML TT</v>
          </cell>
          <cell r="L3" t="str">
            <v>FML Trlr</v>
          </cell>
          <cell r="M3" t="str">
            <v>DS km/yr</v>
          </cell>
          <cell r="N3" t="str">
            <v>DS Maint R/yr</v>
          </cell>
          <cell r="O3" t="str">
            <v>DS Driver Wages</v>
          </cell>
          <cell r="P3" t="str">
            <v>DS Assistant Wages</v>
          </cell>
        </row>
        <row r="4">
          <cell r="B4" t="str">
            <v>00</v>
          </cell>
          <cell r="C4" t="str">
            <v>Name Line 1</v>
          </cell>
          <cell r="E4" t="str">
            <v>Name Line 2</v>
          </cell>
          <cell r="H4">
            <v>0</v>
          </cell>
          <cell r="I4">
            <v>0</v>
          </cell>
          <cell r="J4">
            <v>0</v>
          </cell>
          <cell r="K4">
            <v>0</v>
          </cell>
          <cell r="L4">
            <v>0</v>
          </cell>
          <cell r="M4">
            <v>0</v>
          </cell>
          <cell r="N4">
            <v>0</v>
          </cell>
          <cell r="O4">
            <v>0</v>
          </cell>
          <cell r="P4">
            <v>0</v>
          </cell>
        </row>
        <row r="5">
          <cell r="B5" t="str">
            <v>01</v>
          </cell>
          <cell r="C5" t="str">
            <v>4x2 Rigid LDV</v>
          </cell>
          <cell r="E5" t="str">
            <v>2400 kg or Less</v>
          </cell>
          <cell r="H5">
            <v>2400</v>
          </cell>
          <cell r="I5">
            <v>10000</v>
          </cell>
          <cell r="J5">
            <v>2400</v>
          </cell>
          <cell r="K5">
            <v>14.7</v>
          </cell>
          <cell r="L5">
            <v>0</v>
          </cell>
          <cell r="M5">
            <v>48000</v>
          </cell>
          <cell r="N5">
            <v>8255.5199999999986</v>
          </cell>
          <cell r="O5">
            <v>2700</v>
          </cell>
          <cell r="P5">
            <v>2275</v>
          </cell>
        </row>
        <row r="6">
          <cell r="B6" t="str">
            <v>02</v>
          </cell>
          <cell r="C6" t="str">
            <v>4x2 Rigid</v>
          </cell>
          <cell r="E6" t="str">
            <v>2400 to 5000 kg</v>
          </cell>
          <cell r="H6">
            <v>5000</v>
          </cell>
          <cell r="I6">
            <v>10000</v>
          </cell>
          <cell r="J6">
            <v>5000</v>
          </cell>
          <cell r="K6">
            <v>22.8</v>
          </cell>
          <cell r="L6">
            <v>0</v>
          </cell>
          <cell r="M6">
            <v>48000</v>
          </cell>
          <cell r="N6">
            <v>12804.48</v>
          </cell>
          <cell r="O6">
            <v>3360</v>
          </cell>
          <cell r="P6">
            <v>2275</v>
          </cell>
        </row>
        <row r="7">
          <cell r="B7" t="str">
            <v>03</v>
          </cell>
          <cell r="C7" t="str">
            <v>4x2 Rigid</v>
          </cell>
          <cell r="E7" t="str">
            <v>5001 to 7500 kg</v>
          </cell>
          <cell r="H7">
            <v>7500</v>
          </cell>
          <cell r="I7">
            <v>10000</v>
          </cell>
          <cell r="J7">
            <v>7000</v>
          </cell>
          <cell r="K7">
            <v>30.2</v>
          </cell>
          <cell r="L7">
            <v>0</v>
          </cell>
          <cell r="M7">
            <v>48000</v>
          </cell>
          <cell r="N7">
            <v>16960.32</v>
          </cell>
          <cell r="O7">
            <v>3380</v>
          </cell>
          <cell r="P7">
            <v>2275</v>
          </cell>
        </row>
        <row r="8">
          <cell r="B8" t="str">
            <v>04</v>
          </cell>
          <cell r="C8" t="str">
            <v>4x2 Rigid</v>
          </cell>
          <cell r="E8" t="str">
            <v>7501 to 10000 kg</v>
          </cell>
          <cell r="H8">
            <v>10000</v>
          </cell>
          <cell r="I8">
            <v>12000</v>
          </cell>
          <cell r="J8">
            <v>10000</v>
          </cell>
          <cell r="K8">
            <v>39.1</v>
          </cell>
          <cell r="L8">
            <v>0</v>
          </cell>
          <cell r="M8">
            <v>48000</v>
          </cell>
          <cell r="N8">
            <v>21958.559999999998</v>
          </cell>
          <cell r="O8">
            <v>3950</v>
          </cell>
          <cell r="P8">
            <v>2275</v>
          </cell>
        </row>
        <row r="9">
          <cell r="B9" t="str">
            <v>05</v>
          </cell>
          <cell r="C9" t="str">
            <v>4x2 Rigid</v>
          </cell>
          <cell r="E9" t="str">
            <v>-</v>
          </cell>
          <cell r="H9">
            <v>15600</v>
          </cell>
          <cell r="I9">
            <v>15600</v>
          </cell>
          <cell r="J9">
            <v>13700</v>
          </cell>
          <cell r="K9">
            <v>46.4</v>
          </cell>
          <cell r="L9">
            <v>0</v>
          </cell>
          <cell r="M9">
            <v>48000</v>
          </cell>
          <cell r="N9">
            <v>26058.239999999998</v>
          </cell>
          <cell r="O9">
            <v>4135</v>
          </cell>
          <cell r="P9">
            <v>2275</v>
          </cell>
        </row>
        <row r="10">
          <cell r="B10" t="str">
            <v>06</v>
          </cell>
          <cell r="C10" t="str">
            <v>6x4 Rigid</v>
          </cell>
          <cell r="E10" t="str">
            <v>-</v>
          </cell>
          <cell r="H10">
            <v>25000</v>
          </cell>
          <cell r="I10">
            <v>25000</v>
          </cell>
          <cell r="J10">
            <v>24000</v>
          </cell>
          <cell r="K10">
            <v>70</v>
          </cell>
          <cell r="L10">
            <v>0</v>
          </cell>
          <cell r="M10">
            <v>48000</v>
          </cell>
          <cell r="N10">
            <v>39312</v>
          </cell>
          <cell r="O10">
            <v>4870</v>
          </cell>
          <cell r="P10">
            <v>2275</v>
          </cell>
        </row>
        <row r="11">
          <cell r="B11" t="str">
            <v>07</v>
          </cell>
          <cell r="C11" t="str">
            <v>Three Axle Artic</v>
          </cell>
          <cell r="E11" t="str">
            <v>4x2 TT+Single Axle ST</v>
          </cell>
          <cell r="H11">
            <v>32000</v>
          </cell>
          <cell r="I11">
            <v>25000</v>
          </cell>
          <cell r="J11">
            <v>25000</v>
          </cell>
          <cell r="K11">
            <v>32.6</v>
          </cell>
          <cell r="L11">
            <v>3.2</v>
          </cell>
          <cell r="M11">
            <v>78000</v>
          </cell>
          <cell r="N11">
            <v>32671.08</v>
          </cell>
          <cell r="O11">
            <v>5260</v>
          </cell>
          <cell r="P11">
            <v>2275</v>
          </cell>
        </row>
        <row r="12">
          <cell r="B12" t="str">
            <v>08</v>
          </cell>
          <cell r="C12" t="str">
            <v>Four Axle Artic</v>
          </cell>
          <cell r="E12" t="str">
            <v>4x2 TT+Tandem Axle ST</v>
          </cell>
          <cell r="H12">
            <v>43000</v>
          </cell>
          <cell r="I12">
            <v>34000</v>
          </cell>
          <cell r="J12">
            <v>34000</v>
          </cell>
          <cell r="K12">
            <v>31.8</v>
          </cell>
          <cell r="L12">
            <v>6.2</v>
          </cell>
          <cell r="M12">
            <v>110000</v>
          </cell>
          <cell r="N12">
            <v>48906</v>
          </cell>
          <cell r="O12">
            <v>5750</v>
          </cell>
          <cell r="P12">
            <v>2275</v>
          </cell>
        </row>
        <row r="13">
          <cell r="B13" t="str">
            <v>09</v>
          </cell>
          <cell r="C13" t="str">
            <v>Five Axle Artic</v>
          </cell>
          <cell r="E13" t="str">
            <v>6x4 TT+Tandem Axle ST</v>
          </cell>
          <cell r="H13">
            <v>46000</v>
          </cell>
          <cell r="I13">
            <v>43000</v>
          </cell>
          <cell r="J13">
            <v>43000</v>
          </cell>
          <cell r="K13">
            <v>38.700000000000003</v>
          </cell>
          <cell r="L13">
            <v>6.2</v>
          </cell>
          <cell r="M13">
            <v>110000</v>
          </cell>
          <cell r="N13">
            <v>57786.3</v>
          </cell>
          <cell r="O13">
            <v>6550</v>
          </cell>
          <cell r="P13">
            <v>2275</v>
          </cell>
        </row>
        <row r="14">
          <cell r="B14" t="str">
            <v>10</v>
          </cell>
          <cell r="C14" t="str">
            <v>Five Axle Artic</v>
          </cell>
          <cell r="E14" t="str">
            <v>4x2 TT+Tridem Axle ST</v>
          </cell>
          <cell r="H14">
            <v>44500</v>
          </cell>
          <cell r="I14">
            <v>40000</v>
          </cell>
          <cell r="J14">
            <v>40000</v>
          </cell>
          <cell r="K14">
            <v>31.4</v>
          </cell>
          <cell r="L14">
            <v>9.4</v>
          </cell>
          <cell r="M14">
            <v>110000</v>
          </cell>
          <cell r="N14">
            <v>52509.599999999999</v>
          </cell>
          <cell r="O14">
            <v>7550</v>
          </cell>
          <cell r="P14">
            <v>2275</v>
          </cell>
        </row>
        <row r="15">
          <cell r="B15" t="str">
            <v>11</v>
          </cell>
          <cell r="C15" t="str">
            <v>Six Axle Artic</v>
          </cell>
          <cell r="E15" t="str">
            <v>6x4 TT+Tridem Axle ST</v>
          </cell>
          <cell r="H15">
            <v>47000</v>
          </cell>
          <cell r="I15">
            <v>49000</v>
          </cell>
          <cell r="J15">
            <v>47000</v>
          </cell>
          <cell r="K15">
            <v>38.700000000000003</v>
          </cell>
          <cell r="L15">
            <v>9.4</v>
          </cell>
          <cell r="M15">
            <v>110000</v>
          </cell>
          <cell r="N15">
            <v>61904.7</v>
          </cell>
          <cell r="O15">
            <v>7550</v>
          </cell>
          <cell r="P15">
            <v>2275</v>
          </cell>
        </row>
        <row r="16">
          <cell r="B16" t="str">
            <v>12</v>
          </cell>
          <cell r="C16" t="str">
            <v>Four Axle Combination</v>
          </cell>
          <cell r="E16" t="str">
            <v>4x2 Rigid+2 Axle Trailer</v>
          </cell>
          <cell r="H16">
            <v>47000</v>
          </cell>
          <cell r="I16">
            <v>34000</v>
          </cell>
          <cell r="J16">
            <v>28000</v>
          </cell>
          <cell r="K16">
            <v>46.4</v>
          </cell>
          <cell r="L16">
            <v>7.2</v>
          </cell>
          <cell r="M16">
            <v>48000</v>
          </cell>
          <cell r="N16">
            <v>30101.759999999998</v>
          </cell>
          <cell r="O16">
            <v>6220</v>
          </cell>
          <cell r="P16">
            <v>2440</v>
          </cell>
        </row>
        <row r="17">
          <cell r="B17" t="str">
            <v>13</v>
          </cell>
          <cell r="C17" t="str">
            <v>Five Axle Combination</v>
          </cell>
          <cell r="E17" t="str">
            <v>6x4 Rigid+2 Axle Trailer</v>
          </cell>
          <cell r="H17">
            <v>47000</v>
          </cell>
          <cell r="I17">
            <v>43000</v>
          </cell>
          <cell r="J17">
            <v>43000</v>
          </cell>
          <cell r="K17">
            <v>45.5</v>
          </cell>
          <cell r="L17">
            <v>7.2</v>
          </cell>
          <cell r="M17">
            <v>78000</v>
          </cell>
          <cell r="N17">
            <v>48094.02</v>
          </cell>
          <cell r="O17">
            <v>6220</v>
          </cell>
          <cell r="P17">
            <v>2440</v>
          </cell>
        </row>
        <row r="18">
          <cell r="B18" t="str">
            <v>14</v>
          </cell>
          <cell r="C18" t="str">
            <v>Seven Axle Combination</v>
          </cell>
          <cell r="E18" t="str">
            <v>6x4 Rigid+4 Axle Trailer</v>
          </cell>
          <cell r="H18">
            <v>56000</v>
          </cell>
          <cell r="I18">
            <v>61000</v>
          </cell>
          <cell r="J18">
            <v>55200</v>
          </cell>
          <cell r="K18">
            <v>39.5</v>
          </cell>
          <cell r="L18">
            <v>12.4</v>
          </cell>
          <cell r="M18">
            <v>140000</v>
          </cell>
          <cell r="N18">
            <v>85012.2</v>
          </cell>
          <cell r="O18">
            <v>8150</v>
          </cell>
          <cell r="P18">
            <v>2440</v>
          </cell>
        </row>
        <row r="19">
          <cell r="B19" t="str">
            <v>15</v>
          </cell>
          <cell r="C19" t="str">
            <v>Five Axle Combination</v>
          </cell>
          <cell r="E19" t="str">
            <v>Doubles Combination</v>
          </cell>
          <cell r="H19">
            <v>56000</v>
          </cell>
          <cell r="I19">
            <v>43000</v>
          </cell>
          <cell r="J19">
            <v>43000</v>
          </cell>
          <cell r="K19">
            <v>33.6</v>
          </cell>
          <cell r="L19">
            <v>9.4</v>
          </cell>
          <cell r="M19">
            <v>110000</v>
          </cell>
          <cell r="N19">
            <v>55341</v>
          </cell>
          <cell r="O19">
            <v>6570</v>
          </cell>
          <cell r="P19">
            <v>2701</v>
          </cell>
        </row>
        <row r="20">
          <cell r="B20" t="str">
            <v>16</v>
          </cell>
          <cell r="C20" t="str">
            <v>Six Axle Combination</v>
          </cell>
          <cell r="E20" t="str">
            <v>Concept 08+2 Axle Trailer</v>
          </cell>
          <cell r="H20">
            <v>56000</v>
          </cell>
          <cell r="I20">
            <v>52000</v>
          </cell>
          <cell r="J20">
            <v>44000</v>
          </cell>
          <cell r="K20">
            <v>33.299999999999997</v>
          </cell>
          <cell r="L20">
            <v>12.4</v>
          </cell>
          <cell r="M20">
            <v>140000</v>
          </cell>
          <cell r="N20">
            <v>74856.599999999991</v>
          </cell>
          <cell r="O20">
            <v>6570</v>
          </cell>
          <cell r="P20">
            <v>2701</v>
          </cell>
        </row>
        <row r="21">
          <cell r="B21" t="str">
            <v>17</v>
          </cell>
          <cell r="C21" t="str">
            <v>Seven Axle Combination</v>
          </cell>
          <cell r="E21" t="str">
            <v>Concept 09+2 Axle Trailer</v>
          </cell>
          <cell r="H21">
            <v>56000</v>
          </cell>
          <cell r="I21">
            <v>61000</v>
          </cell>
          <cell r="J21">
            <v>56000</v>
          </cell>
          <cell r="K21">
            <v>37.5</v>
          </cell>
          <cell r="L21">
            <v>12.4</v>
          </cell>
          <cell r="M21">
            <v>140000</v>
          </cell>
          <cell r="N21">
            <v>81736.2</v>
          </cell>
          <cell r="O21">
            <v>8150</v>
          </cell>
          <cell r="P21">
            <v>2701</v>
          </cell>
        </row>
        <row r="22">
          <cell r="B22" t="str">
            <v>18</v>
          </cell>
          <cell r="C22" t="str">
            <v>Seven Axle Interlink</v>
          </cell>
          <cell r="E22" t="str">
            <v>6x4 TT+Tandem/Tandem ST</v>
          </cell>
          <cell r="H22">
            <v>56000</v>
          </cell>
          <cell r="I22">
            <v>61000</v>
          </cell>
          <cell r="J22">
            <v>56000</v>
          </cell>
          <cell r="K22">
            <v>37.5</v>
          </cell>
          <cell r="L22">
            <v>12.4</v>
          </cell>
          <cell r="M22">
            <v>140000</v>
          </cell>
          <cell r="N22">
            <v>81736.2</v>
          </cell>
          <cell r="O22">
            <v>8150</v>
          </cell>
          <cell r="P22">
            <v>2701</v>
          </cell>
        </row>
        <row r="23">
          <cell r="B23" t="str">
            <v>19</v>
          </cell>
          <cell r="C23" t="str">
            <v>Eight Axle Interlink</v>
          </cell>
          <cell r="E23" t="str">
            <v>6x4 TT+Tridem/Tandem ST</v>
          </cell>
          <cell r="H23">
            <v>56000</v>
          </cell>
          <cell r="I23">
            <v>67000</v>
          </cell>
          <cell r="J23">
            <v>56000</v>
          </cell>
          <cell r="K23">
            <v>37.5</v>
          </cell>
          <cell r="L23">
            <v>12.4</v>
          </cell>
          <cell r="M23">
            <v>140000</v>
          </cell>
          <cell r="N23">
            <v>81736.2</v>
          </cell>
          <cell r="O23">
            <v>8150</v>
          </cell>
          <cell r="P23">
            <v>2701</v>
          </cell>
        </row>
        <row r="24">
          <cell r="B24" t="str">
            <v>20</v>
          </cell>
          <cell r="C24" t="str">
            <v>4x2 Rigid</v>
          </cell>
          <cell r="E24" t="str">
            <v>-</v>
          </cell>
          <cell r="H24">
            <v>15600</v>
          </cell>
          <cell r="I24">
            <v>15600</v>
          </cell>
          <cell r="J24">
            <v>13700</v>
          </cell>
          <cell r="K24">
            <v>46.4</v>
          </cell>
          <cell r="L24">
            <v>0</v>
          </cell>
          <cell r="M24">
            <v>48000</v>
          </cell>
          <cell r="N24">
            <v>26058.239999999998</v>
          </cell>
          <cell r="O24">
            <v>4135</v>
          </cell>
          <cell r="P24">
            <v>2275</v>
          </cell>
        </row>
        <row r="25">
          <cell r="B25" t="str">
            <v>21</v>
          </cell>
          <cell r="C25" t="str">
            <v>Four Axle Artic</v>
          </cell>
          <cell r="E25" t="str">
            <v>4x2 TT+Tandem Axle ST</v>
          </cell>
          <cell r="H25">
            <v>43000</v>
          </cell>
          <cell r="I25">
            <v>34000</v>
          </cell>
          <cell r="J25">
            <v>34000</v>
          </cell>
          <cell r="K25">
            <v>31.8</v>
          </cell>
          <cell r="L25">
            <v>6.2</v>
          </cell>
          <cell r="M25">
            <v>110000</v>
          </cell>
          <cell r="N25">
            <v>48906</v>
          </cell>
          <cell r="O25">
            <v>5750</v>
          </cell>
          <cell r="P25">
            <v>2275</v>
          </cell>
        </row>
        <row r="26">
          <cell r="B26" t="str">
            <v>22</v>
          </cell>
          <cell r="C26" t="str">
            <v>Five Axle Artic</v>
          </cell>
          <cell r="E26" t="str">
            <v>Doubles Combination</v>
          </cell>
          <cell r="H26">
            <v>56000</v>
          </cell>
          <cell r="I26">
            <v>43000</v>
          </cell>
          <cell r="J26">
            <v>43000</v>
          </cell>
          <cell r="K26">
            <v>33.6</v>
          </cell>
          <cell r="L26">
            <v>9.4</v>
          </cell>
          <cell r="M26">
            <v>110000</v>
          </cell>
          <cell r="N26">
            <v>55341</v>
          </cell>
          <cell r="O26">
            <v>6570</v>
          </cell>
          <cell r="P26">
            <v>2701</v>
          </cell>
        </row>
        <row r="27">
          <cell r="B27" t="str">
            <v>99</v>
          </cell>
          <cell r="C27" t="str">
            <v>Seven Axle Interlink DEV</v>
          </cell>
          <cell r="E27" t="str">
            <v>Develop</v>
          </cell>
          <cell r="H27">
            <v>56000</v>
          </cell>
          <cell r="I27">
            <v>61000</v>
          </cell>
          <cell r="J27">
            <v>56000</v>
          </cell>
          <cell r="K27">
            <v>48.695652000000003</v>
          </cell>
          <cell r="L27">
            <v>0</v>
          </cell>
          <cell r="M27">
            <v>140000</v>
          </cell>
          <cell r="N27">
            <v>79763.477975999995</v>
          </cell>
          <cell r="O27">
            <v>8405</v>
          </cell>
          <cell r="P27">
            <v>2845</v>
          </cell>
        </row>
      </sheetData>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NDSCAPE BOQ"/>
      <sheetName val="SUM"/>
      <sheetName val="ACAD"/>
      <sheetName val="Bill 2_New Rates"/>
      <sheetName val="Bill 1_Original Qtys"/>
      <sheetName val="Bill 2_Reduced Qtys"/>
    </sheetNames>
    <sheetDataSet>
      <sheetData sheetId="0"/>
      <sheetData sheetId="1">
        <row r="1">
          <cell r="A1" t="str">
            <v>DESCRIPTION</v>
          </cell>
          <cell r="B1" t="str">
            <v>QTY.SUM</v>
          </cell>
        </row>
        <row r="2">
          <cell r="A2" t="str">
            <v>Planting area</v>
          </cell>
          <cell r="B2">
            <v>6995.2</v>
          </cell>
        </row>
        <row r="3">
          <cell r="A3" t="str">
            <v>Paving area</v>
          </cell>
          <cell r="B3">
            <v>3433.85</v>
          </cell>
        </row>
        <row r="4">
          <cell r="A4" t="str">
            <v>Paving edge</v>
          </cell>
          <cell r="B4">
            <v>454.31</v>
          </cell>
        </row>
        <row r="5">
          <cell r="A5" t="str">
            <v xml:space="preserve">Street furniture </v>
          </cell>
          <cell r="B5">
            <v>0</v>
          </cell>
        </row>
        <row r="6">
          <cell r="A6" t="str">
            <v>Groundcovers</v>
          </cell>
          <cell r="B6">
            <v>127.7</v>
          </cell>
        </row>
        <row r="7">
          <cell r="A7" t="str">
            <v xml:space="preserve">Street furniture </v>
          </cell>
          <cell r="B7">
            <v>0</v>
          </cell>
        </row>
        <row r="8">
          <cell r="A8" t="str">
            <v>G5</v>
          </cell>
          <cell r="B8">
            <v>0</v>
          </cell>
        </row>
        <row r="9">
          <cell r="A9" t="str">
            <v>AG DRAIN</v>
          </cell>
          <cell r="B9">
            <v>0</v>
          </cell>
        </row>
      </sheetData>
      <sheetData sheetId="2">
        <row r="1">
          <cell r="A1" t="str">
            <v xml:space="preserve"> CODE_LAYER</v>
          </cell>
          <cell r="B1" t="str">
            <v xml:space="preserve"> LAYER</v>
          </cell>
          <cell r="C1" t="str">
            <v xml:space="preserve"> CODE</v>
          </cell>
          <cell r="D1" t="str">
            <v xml:space="preserve"> SORT</v>
          </cell>
          <cell r="E1" t="str">
            <v xml:space="preserve"> UNITS_MEASURED</v>
          </cell>
          <cell r="F1" t="str">
            <v xml:space="preserve"> QTY_MEASURE</v>
          </cell>
          <cell r="G1" t="str">
            <v xml:space="preserve"> HEIGHT</v>
          </cell>
          <cell r="H1" t="str">
            <v xml:space="preserve"> WIDTH</v>
          </cell>
          <cell r="I1" t="str">
            <v xml:space="preserve"> SIDES</v>
          </cell>
          <cell r="J1" t="str">
            <v>TOTAL</v>
          </cell>
          <cell r="K1" t="str">
            <v xml:space="preserve"> BOQ_UNITS</v>
          </cell>
        </row>
        <row r="2">
          <cell r="A2" t="str">
            <v>La_Q.Bld.Terrace 330x500._</v>
          </cell>
          <cell r="B2" t="str">
            <v xml:space="preserve"> La_Q.Bld.Terrace 330x500</v>
          </cell>
          <cell r="C2" t="str">
            <v xml:space="preserve"> </v>
          </cell>
          <cell r="D2" t="str">
            <v xml:space="preserve"> </v>
          </cell>
          <cell r="E2" t="str">
            <v xml:space="preserve"> (m)</v>
          </cell>
          <cell r="F2" t="str">
            <v xml:space="preserve"> 319.36</v>
          </cell>
          <cell r="G2">
            <v>1</v>
          </cell>
          <cell r="H2">
            <v>1</v>
          </cell>
          <cell r="I2">
            <v>1</v>
          </cell>
          <cell r="J2">
            <v>319.36</v>
          </cell>
          <cell r="K2" t="str">
            <v xml:space="preserve"> </v>
          </cell>
        </row>
        <row r="3">
          <cell r="A3" t="str">
            <v>La_Q.Gate._</v>
          </cell>
          <cell r="B3" t="str">
            <v xml:space="preserve"> La_Q.Gate</v>
          </cell>
          <cell r="C3" t="str">
            <v xml:space="preserve"> </v>
          </cell>
          <cell r="D3" t="str">
            <v xml:space="preserve"> </v>
          </cell>
          <cell r="E3" t="str">
            <v xml:space="preserve"> (m)</v>
          </cell>
          <cell r="F3" t="str">
            <v xml:space="preserve"> 5.64</v>
          </cell>
          <cell r="G3">
            <v>1</v>
          </cell>
          <cell r="H3">
            <v>1</v>
          </cell>
          <cell r="I3">
            <v>1</v>
          </cell>
          <cell r="J3">
            <v>5.64</v>
          </cell>
          <cell r="K3" t="str">
            <v xml:space="preserve"> </v>
          </cell>
        </row>
        <row r="4">
          <cell r="A4" t="str">
            <v>La_Q.Gravel._</v>
          </cell>
          <cell r="B4" t="str">
            <v xml:space="preserve"> La_Q.Gravel</v>
          </cell>
          <cell r="C4" t="str">
            <v xml:space="preserve"> </v>
          </cell>
          <cell r="D4" t="str">
            <v xml:space="preserve"> </v>
          </cell>
          <cell r="E4" t="str">
            <v xml:space="preserve"> m2</v>
          </cell>
          <cell r="F4" t="str">
            <v xml:space="preserve"> 17.89</v>
          </cell>
          <cell r="G4">
            <v>1</v>
          </cell>
          <cell r="H4">
            <v>1</v>
          </cell>
          <cell r="I4">
            <v>1</v>
          </cell>
          <cell r="J4">
            <v>17.89</v>
          </cell>
          <cell r="K4" t="str">
            <v xml:space="preserve"> </v>
          </cell>
        </row>
        <row r="5">
          <cell r="A5" t="str">
            <v>La_Q.Handrail._</v>
          </cell>
          <cell r="B5" t="str">
            <v xml:space="preserve"> La_Q.Handrail</v>
          </cell>
          <cell r="C5" t="str">
            <v xml:space="preserve"> </v>
          </cell>
          <cell r="D5" t="str">
            <v xml:space="preserve"> </v>
          </cell>
          <cell r="E5" t="str">
            <v xml:space="preserve"> (m)</v>
          </cell>
          <cell r="F5" t="str">
            <v xml:space="preserve"> 289.08</v>
          </cell>
          <cell r="G5">
            <v>1</v>
          </cell>
          <cell r="H5">
            <v>1</v>
          </cell>
          <cell r="I5">
            <v>1</v>
          </cell>
          <cell r="J5">
            <v>289.08</v>
          </cell>
          <cell r="K5" t="str">
            <v xml:space="preserve"> </v>
          </cell>
        </row>
        <row r="6">
          <cell r="A6" t="str">
            <v>La_Q.Pav.Existing._</v>
          </cell>
          <cell r="B6" t="str">
            <v xml:space="preserve"> La_Q.Pav.Existing</v>
          </cell>
          <cell r="C6" t="str">
            <v xml:space="preserve"> </v>
          </cell>
          <cell r="D6" t="str">
            <v xml:space="preserve"> </v>
          </cell>
          <cell r="E6" t="str">
            <v xml:space="preserve"> m2</v>
          </cell>
          <cell r="F6" t="str">
            <v xml:space="preserve"> 1154.55</v>
          </cell>
          <cell r="G6">
            <v>1</v>
          </cell>
          <cell r="H6">
            <v>1</v>
          </cell>
          <cell r="I6">
            <v>1</v>
          </cell>
          <cell r="J6">
            <v>1154.55</v>
          </cell>
          <cell r="K6" t="str">
            <v xml:space="preserve"> </v>
          </cell>
        </row>
        <row r="7">
          <cell r="A7" t="str">
            <v>La_Q.Pav.Ped.Cobble (m)._</v>
          </cell>
          <cell r="B7" t="str">
            <v xml:space="preserve"> La_Q.Pav.Ped.Cobble (m)</v>
          </cell>
          <cell r="C7" t="str">
            <v xml:space="preserve"> </v>
          </cell>
          <cell r="D7" t="str">
            <v xml:space="preserve"> </v>
          </cell>
          <cell r="E7" t="str">
            <v xml:space="preserve"> (m)</v>
          </cell>
          <cell r="F7" t="str">
            <v xml:space="preserve"> 155.84</v>
          </cell>
          <cell r="G7">
            <v>1</v>
          </cell>
          <cell r="H7">
            <v>1</v>
          </cell>
          <cell r="I7">
            <v>1</v>
          </cell>
          <cell r="J7">
            <v>155.84</v>
          </cell>
          <cell r="K7" t="str">
            <v xml:space="preserve"> </v>
          </cell>
        </row>
        <row r="8">
          <cell r="A8" t="str">
            <v>La_Q.Pav.Ped.Cobble._</v>
          </cell>
          <cell r="B8" t="str">
            <v xml:space="preserve"> La_Q.Pav.Ped.Cobble</v>
          </cell>
          <cell r="C8" t="str">
            <v xml:space="preserve"> </v>
          </cell>
          <cell r="D8" t="str">
            <v xml:space="preserve"> </v>
          </cell>
          <cell r="E8" t="str">
            <v xml:space="preserve"> m2</v>
          </cell>
          <cell r="F8" t="str">
            <v xml:space="preserve"> 95.02</v>
          </cell>
          <cell r="G8">
            <v>1</v>
          </cell>
          <cell r="H8">
            <v>1</v>
          </cell>
          <cell r="I8">
            <v>1</v>
          </cell>
          <cell r="J8">
            <v>95.02</v>
          </cell>
          <cell r="K8" t="str">
            <v xml:space="preserve"> </v>
          </cell>
        </row>
        <row r="9">
          <cell r="A9" t="str">
            <v>La_Q.Pav.Stairs (200)._</v>
          </cell>
          <cell r="B9" t="str">
            <v xml:space="preserve"> La_Q.Pav.Stairs (200)</v>
          </cell>
          <cell r="C9" t="str">
            <v xml:space="preserve"> </v>
          </cell>
          <cell r="D9" t="str">
            <v xml:space="preserve"> </v>
          </cell>
          <cell r="E9" t="str">
            <v xml:space="preserve"> (m)</v>
          </cell>
          <cell r="F9" t="str">
            <v xml:space="preserve"> 518.54</v>
          </cell>
          <cell r="G9">
            <v>1</v>
          </cell>
          <cell r="H9">
            <v>1</v>
          </cell>
          <cell r="I9">
            <v>1</v>
          </cell>
          <cell r="J9">
            <v>518.54</v>
          </cell>
          <cell r="K9" t="str">
            <v xml:space="preserve"> </v>
          </cell>
        </row>
        <row r="10">
          <cell r="A10" t="str">
            <v>La_Q.Pav.Type 2. Paving 60mm._</v>
          </cell>
          <cell r="B10" t="str">
            <v xml:space="preserve"> La_Q.Pav.Type 2. Paving 60mm</v>
          </cell>
          <cell r="C10" t="str">
            <v xml:space="preserve"> </v>
          </cell>
          <cell r="D10" t="str">
            <v xml:space="preserve"> </v>
          </cell>
          <cell r="E10" t="str">
            <v xml:space="preserve"> m2</v>
          </cell>
          <cell r="F10" t="str">
            <v xml:space="preserve"> 1509.9</v>
          </cell>
          <cell r="G10">
            <v>1</v>
          </cell>
          <cell r="H10">
            <v>1</v>
          </cell>
          <cell r="I10">
            <v>1</v>
          </cell>
          <cell r="J10">
            <v>1509.9</v>
          </cell>
          <cell r="K10" t="str">
            <v xml:space="preserve"> </v>
          </cell>
        </row>
        <row r="11">
          <cell r="A11" t="str">
            <v>La_Q.Retaining 2m._</v>
          </cell>
          <cell r="B11" t="str">
            <v xml:space="preserve"> La_Q.Retaining 2m</v>
          </cell>
          <cell r="C11" t="str">
            <v xml:space="preserve"> </v>
          </cell>
          <cell r="D11" t="str">
            <v xml:space="preserve"> </v>
          </cell>
          <cell r="E11" t="str">
            <v xml:space="preserve"> (m)</v>
          </cell>
          <cell r="F11" t="str">
            <v xml:space="preserve"> 117.15</v>
          </cell>
          <cell r="G11">
            <v>1</v>
          </cell>
          <cell r="H11">
            <v>1</v>
          </cell>
          <cell r="I11">
            <v>1</v>
          </cell>
          <cell r="J11">
            <v>117.15</v>
          </cell>
          <cell r="K11" t="str">
            <v xml:space="preserve"> </v>
          </cell>
        </row>
        <row r="12">
          <cell r="A12" t="str">
            <v>La_Q.RetainingWallEmbakment._</v>
          </cell>
          <cell r="B12" t="str">
            <v xml:space="preserve"> La_Q.RetainingWallEmbakment</v>
          </cell>
          <cell r="C12" t="str">
            <v xml:space="preserve"> </v>
          </cell>
          <cell r="D12" t="str">
            <v xml:space="preserve"> </v>
          </cell>
          <cell r="E12" t="str">
            <v xml:space="preserve"> (m)</v>
          </cell>
          <cell r="F12" t="str">
            <v xml:space="preserve"> 93.69</v>
          </cell>
          <cell r="G12">
            <v>1</v>
          </cell>
          <cell r="H12">
            <v>1</v>
          </cell>
          <cell r="I12">
            <v>1</v>
          </cell>
          <cell r="J12">
            <v>93.69</v>
          </cell>
          <cell r="K12" t="str">
            <v xml:space="preserve"> </v>
          </cell>
        </row>
        <row r="13">
          <cell r="A13" t="str">
            <v>La_Q.Str..StoneSloping._</v>
          </cell>
          <cell r="B13" t="str">
            <v xml:space="preserve"> La_Q.Str..StoneSloping</v>
          </cell>
          <cell r="C13" t="str">
            <v xml:space="preserve"> </v>
          </cell>
          <cell r="D13" t="str">
            <v xml:space="preserve"> </v>
          </cell>
          <cell r="E13" t="str">
            <v xml:space="preserve"> (m)</v>
          </cell>
          <cell r="F13" t="str">
            <v xml:space="preserve"> 95.73</v>
          </cell>
          <cell r="G13">
            <v>1</v>
          </cell>
          <cell r="H13">
            <v>1</v>
          </cell>
          <cell r="I13">
            <v>1</v>
          </cell>
          <cell r="J13">
            <v>95.73</v>
          </cell>
          <cell r="K13" t="str">
            <v xml:space="preserve"> </v>
          </cell>
        </row>
        <row r="14">
          <cell r="A14" t="str">
            <v>La_Q.Str.Wall.Seating 800x600._</v>
          </cell>
          <cell r="B14" t="str">
            <v xml:space="preserve"> La_Q.Str.Wall.Seating 800x600</v>
          </cell>
          <cell r="C14" t="str">
            <v xml:space="preserve"> </v>
          </cell>
          <cell r="D14" t="str">
            <v xml:space="preserve"> </v>
          </cell>
          <cell r="E14" t="str">
            <v xml:space="preserve"> (m)</v>
          </cell>
          <cell r="F14" t="str">
            <v xml:space="preserve"> 94.18</v>
          </cell>
          <cell r="G14">
            <v>1</v>
          </cell>
          <cell r="H14">
            <v>1</v>
          </cell>
          <cell r="I14">
            <v>1</v>
          </cell>
          <cell r="J14">
            <v>94.18</v>
          </cell>
          <cell r="K14" t="str">
            <v xml:space="preserve"> </v>
          </cell>
        </row>
        <row r="15">
          <cell r="A15" t="str">
            <v>La_Q.Veg.Gc.1._</v>
          </cell>
          <cell r="B15" t="str">
            <v xml:space="preserve"> La_Q.Veg.Gc.1</v>
          </cell>
          <cell r="C15" t="str">
            <v xml:space="preserve"> </v>
          </cell>
          <cell r="D15" t="str">
            <v xml:space="preserve"> </v>
          </cell>
          <cell r="E15" t="str">
            <v xml:space="preserve"> m2</v>
          </cell>
          <cell r="F15" t="str">
            <v xml:space="preserve"> 127.7</v>
          </cell>
          <cell r="G15">
            <v>1</v>
          </cell>
          <cell r="H15">
            <v>1</v>
          </cell>
          <cell r="I15">
            <v>1</v>
          </cell>
          <cell r="J15">
            <v>127.7</v>
          </cell>
          <cell r="K15" t="str">
            <v xml:space="preserve"> </v>
          </cell>
        </row>
        <row r="16">
          <cell r="A16" t="str">
            <v>La_Q.Veg.Lawn.1._</v>
          </cell>
          <cell r="B16" t="str">
            <v xml:space="preserve"> La_Q.Veg.Lawn.1</v>
          </cell>
          <cell r="C16" t="str">
            <v xml:space="preserve"> </v>
          </cell>
          <cell r="D16" t="str">
            <v xml:space="preserve"> </v>
          </cell>
          <cell r="E16" t="str">
            <v xml:space="preserve"> m2</v>
          </cell>
          <cell r="F16" t="str">
            <v xml:space="preserve"> 6995.2</v>
          </cell>
          <cell r="G16">
            <v>1</v>
          </cell>
          <cell r="H16">
            <v>1</v>
          </cell>
          <cell r="I16">
            <v>1</v>
          </cell>
          <cell r="J16">
            <v>6995.2</v>
          </cell>
          <cell r="K16" t="str">
            <v xml:space="preserve"> </v>
          </cell>
        </row>
        <row r="17">
          <cell r="A17" t="str">
            <v>La_Q_Edg.TypeA._</v>
          </cell>
          <cell r="B17" t="str">
            <v xml:space="preserve"> La_Q_Edg.TypeA</v>
          </cell>
          <cell r="C17" t="str">
            <v xml:space="preserve"> </v>
          </cell>
          <cell r="D17" t="str">
            <v xml:space="preserve"> </v>
          </cell>
          <cell r="E17" t="str">
            <v xml:space="preserve"> (m)</v>
          </cell>
          <cell r="F17" t="str">
            <v xml:space="preserve"> 454.31</v>
          </cell>
          <cell r="G17">
            <v>1</v>
          </cell>
          <cell r="H17">
            <v>1</v>
          </cell>
          <cell r="I17">
            <v>1</v>
          </cell>
          <cell r="J17">
            <v>454.31</v>
          </cell>
          <cell r="K17" t="str">
            <v xml:space="preserve"> </v>
          </cell>
        </row>
      </sheetData>
      <sheetData sheetId="3"/>
      <sheetData sheetId="4"/>
      <sheetData sheetId="5"/>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32C30-2BA4-45A4-B5FB-0997617687D1}">
  <dimension ref="A1:S52"/>
  <sheetViews>
    <sheetView showGridLines="0" tabSelected="1" view="pageBreakPreview" topLeftCell="A11" zoomScale="80" zoomScaleNormal="100" zoomScaleSheetLayoutView="80" workbookViewId="0">
      <selection activeCell="F16" sqref="F16"/>
    </sheetView>
  </sheetViews>
  <sheetFormatPr defaultColWidth="9.140625" defaultRowHeight="12.75" x14ac:dyDescent="0.25"/>
  <cols>
    <col min="1" max="1" width="7.140625" style="16" customWidth="1"/>
    <col min="2" max="2" width="37.85546875" style="16" customWidth="1"/>
    <col min="3" max="3" width="60.85546875" style="16" customWidth="1"/>
    <col min="4" max="4" width="9.140625" style="104"/>
    <col min="5" max="6" width="9.140625" style="16"/>
    <col min="7" max="7" width="15.140625" style="16" bestFit="1" customWidth="1"/>
    <col min="8" max="16384" width="9.140625" style="16"/>
  </cols>
  <sheetData>
    <row r="1" spans="1:19" s="52" customFormat="1" ht="15.75" x14ac:dyDescent="0.25">
      <c r="A1" s="48" t="s">
        <v>14</v>
      </c>
      <c r="B1" s="49"/>
      <c r="C1" s="50" t="s">
        <v>0</v>
      </c>
      <c r="D1" s="51"/>
      <c r="F1" s="53"/>
      <c r="G1" s="54"/>
      <c r="L1" s="54"/>
      <c r="M1" s="55"/>
      <c r="N1" s="56"/>
      <c r="O1" s="57"/>
      <c r="Q1" s="58"/>
      <c r="R1" s="57"/>
      <c r="S1" s="55"/>
    </row>
    <row r="2" spans="1:19" s="52" customFormat="1" ht="15.75" x14ac:dyDescent="0.25">
      <c r="A2" s="59" t="s">
        <v>15</v>
      </c>
      <c r="B2" s="60"/>
      <c r="C2" s="61"/>
      <c r="D2" s="51"/>
      <c r="G2" s="54"/>
      <c r="L2" s="54"/>
      <c r="M2" s="62"/>
      <c r="N2" s="56"/>
      <c r="O2" s="57"/>
      <c r="Q2" s="58"/>
      <c r="R2" s="57"/>
      <c r="S2" s="55"/>
    </row>
    <row r="3" spans="1:19" s="67" customFormat="1" ht="31.5" customHeight="1" x14ac:dyDescent="0.25">
      <c r="A3" s="63" t="s">
        <v>16</v>
      </c>
      <c r="B3" s="64"/>
      <c r="C3" s="65" t="s">
        <v>288</v>
      </c>
      <c r="D3" s="66"/>
      <c r="G3" s="68"/>
      <c r="L3" s="68"/>
      <c r="M3" s="69"/>
      <c r="N3" s="70"/>
      <c r="O3" s="71"/>
      <c r="Q3" s="72"/>
      <c r="R3" s="71"/>
      <c r="S3" s="73"/>
    </row>
    <row r="4" spans="1:19" s="52" customFormat="1" ht="15.75" x14ac:dyDescent="0.25">
      <c r="A4" s="59" t="s">
        <v>17</v>
      </c>
      <c r="B4" s="60"/>
      <c r="C4" s="61"/>
      <c r="D4" s="51"/>
      <c r="G4" s="54"/>
      <c r="K4" s="74"/>
      <c r="L4" s="75"/>
      <c r="M4" s="76"/>
      <c r="N4" s="56"/>
      <c r="O4" s="57"/>
      <c r="Q4" s="58"/>
      <c r="R4" s="57"/>
      <c r="S4" s="55"/>
    </row>
    <row r="5" spans="1:19" s="52" customFormat="1" ht="15.75" x14ac:dyDescent="0.25">
      <c r="A5" s="59"/>
      <c r="C5" s="77"/>
      <c r="D5" s="51"/>
      <c r="G5" s="54"/>
      <c r="K5" s="74"/>
      <c r="L5" s="75"/>
      <c r="M5" s="76"/>
      <c r="N5" s="56"/>
      <c r="O5" s="57"/>
      <c r="Q5" s="58"/>
      <c r="R5" s="57"/>
      <c r="S5" s="55"/>
    </row>
    <row r="6" spans="1:19" s="52" customFormat="1" ht="15.75" x14ac:dyDescent="0.25">
      <c r="A6" s="59"/>
      <c r="C6" s="77"/>
      <c r="D6" s="51"/>
      <c r="G6" s="54"/>
      <c r="K6" s="74"/>
      <c r="L6" s="75"/>
      <c r="M6" s="76"/>
      <c r="N6" s="56"/>
      <c r="O6" s="57"/>
      <c r="Q6" s="58"/>
      <c r="R6" s="57"/>
      <c r="S6" s="55"/>
    </row>
    <row r="7" spans="1:19" ht="18" x14ac:dyDescent="0.25">
      <c r="A7" s="78" t="s">
        <v>18</v>
      </c>
      <c r="B7" s="79"/>
      <c r="C7" s="80"/>
      <c r="D7" s="81"/>
    </row>
    <row r="8" spans="1:19" ht="18" x14ac:dyDescent="0.25">
      <c r="A8" s="82"/>
      <c r="C8" s="83"/>
      <c r="D8" s="81"/>
      <c r="E8" s="84"/>
    </row>
    <row r="9" spans="1:19" ht="15" x14ac:dyDescent="0.25">
      <c r="A9" s="82"/>
      <c r="B9" s="52" t="s">
        <v>19</v>
      </c>
      <c r="C9" s="85"/>
      <c r="D9" s="81"/>
      <c r="E9" s="84"/>
    </row>
    <row r="10" spans="1:19" x14ac:dyDescent="0.25">
      <c r="A10" s="82"/>
      <c r="C10" s="86"/>
      <c r="D10" s="81"/>
      <c r="E10" s="84"/>
    </row>
    <row r="11" spans="1:19" ht="78.75" customHeight="1" x14ac:dyDescent="0.25">
      <c r="A11" s="82"/>
      <c r="B11" s="366" t="s">
        <v>20</v>
      </c>
      <c r="C11" s="367"/>
      <c r="D11" s="81"/>
      <c r="E11" s="84"/>
    </row>
    <row r="12" spans="1:19" s="87" customFormat="1" x14ac:dyDescent="0.25">
      <c r="A12" s="82"/>
      <c r="B12" s="16"/>
      <c r="C12" s="86"/>
      <c r="D12" s="81"/>
      <c r="E12" s="84"/>
    </row>
    <row r="13" spans="1:19" x14ac:dyDescent="0.25">
      <c r="A13" s="82"/>
      <c r="C13" s="86"/>
      <c r="D13" s="81"/>
      <c r="E13" s="84"/>
    </row>
    <row r="14" spans="1:19" ht="31.5" x14ac:dyDescent="0.25">
      <c r="A14" s="88">
        <v>1</v>
      </c>
      <c r="B14" s="89" t="s">
        <v>21</v>
      </c>
      <c r="C14" s="90"/>
      <c r="D14" s="91"/>
      <c r="E14" s="92"/>
      <c r="F14" s="52"/>
    </row>
    <row r="15" spans="1:19" ht="60" x14ac:dyDescent="0.25">
      <c r="A15" s="93"/>
      <c r="B15" s="52" t="s">
        <v>22</v>
      </c>
      <c r="C15" s="94" t="s">
        <v>23</v>
      </c>
      <c r="D15" s="51"/>
      <c r="E15" s="95"/>
      <c r="F15" s="52"/>
    </row>
    <row r="16" spans="1:19" ht="54.75" customHeight="1" x14ac:dyDescent="0.25">
      <c r="A16" s="93"/>
      <c r="B16" s="52" t="s">
        <v>24</v>
      </c>
      <c r="C16" s="94" t="s">
        <v>25</v>
      </c>
      <c r="D16" s="51"/>
      <c r="E16" s="95"/>
      <c r="F16" s="52"/>
    </row>
    <row r="17" spans="1:7" ht="27" customHeight="1" x14ac:dyDescent="0.25">
      <c r="A17" s="93"/>
      <c r="B17" s="52" t="s">
        <v>26</v>
      </c>
      <c r="C17" s="94" t="s">
        <v>27</v>
      </c>
      <c r="D17" s="51"/>
      <c r="E17" s="95"/>
      <c r="F17" s="52"/>
      <c r="G17" s="223"/>
    </row>
    <row r="18" spans="1:7" ht="33" customHeight="1" x14ac:dyDescent="0.25">
      <c r="A18" s="93"/>
      <c r="B18" s="52" t="s">
        <v>28</v>
      </c>
      <c r="C18" s="94" t="s">
        <v>29</v>
      </c>
      <c r="D18" s="51"/>
      <c r="E18" s="95"/>
      <c r="F18" s="52"/>
    </row>
    <row r="19" spans="1:7" ht="30" x14ac:dyDescent="0.25">
      <c r="A19" s="93"/>
      <c r="B19" s="52" t="s">
        <v>273</v>
      </c>
      <c r="C19" s="94" t="s">
        <v>30</v>
      </c>
      <c r="D19" s="51"/>
      <c r="E19" s="95"/>
      <c r="F19" s="52"/>
    </row>
    <row r="20" spans="1:7" ht="15" x14ac:dyDescent="0.25">
      <c r="A20" s="93"/>
      <c r="B20" s="52"/>
      <c r="C20" s="94"/>
      <c r="D20" s="51"/>
      <c r="E20" s="95"/>
      <c r="F20" s="52"/>
    </row>
    <row r="21" spans="1:7" ht="15" x14ac:dyDescent="0.25">
      <c r="A21" s="93"/>
      <c r="B21" s="52" t="s">
        <v>31</v>
      </c>
      <c r="C21" s="94" t="s">
        <v>32</v>
      </c>
      <c r="D21" s="51"/>
      <c r="E21" s="95"/>
      <c r="F21" s="52"/>
    </row>
    <row r="22" spans="1:7" ht="15" x14ac:dyDescent="0.25">
      <c r="A22" s="93"/>
      <c r="B22" s="52"/>
      <c r="C22" s="94"/>
      <c r="D22" s="51"/>
      <c r="E22" s="95"/>
      <c r="F22" s="52"/>
    </row>
    <row r="23" spans="1:7" ht="30" x14ac:dyDescent="0.25">
      <c r="A23" s="93"/>
      <c r="B23" s="52" t="s">
        <v>33</v>
      </c>
      <c r="C23" s="94" t="s">
        <v>34</v>
      </c>
      <c r="D23" s="51"/>
      <c r="E23" s="95"/>
      <c r="F23" s="52"/>
    </row>
    <row r="24" spans="1:7" ht="15" x14ac:dyDescent="0.25">
      <c r="A24" s="93"/>
      <c r="B24" s="52"/>
      <c r="C24" s="94"/>
      <c r="D24" s="51"/>
      <c r="E24" s="95"/>
      <c r="F24" s="52"/>
    </row>
    <row r="25" spans="1:7" ht="30" x14ac:dyDescent="0.25">
      <c r="A25" s="93"/>
      <c r="B25" s="52" t="s">
        <v>333</v>
      </c>
      <c r="C25" s="94" t="s">
        <v>334</v>
      </c>
      <c r="D25" s="51"/>
      <c r="E25" s="95"/>
      <c r="F25" s="52"/>
    </row>
    <row r="26" spans="1:7" ht="15" x14ac:dyDescent="0.25">
      <c r="A26" s="93"/>
      <c r="B26" s="52"/>
      <c r="C26" s="94"/>
      <c r="D26" s="51"/>
      <c r="E26" s="95"/>
      <c r="F26" s="52"/>
    </row>
    <row r="27" spans="1:7" ht="15.75" x14ac:dyDescent="0.25">
      <c r="A27" s="88">
        <v>2</v>
      </c>
      <c r="B27" s="96" t="s">
        <v>35</v>
      </c>
      <c r="C27" s="97"/>
      <c r="D27" s="51"/>
      <c r="E27" s="95"/>
      <c r="F27" s="52"/>
    </row>
    <row r="28" spans="1:7" ht="15" x14ac:dyDescent="0.25">
      <c r="A28" s="98"/>
      <c r="B28" s="52" t="s">
        <v>36</v>
      </c>
      <c r="C28" s="85"/>
      <c r="D28" s="51"/>
      <c r="E28" s="95"/>
      <c r="F28" s="52"/>
    </row>
    <row r="29" spans="1:7" ht="45" x14ac:dyDescent="0.25">
      <c r="A29" s="98"/>
      <c r="B29" s="99" t="s">
        <v>37</v>
      </c>
      <c r="C29" s="94" t="s">
        <v>38</v>
      </c>
      <c r="D29" s="51"/>
      <c r="E29" s="95"/>
      <c r="F29" s="52"/>
    </row>
    <row r="30" spans="1:7" ht="51" customHeight="1" x14ac:dyDescent="0.25">
      <c r="A30" s="100"/>
      <c r="B30" s="101"/>
      <c r="C30" s="102" t="s">
        <v>39</v>
      </c>
      <c r="D30" s="51"/>
      <c r="E30" s="95"/>
      <c r="F30" s="52"/>
    </row>
    <row r="31" spans="1:7" x14ac:dyDescent="0.25">
      <c r="B31" s="103"/>
      <c r="C31" s="104"/>
      <c r="D31" s="81"/>
      <c r="E31" s="84"/>
    </row>
    <row r="32" spans="1:7" x14ac:dyDescent="0.25">
      <c r="B32" s="17"/>
      <c r="C32" s="104"/>
      <c r="D32" s="81"/>
      <c r="E32" s="84"/>
    </row>
    <row r="33" spans="3:5" x14ac:dyDescent="0.25">
      <c r="C33" s="104"/>
      <c r="D33" s="81"/>
      <c r="E33" s="84"/>
    </row>
    <row r="34" spans="3:5" ht="12.75" customHeight="1" x14ac:dyDescent="0.25"/>
    <row r="37" spans="3:5" ht="12.75" customHeight="1" x14ac:dyDescent="0.25"/>
    <row r="38" spans="3:5" ht="25.5" customHeight="1" x14ac:dyDescent="0.25"/>
    <row r="42" spans="3:5" ht="12.75" customHeight="1" x14ac:dyDescent="0.25"/>
    <row r="43" spans="3:5" x14ac:dyDescent="0.25">
      <c r="C43" s="104"/>
      <c r="D43" s="81"/>
      <c r="E43" s="84"/>
    </row>
    <row r="44" spans="3:5" x14ac:dyDescent="0.25">
      <c r="E44" s="84"/>
    </row>
    <row r="45" spans="3:5" x14ac:dyDescent="0.25">
      <c r="E45" s="84"/>
    </row>
    <row r="46" spans="3:5" x14ac:dyDescent="0.25">
      <c r="E46" s="84"/>
    </row>
    <row r="47" spans="3:5" x14ac:dyDescent="0.25">
      <c r="E47" s="84"/>
    </row>
    <row r="48" spans="3:5" x14ac:dyDescent="0.25">
      <c r="C48" s="104"/>
      <c r="D48" s="81"/>
      <c r="E48" s="84"/>
    </row>
    <row r="49" spans="5:5" x14ac:dyDescent="0.25">
      <c r="E49" s="84"/>
    </row>
    <row r="50" spans="5:5" x14ac:dyDescent="0.25">
      <c r="E50" s="84"/>
    </row>
    <row r="51" spans="5:5" x14ac:dyDescent="0.25">
      <c r="E51" s="84"/>
    </row>
    <row r="52" spans="5:5" x14ac:dyDescent="0.25">
      <c r="E52" s="84"/>
    </row>
  </sheetData>
  <mergeCells count="1">
    <mergeCell ref="B11:C11"/>
  </mergeCells>
  <pageMargins left="0.74803149606299213" right="0.74803149606299213" top="0.98425196850393704" bottom="0.98425196850393704" header="0.51181102362204722" footer="0.51181102362204722"/>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2295F-DAF4-4204-854C-F99FFF503937}">
  <dimension ref="A1:H41"/>
  <sheetViews>
    <sheetView showGridLines="0" view="pageBreakPreview" topLeftCell="A18" zoomScale="77" zoomScaleNormal="69" zoomScaleSheetLayoutView="77" workbookViewId="0">
      <selection activeCell="H32" sqref="H32"/>
    </sheetView>
  </sheetViews>
  <sheetFormatPr defaultColWidth="9.140625" defaultRowHeight="12.75" x14ac:dyDescent="0.25"/>
  <cols>
    <col min="1" max="1" width="4.140625" style="108" customWidth="1"/>
    <col min="2" max="2" width="48.85546875" style="108" customWidth="1"/>
    <col min="3" max="3" width="67.140625" style="108" customWidth="1"/>
    <col min="4" max="4" width="4.140625" style="108" customWidth="1"/>
    <col min="5" max="16384" width="9.140625" style="108"/>
  </cols>
  <sheetData>
    <row r="1" spans="1:8" x14ac:dyDescent="0.25">
      <c r="A1" s="105"/>
      <c r="B1" s="106"/>
      <c r="C1" s="106"/>
      <c r="D1" s="107"/>
    </row>
    <row r="2" spans="1:8" ht="30" x14ac:dyDescent="0.25">
      <c r="A2" s="109"/>
      <c r="B2" s="369" t="s">
        <v>0</v>
      </c>
      <c r="C2" s="369"/>
      <c r="D2" s="110"/>
    </row>
    <row r="3" spans="1:8" x14ac:dyDescent="0.25">
      <c r="A3" s="109"/>
      <c r="D3" s="111"/>
    </row>
    <row r="4" spans="1:8" x14ac:dyDescent="0.25">
      <c r="A4" s="109"/>
      <c r="B4" s="112"/>
      <c r="D4" s="111"/>
    </row>
    <row r="5" spans="1:8" x14ac:dyDescent="0.25">
      <c r="A5" s="109"/>
      <c r="B5" s="113"/>
      <c r="D5" s="111"/>
    </row>
    <row r="6" spans="1:8" ht="32.450000000000003" customHeight="1" x14ac:dyDescent="0.25">
      <c r="A6" s="109"/>
      <c r="B6" s="369" t="s">
        <v>40</v>
      </c>
      <c r="C6" s="369"/>
      <c r="D6" s="111"/>
    </row>
    <row r="7" spans="1:8" x14ac:dyDescent="0.25">
      <c r="A7" s="109"/>
      <c r="B7" s="113"/>
      <c r="D7" s="111"/>
    </row>
    <row r="8" spans="1:8" ht="26.25" x14ac:dyDescent="0.25">
      <c r="A8" s="109"/>
      <c r="B8" s="370"/>
      <c r="C8" s="370"/>
      <c r="D8" s="111"/>
    </row>
    <row r="9" spans="1:8" ht="18" x14ac:dyDescent="0.25">
      <c r="A9" s="109"/>
      <c r="B9" s="114" t="s">
        <v>41</v>
      </c>
      <c r="C9" s="115"/>
      <c r="D9" s="111"/>
    </row>
    <row r="10" spans="1:8" ht="18" x14ac:dyDescent="0.25">
      <c r="A10" s="109"/>
      <c r="B10" s="114"/>
      <c r="C10" s="116"/>
      <c r="D10" s="111"/>
    </row>
    <row r="11" spans="1:8" ht="50.25" customHeight="1" x14ac:dyDescent="0.25">
      <c r="A11" s="109"/>
      <c r="B11" s="371" t="s">
        <v>42</v>
      </c>
      <c r="C11" s="372" t="str">
        <f>'Read Me FIRST'!C3</f>
        <v>KUSILE POWER STATION SANDBLAST WORKSHOP FACILITY</v>
      </c>
      <c r="D11" s="111"/>
    </row>
    <row r="12" spans="1:8" ht="15" x14ac:dyDescent="0.25">
      <c r="A12" s="109"/>
      <c r="B12" s="371"/>
      <c r="C12" s="372"/>
      <c r="D12" s="111"/>
      <c r="H12" s="117"/>
    </row>
    <row r="13" spans="1:8" ht="15.75" customHeight="1" x14ac:dyDescent="0.25">
      <c r="A13" s="109"/>
      <c r="B13" s="114"/>
      <c r="C13" s="118"/>
      <c r="D13" s="111"/>
    </row>
    <row r="14" spans="1:8" ht="30" customHeight="1" x14ac:dyDescent="0.25">
      <c r="A14" s="109"/>
      <c r="B14" s="114" t="s">
        <v>43</v>
      </c>
      <c r="C14" s="115"/>
      <c r="D14" s="111"/>
    </row>
    <row r="15" spans="1:8" ht="30" customHeight="1" x14ac:dyDescent="0.25">
      <c r="A15" s="109"/>
      <c r="B15" s="114"/>
      <c r="C15" s="118"/>
      <c r="D15" s="111"/>
    </row>
    <row r="16" spans="1:8" ht="30" customHeight="1" x14ac:dyDescent="0.25">
      <c r="A16" s="109"/>
      <c r="B16" s="119"/>
      <c r="C16" s="118"/>
      <c r="D16" s="111"/>
    </row>
    <row r="17" spans="1:4" ht="20.25" x14ac:dyDescent="0.25">
      <c r="A17" s="109"/>
      <c r="B17" s="120" t="s">
        <v>44</v>
      </c>
      <c r="C17" s="120"/>
      <c r="D17" s="111"/>
    </row>
    <row r="18" spans="1:4" ht="20.25" x14ac:dyDescent="0.25">
      <c r="A18" s="109"/>
      <c r="B18" s="121"/>
      <c r="C18" s="118"/>
      <c r="D18" s="111"/>
    </row>
    <row r="19" spans="1:4" ht="18" x14ac:dyDescent="0.25">
      <c r="A19" s="109"/>
      <c r="B19" s="122"/>
      <c r="C19" s="116"/>
      <c r="D19" s="111"/>
    </row>
    <row r="20" spans="1:4" ht="30" customHeight="1" x14ac:dyDescent="0.25">
      <c r="A20" s="109"/>
      <c r="B20" s="114" t="s">
        <v>45</v>
      </c>
      <c r="C20" s="123">
        <f>'5.1.2 Summary'!C32</f>
        <v>0</v>
      </c>
      <c r="D20" s="111"/>
    </row>
    <row r="21" spans="1:4" ht="30" customHeight="1" x14ac:dyDescent="0.25">
      <c r="A21" s="109"/>
      <c r="B21" s="124" t="s">
        <v>46</v>
      </c>
      <c r="C21" s="125"/>
      <c r="D21" s="111"/>
    </row>
    <row r="22" spans="1:4" ht="18" x14ac:dyDescent="0.25">
      <c r="A22" s="109"/>
      <c r="B22" s="114" t="s">
        <v>47</v>
      </c>
      <c r="C22" s="368"/>
      <c r="D22" s="111"/>
    </row>
    <row r="23" spans="1:4" ht="12.75" customHeight="1" x14ac:dyDescent="0.25">
      <c r="A23" s="109"/>
      <c r="B23" s="126"/>
      <c r="C23" s="368"/>
      <c r="D23" s="111"/>
    </row>
    <row r="24" spans="1:4" ht="25.5" customHeight="1" x14ac:dyDescent="0.25">
      <c r="A24" s="109"/>
      <c r="B24" s="126"/>
      <c r="C24" s="368"/>
      <c r="D24" s="111"/>
    </row>
    <row r="25" spans="1:4" ht="12.75" customHeight="1" x14ac:dyDescent="0.25">
      <c r="A25" s="109"/>
      <c r="B25" s="126"/>
      <c r="C25" s="127"/>
      <c r="D25" s="111"/>
    </row>
    <row r="26" spans="1:4" ht="12.75" customHeight="1" x14ac:dyDescent="0.25">
      <c r="A26" s="109"/>
      <c r="C26" s="127"/>
      <c r="D26" s="111"/>
    </row>
    <row r="27" spans="1:4" ht="30" customHeight="1" x14ac:dyDescent="0.25">
      <c r="A27" s="109"/>
      <c r="B27" s="121" t="s">
        <v>48</v>
      </c>
      <c r="C27" s="128"/>
      <c r="D27" s="111"/>
    </row>
    <row r="28" spans="1:4" ht="12.75" customHeight="1" x14ac:dyDescent="0.25">
      <c r="A28" s="109"/>
      <c r="B28" s="127"/>
      <c r="C28" s="127"/>
      <c r="D28" s="111"/>
    </row>
    <row r="29" spans="1:4" ht="12.75" customHeight="1" x14ac:dyDescent="0.25">
      <c r="A29" s="109"/>
      <c r="B29" s="127"/>
      <c r="C29" s="127"/>
      <c r="D29" s="111"/>
    </row>
    <row r="30" spans="1:4" ht="12.75" customHeight="1" x14ac:dyDescent="0.25">
      <c r="A30" s="109"/>
      <c r="B30" s="127"/>
      <c r="C30" s="127"/>
      <c r="D30" s="111"/>
    </row>
    <row r="31" spans="1:4" ht="37.5" customHeight="1" x14ac:dyDescent="0.25">
      <c r="A31" s="109"/>
      <c r="B31" s="121" t="s">
        <v>49</v>
      </c>
      <c r="C31" s="115"/>
      <c r="D31" s="111"/>
    </row>
    <row r="32" spans="1:4" ht="12.75" customHeight="1" x14ac:dyDescent="0.25">
      <c r="A32" s="109"/>
      <c r="B32" s="127"/>
      <c r="C32" s="127"/>
      <c r="D32" s="111"/>
    </row>
    <row r="33" spans="1:4" ht="12.75" customHeight="1" x14ac:dyDescent="0.25">
      <c r="A33" s="109"/>
      <c r="C33" s="116"/>
      <c r="D33" s="111"/>
    </row>
    <row r="34" spans="1:4" ht="12.75" customHeight="1" x14ac:dyDescent="0.25">
      <c r="A34" s="109"/>
      <c r="B34" s="127"/>
      <c r="C34" s="127"/>
      <c r="D34" s="111"/>
    </row>
    <row r="35" spans="1:4" ht="30" customHeight="1" x14ac:dyDescent="0.25">
      <c r="A35" s="109"/>
      <c r="B35" s="121" t="s">
        <v>50</v>
      </c>
      <c r="C35" s="115"/>
      <c r="D35" s="111"/>
    </row>
    <row r="36" spans="1:4" ht="14.25" customHeight="1" x14ac:dyDescent="0.25">
      <c r="A36" s="109"/>
      <c r="C36" s="129"/>
      <c r="D36" s="111"/>
    </row>
    <row r="37" spans="1:4" ht="14.25" customHeight="1" x14ac:dyDescent="0.25">
      <c r="A37" s="109"/>
      <c r="C37" s="129"/>
      <c r="D37" s="111"/>
    </row>
    <row r="38" spans="1:4" ht="14.25" customHeight="1" x14ac:dyDescent="0.25">
      <c r="A38" s="109"/>
      <c r="D38" s="111"/>
    </row>
    <row r="39" spans="1:4" ht="35.25" customHeight="1" x14ac:dyDescent="0.25">
      <c r="A39" s="109"/>
      <c r="B39" s="121" t="s">
        <v>51</v>
      </c>
      <c r="C39" s="115"/>
      <c r="D39" s="111"/>
    </row>
    <row r="40" spans="1:4" ht="18.75" thickBot="1" x14ac:dyDescent="0.3">
      <c r="A40" s="130"/>
      <c r="B40" s="131"/>
      <c r="C40" s="132"/>
      <c r="D40" s="133" t="s">
        <v>52</v>
      </c>
    </row>
    <row r="41" spans="1:4" ht="18" x14ac:dyDescent="0.25">
      <c r="C41" s="129"/>
    </row>
  </sheetData>
  <mergeCells count="6">
    <mergeCell ref="C22:C24"/>
    <mergeCell ref="B2:C2"/>
    <mergeCell ref="B6:C6"/>
    <mergeCell ref="B8:C8"/>
    <mergeCell ref="B11:B12"/>
    <mergeCell ref="C11:C12"/>
  </mergeCells>
  <pageMargins left="0.74803149606299213" right="0.74803149606299213" top="0.98425196850393704" bottom="0.98425196850393704" header="0.51181102362204722" footer="0.51181102362204722"/>
  <pageSetup paperSize="9"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20B6-08EF-48BB-B1A8-6DAF25E5F709}">
  <sheetPr>
    <pageSetUpPr fitToPage="1"/>
  </sheetPr>
  <dimension ref="A1:S30"/>
  <sheetViews>
    <sheetView view="pageBreakPreview" topLeftCell="A22" zoomScale="80" zoomScaleNormal="81" zoomScaleSheetLayoutView="80" workbookViewId="0">
      <selection activeCell="C32" sqref="C32"/>
    </sheetView>
  </sheetViews>
  <sheetFormatPr defaultColWidth="9.140625" defaultRowHeight="14.25" x14ac:dyDescent="0.25"/>
  <cols>
    <col min="1" max="1" width="16.5703125" style="134" customWidth="1"/>
    <col min="2" max="2" width="18.7109375" style="134" customWidth="1"/>
    <col min="3" max="3" width="74.140625" style="134" customWidth="1"/>
    <col min="4" max="4" width="9.140625" style="134"/>
    <col min="5" max="5" width="21.28515625" style="134" customWidth="1"/>
    <col min="6" max="6" width="19.5703125" style="134" customWidth="1"/>
    <col min="7" max="16384" width="9.140625" style="134"/>
  </cols>
  <sheetData>
    <row r="1" spans="1:19" ht="15.75" x14ac:dyDescent="0.25">
      <c r="A1" s="311" t="s">
        <v>335</v>
      </c>
      <c r="B1" s="312" t="s">
        <v>0</v>
      </c>
      <c r="C1" s="313"/>
      <c r="F1" s="135"/>
      <c r="G1" s="136"/>
      <c r="L1" s="136"/>
      <c r="M1" s="137"/>
      <c r="N1" s="136"/>
      <c r="O1" s="138"/>
      <c r="Q1" s="139"/>
      <c r="R1" s="138"/>
      <c r="S1" s="137"/>
    </row>
    <row r="2" spans="1:19" ht="22.5" customHeight="1" x14ac:dyDescent="0.2">
      <c r="A2" s="314" t="s">
        <v>1</v>
      </c>
      <c r="B2" s="365"/>
      <c r="C2" s="315"/>
      <c r="D2" s="140"/>
      <c r="G2" s="136"/>
      <c r="L2" s="136"/>
      <c r="M2" s="141"/>
      <c r="N2" s="136"/>
      <c r="O2" s="138"/>
      <c r="Q2" s="139"/>
      <c r="R2" s="138"/>
      <c r="S2" s="137"/>
    </row>
    <row r="3" spans="1:19" ht="14.25" customHeight="1" x14ac:dyDescent="0.2">
      <c r="A3" s="314" t="s">
        <v>336</v>
      </c>
      <c r="B3" s="92" t="s">
        <v>288</v>
      </c>
      <c r="C3" s="316"/>
      <c r="G3" s="136"/>
      <c r="K3" s="142"/>
      <c r="L3" s="143"/>
      <c r="M3" s="144"/>
      <c r="N3" s="136"/>
      <c r="O3" s="138"/>
      <c r="Q3" s="139"/>
      <c r="R3" s="138"/>
      <c r="S3" s="137"/>
    </row>
    <row r="4" spans="1:19" ht="16.5" customHeight="1" thickBot="1" x14ac:dyDescent="0.25">
      <c r="A4" s="317" t="s">
        <v>3</v>
      </c>
      <c r="B4" s="318"/>
      <c r="C4" s="319"/>
      <c r="G4" s="136"/>
      <c r="K4" s="142"/>
      <c r="L4" s="143"/>
      <c r="M4" s="144"/>
      <c r="N4" s="136"/>
      <c r="O4" s="138"/>
      <c r="Q4" s="139"/>
      <c r="R4" s="138"/>
      <c r="S4" s="137"/>
    </row>
    <row r="5" spans="1:19" ht="15" x14ac:dyDescent="0.25">
      <c r="A5" s="320"/>
      <c r="C5" s="321"/>
      <c r="G5" s="136"/>
      <c r="K5" s="142"/>
      <c r="L5" s="143"/>
      <c r="M5" s="144"/>
      <c r="N5" s="136"/>
      <c r="O5" s="138"/>
      <c r="Q5" s="139"/>
      <c r="R5" s="138"/>
      <c r="S5" s="137"/>
    </row>
    <row r="6" spans="1:19" ht="28.5" customHeight="1" x14ac:dyDescent="0.25">
      <c r="A6" s="320" t="s">
        <v>53</v>
      </c>
      <c r="B6" s="140"/>
      <c r="C6" s="321"/>
      <c r="F6" s="238"/>
    </row>
    <row r="7" spans="1:19" ht="66.95" customHeight="1" x14ac:dyDescent="0.25">
      <c r="A7" s="322">
        <v>1</v>
      </c>
      <c r="B7" s="373" t="s">
        <v>54</v>
      </c>
      <c r="C7" s="374"/>
    </row>
    <row r="8" spans="1:19" ht="111" customHeight="1" x14ac:dyDescent="0.25">
      <c r="A8" s="322">
        <v>2</v>
      </c>
      <c r="B8" s="373" t="s">
        <v>279</v>
      </c>
      <c r="C8" s="374"/>
    </row>
    <row r="9" spans="1:19" ht="114" customHeight="1" x14ac:dyDescent="0.25">
      <c r="A9" s="322">
        <v>3</v>
      </c>
      <c r="B9" s="373" t="s">
        <v>508</v>
      </c>
      <c r="C9" s="374"/>
    </row>
    <row r="10" spans="1:19" ht="71.25" customHeight="1" x14ac:dyDescent="0.25">
      <c r="A10" s="322">
        <v>4</v>
      </c>
      <c r="B10" s="373" t="s">
        <v>55</v>
      </c>
      <c r="C10" s="374"/>
    </row>
    <row r="11" spans="1:19" ht="45.75" customHeight="1" x14ac:dyDescent="0.25">
      <c r="A11" s="322">
        <v>5</v>
      </c>
      <c r="B11" s="375" t="s">
        <v>509</v>
      </c>
      <c r="C11" s="376"/>
    </row>
    <row r="12" spans="1:19" ht="29.25" customHeight="1" x14ac:dyDescent="0.25">
      <c r="A12" s="322">
        <v>6</v>
      </c>
      <c r="B12" s="373" t="s">
        <v>510</v>
      </c>
      <c r="C12" s="374"/>
    </row>
    <row r="13" spans="1:19" ht="116.25" customHeight="1" x14ac:dyDescent="0.25">
      <c r="A13" s="322">
        <v>7</v>
      </c>
      <c r="B13" s="373" t="s">
        <v>511</v>
      </c>
      <c r="C13" s="374"/>
    </row>
    <row r="14" spans="1:19" ht="61.5" customHeight="1" x14ac:dyDescent="0.25">
      <c r="A14" s="322">
        <v>8</v>
      </c>
      <c r="B14" s="373" t="s">
        <v>56</v>
      </c>
      <c r="C14" s="377"/>
      <c r="F14" s="222"/>
    </row>
    <row r="15" spans="1:19" ht="61.5" customHeight="1" x14ac:dyDescent="0.25">
      <c r="A15" s="322">
        <v>9</v>
      </c>
      <c r="B15" s="373" t="s">
        <v>57</v>
      </c>
      <c r="C15" s="377"/>
    </row>
    <row r="16" spans="1:19" ht="42.6" customHeight="1" x14ac:dyDescent="0.25">
      <c r="A16" s="322">
        <v>10</v>
      </c>
      <c r="B16" s="373" t="s">
        <v>278</v>
      </c>
      <c r="C16" s="377"/>
    </row>
    <row r="17" spans="1:10" ht="49.5" customHeight="1" x14ac:dyDescent="0.25">
      <c r="A17" s="322">
        <v>11</v>
      </c>
      <c r="B17" s="373" t="s">
        <v>58</v>
      </c>
      <c r="C17" s="377"/>
    </row>
    <row r="18" spans="1:10" ht="33.6" customHeight="1" x14ac:dyDescent="0.25">
      <c r="A18" s="322">
        <v>12</v>
      </c>
      <c r="B18" s="373" t="s">
        <v>59</v>
      </c>
      <c r="C18" s="377"/>
    </row>
    <row r="19" spans="1:10" ht="60.6" customHeight="1" x14ac:dyDescent="0.25">
      <c r="A19" s="322">
        <v>13</v>
      </c>
      <c r="B19" s="373" t="s">
        <v>60</v>
      </c>
      <c r="C19" s="374"/>
    </row>
    <row r="20" spans="1:10" ht="53.45" customHeight="1" x14ac:dyDescent="0.25">
      <c r="A20" s="322">
        <v>14</v>
      </c>
      <c r="B20" s="373" t="s">
        <v>61</v>
      </c>
      <c r="C20" s="374"/>
    </row>
    <row r="21" spans="1:10" ht="187.5" customHeight="1" x14ac:dyDescent="0.25">
      <c r="A21" s="322">
        <v>15</v>
      </c>
      <c r="B21" s="373" t="s">
        <v>512</v>
      </c>
      <c r="C21" s="374"/>
    </row>
    <row r="22" spans="1:10" ht="39" customHeight="1" x14ac:dyDescent="0.25">
      <c r="A22" s="322">
        <v>17</v>
      </c>
      <c r="B22" s="373" t="s">
        <v>513</v>
      </c>
      <c r="C22" s="374"/>
    </row>
    <row r="23" spans="1:10" ht="58.5" customHeight="1" x14ac:dyDescent="0.25">
      <c r="A23" s="322">
        <v>18</v>
      </c>
      <c r="B23" s="373" t="s">
        <v>285</v>
      </c>
      <c r="C23" s="374"/>
    </row>
    <row r="24" spans="1:10" ht="67.5" customHeight="1" x14ac:dyDescent="0.25">
      <c r="A24" s="322">
        <v>19</v>
      </c>
      <c r="B24" s="373" t="s">
        <v>514</v>
      </c>
      <c r="C24" s="374"/>
      <c r="E24" s="225"/>
      <c r="F24" s="225"/>
      <c r="G24" s="225"/>
      <c r="H24" s="225"/>
      <c r="I24" s="225"/>
      <c r="J24" s="225"/>
    </row>
    <row r="25" spans="1:10" ht="60.6" customHeight="1" x14ac:dyDescent="0.25">
      <c r="A25" s="322">
        <v>20</v>
      </c>
      <c r="B25" s="373" t="s">
        <v>277</v>
      </c>
      <c r="C25" s="374"/>
    </row>
    <row r="26" spans="1:10" ht="36.950000000000003" customHeight="1" x14ac:dyDescent="0.25">
      <c r="A26" s="322">
        <v>21</v>
      </c>
      <c r="B26" s="373" t="s">
        <v>62</v>
      </c>
      <c r="C26" s="374"/>
    </row>
    <row r="27" spans="1:10" ht="46.5" customHeight="1" x14ac:dyDescent="0.25">
      <c r="A27" s="322">
        <v>22</v>
      </c>
      <c r="B27" s="373" t="s">
        <v>947</v>
      </c>
      <c r="C27" s="374"/>
    </row>
    <row r="28" spans="1:10" ht="46.5" customHeight="1" thickBot="1" x14ac:dyDescent="0.3">
      <c r="A28" s="323">
        <v>23</v>
      </c>
      <c r="B28" s="378" t="s">
        <v>63</v>
      </c>
      <c r="C28" s="379"/>
    </row>
    <row r="29" spans="1:10" x14ac:dyDescent="0.25">
      <c r="A29" s="239"/>
      <c r="B29" s="380"/>
      <c r="C29" s="381"/>
    </row>
    <row r="30" spans="1:10" x14ac:dyDescent="0.25">
      <c r="B30" s="373"/>
      <c r="C30" s="373"/>
    </row>
  </sheetData>
  <mergeCells count="24">
    <mergeCell ref="B28:C28"/>
    <mergeCell ref="B29:C29"/>
    <mergeCell ref="B30:C30"/>
    <mergeCell ref="B21:C21"/>
    <mergeCell ref="B22:C22"/>
    <mergeCell ref="B23:C23"/>
    <mergeCell ref="B25:C25"/>
    <mergeCell ref="B26:C26"/>
    <mergeCell ref="B12:C12"/>
    <mergeCell ref="B27:C27"/>
    <mergeCell ref="B7:C7"/>
    <mergeCell ref="B8:C8"/>
    <mergeCell ref="B9:C9"/>
    <mergeCell ref="B10:C10"/>
    <mergeCell ref="B11:C11"/>
    <mergeCell ref="B24:C24"/>
    <mergeCell ref="B13:C13"/>
    <mergeCell ref="B14:C14"/>
    <mergeCell ref="B15:C15"/>
    <mergeCell ref="B16:C16"/>
    <mergeCell ref="B17:C17"/>
    <mergeCell ref="B18:C18"/>
    <mergeCell ref="B19:C19"/>
    <mergeCell ref="B20:C20"/>
  </mergeCells>
  <printOptions gridLines="1"/>
  <pageMargins left="0.7" right="0.7" top="0.75" bottom="0.75" header="0.3" footer="0.3"/>
  <pageSetup paperSize="9" scale="7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F2895-AF8D-47CC-8579-0FFAA109C3D7}">
  <sheetPr>
    <pageSetUpPr fitToPage="1"/>
  </sheetPr>
  <dimension ref="A1:G52"/>
  <sheetViews>
    <sheetView view="pageBreakPreview" zoomScale="80" zoomScaleNormal="100" zoomScaleSheetLayoutView="80" workbookViewId="0">
      <selection activeCell="B20" sqref="B20"/>
    </sheetView>
  </sheetViews>
  <sheetFormatPr defaultColWidth="8.85546875" defaultRowHeight="16.5" x14ac:dyDescent="0.3"/>
  <cols>
    <col min="1" max="1" width="20.85546875" style="267" customWidth="1"/>
    <col min="2" max="2" width="51.42578125" style="267" customWidth="1"/>
    <col min="3" max="3" width="26.140625" style="279" customWidth="1"/>
    <col min="4" max="4" width="16.5703125" style="267" customWidth="1"/>
    <col min="5" max="5" width="18.140625" style="274" customWidth="1"/>
    <col min="6" max="6" width="14.85546875" style="267" bestFit="1" customWidth="1"/>
    <col min="7" max="16384" width="8.85546875" style="267"/>
  </cols>
  <sheetData>
    <row r="1" spans="1:7" ht="24.95" customHeight="1" x14ac:dyDescent="0.3">
      <c r="A1" s="331" t="s">
        <v>335</v>
      </c>
      <c r="B1" s="324" t="str">
        <f>'5.1.1 Preamble '!B1</f>
        <v>KUSILE POWER STATION PROJECT</v>
      </c>
      <c r="C1" s="325"/>
      <c r="E1" s="268"/>
    </row>
    <row r="2" spans="1:7" ht="24.95" customHeight="1" x14ac:dyDescent="0.3">
      <c r="A2" s="332" t="s">
        <v>1</v>
      </c>
      <c r="B2" s="328"/>
      <c r="C2" s="328"/>
      <c r="E2" s="268"/>
    </row>
    <row r="3" spans="1:7" ht="24.95" customHeight="1" x14ac:dyDescent="0.3">
      <c r="A3" s="333" t="s">
        <v>336</v>
      </c>
      <c r="B3" s="326" t="str">
        <f>'5.1.1 Preamble '!B3</f>
        <v>KUSILE POWER STATION SANDBLAST WORKSHOP FACILITY</v>
      </c>
      <c r="C3" s="327"/>
      <c r="E3" s="268"/>
    </row>
    <row r="4" spans="1:7" ht="24.95" customHeight="1" x14ac:dyDescent="0.3">
      <c r="A4" s="314" t="s">
        <v>3</v>
      </c>
      <c r="B4" s="328"/>
      <c r="C4" s="328"/>
      <c r="E4" s="268"/>
    </row>
    <row r="5" spans="1:7" ht="24.95" customHeight="1" x14ac:dyDescent="0.3">
      <c r="A5" s="382" t="s">
        <v>943</v>
      </c>
      <c r="B5" s="383"/>
      <c r="C5" s="384"/>
      <c r="E5" s="268"/>
    </row>
    <row r="6" spans="1:7" ht="45.6" customHeight="1" x14ac:dyDescent="0.3">
      <c r="A6" s="269" t="s">
        <v>312</v>
      </c>
      <c r="B6" s="270" t="s">
        <v>287</v>
      </c>
      <c r="C6" s="282" t="s">
        <v>274</v>
      </c>
      <c r="E6" s="268"/>
    </row>
    <row r="7" spans="1:7" ht="24.95" customHeight="1" x14ac:dyDescent="0.3">
      <c r="A7" s="271"/>
      <c r="B7" s="284" t="s">
        <v>313</v>
      </c>
      <c r="C7" s="283"/>
      <c r="E7" s="272"/>
    </row>
    <row r="8" spans="1:7" ht="24.95" customHeight="1" x14ac:dyDescent="0.3">
      <c r="A8" s="330">
        <v>1</v>
      </c>
      <c r="B8" s="273" t="s">
        <v>275</v>
      </c>
      <c r="C8" s="364">
        <f>'5.1.3 Activity Schedule'!E10</f>
        <v>0</v>
      </c>
      <c r="D8" s="272"/>
      <c r="F8" s="275"/>
    </row>
    <row r="9" spans="1:7" ht="33.950000000000003" customHeight="1" x14ac:dyDescent="0.3">
      <c r="A9" s="330">
        <f>A8+1</f>
        <v>2</v>
      </c>
      <c r="B9" s="273" t="s">
        <v>314</v>
      </c>
      <c r="C9" s="364">
        <f>'5.1.3 Activity Schedule'!E14</f>
        <v>0</v>
      </c>
      <c r="D9" s="275"/>
    </row>
    <row r="10" spans="1:7" ht="33.950000000000003" customHeight="1" x14ac:dyDescent="0.3">
      <c r="A10" s="330">
        <f t="shared" ref="A10:A31" si="0">A9+1</f>
        <v>3</v>
      </c>
      <c r="B10" s="273" t="s">
        <v>276</v>
      </c>
      <c r="C10" s="364">
        <f>'5.1.3 Activity Schedule'!E21</f>
        <v>0</v>
      </c>
      <c r="D10" s="275"/>
    </row>
    <row r="11" spans="1:7" ht="33.950000000000003" customHeight="1" x14ac:dyDescent="0.3">
      <c r="A11" s="330">
        <f t="shared" si="0"/>
        <v>4</v>
      </c>
      <c r="B11" s="273" t="s">
        <v>315</v>
      </c>
      <c r="C11" s="364">
        <f>'5.1.3 Activity Schedule'!E28</f>
        <v>0</v>
      </c>
      <c r="D11" s="275"/>
    </row>
    <row r="12" spans="1:7" s="274" customFormat="1" ht="33.950000000000003" customHeight="1" x14ac:dyDescent="0.3">
      <c r="A12" s="330">
        <f t="shared" si="0"/>
        <v>5</v>
      </c>
      <c r="B12" s="273" t="s">
        <v>944</v>
      </c>
      <c r="C12" s="364">
        <f>'5.1.3 Activity Schedule'!E36</f>
        <v>0</v>
      </c>
      <c r="D12" s="275"/>
      <c r="F12" s="267"/>
      <c r="G12" s="267"/>
    </row>
    <row r="13" spans="1:7" s="274" customFormat="1" ht="33.950000000000003" customHeight="1" x14ac:dyDescent="0.3">
      <c r="A13" s="330">
        <f t="shared" si="0"/>
        <v>6</v>
      </c>
      <c r="B13" s="273" t="s">
        <v>945</v>
      </c>
      <c r="C13" s="364">
        <f>'5.1.3 Activity Schedule'!E43</f>
        <v>0</v>
      </c>
      <c r="D13" s="275"/>
      <c r="F13" s="267"/>
      <c r="G13" s="267"/>
    </row>
    <row r="14" spans="1:7" s="274" customFormat="1" ht="33.950000000000003" customHeight="1" x14ac:dyDescent="0.3">
      <c r="A14" s="330">
        <f t="shared" si="0"/>
        <v>7</v>
      </c>
      <c r="B14" s="273" t="s">
        <v>946</v>
      </c>
      <c r="C14" s="364">
        <f>'5.1.3 Activity Schedule'!E43</f>
        <v>0</v>
      </c>
      <c r="D14" s="275"/>
      <c r="F14" s="267"/>
      <c r="G14" s="267"/>
    </row>
    <row r="15" spans="1:7" s="274" customFormat="1" ht="33.950000000000003" customHeight="1" x14ac:dyDescent="0.3">
      <c r="A15" s="330">
        <f t="shared" si="0"/>
        <v>8</v>
      </c>
      <c r="B15" s="276" t="s">
        <v>316</v>
      </c>
      <c r="C15" s="364">
        <f>'5.1.3 Activity Schedule'!E58</f>
        <v>0</v>
      </c>
      <c r="D15" s="275"/>
      <c r="F15" s="267"/>
      <c r="G15" s="267"/>
    </row>
    <row r="16" spans="1:7" s="274" customFormat="1" ht="33.950000000000003" customHeight="1" x14ac:dyDescent="0.3">
      <c r="A16" s="330">
        <f t="shared" si="0"/>
        <v>9</v>
      </c>
      <c r="B16" s="276" t="s">
        <v>317</v>
      </c>
      <c r="C16" s="364">
        <f>'5.1.3 Activity Schedule'!E65</f>
        <v>0</v>
      </c>
      <c r="D16" s="275"/>
      <c r="F16" s="267"/>
      <c r="G16" s="267"/>
    </row>
    <row r="17" spans="1:7" s="274" customFormat="1" ht="33.950000000000003" customHeight="1" x14ac:dyDescent="0.3">
      <c r="A17" s="330">
        <f t="shared" si="0"/>
        <v>10</v>
      </c>
      <c r="B17" s="276" t="s">
        <v>318</v>
      </c>
      <c r="C17" s="364">
        <f>'5.1.3 Activity Schedule'!E72</f>
        <v>0</v>
      </c>
      <c r="D17" s="275"/>
      <c r="F17" s="267"/>
      <c r="G17" s="267"/>
    </row>
    <row r="18" spans="1:7" s="274" customFormat="1" ht="33.950000000000003" customHeight="1" x14ac:dyDescent="0.3">
      <c r="A18" s="330">
        <f t="shared" si="0"/>
        <v>11</v>
      </c>
      <c r="B18" s="276" t="s">
        <v>319</v>
      </c>
      <c r="C18" s="364">
        <f>'5.1.3 Activity Schedule'!E79</f>
        <v>0</v>
      </c>
      <c r="D18" s="275"/>
      <c r="F18" s="267"/>
      <c r="G18" s="267"/>
    </row>
    <row r="19" spans="1:7" s="274" customFormat="1" ht="33.950000000000003" customHeight="1" x14ac:dyDescent="0.3">
      <c r="A19" s="330">
        <f t="shared" si="0"/>
        <v>12</v>
      </c>
      <c r="B19" s="276" t="s">
        <v>320</v>
      </c>
      <c r="C19" s="364">
        <f>'5.1.3 Activity Schedule'!E86</f>
        <v>0</v>
      </c>
      <c r="D19" s="275"/>
      <c r="F19" s="267"/>
      <c r="G19" s="267"/>
    </row>
    <row r="20" spans="1:7" s="274" customFormat="1" ht="33.950000000000003" customHeight="1" x14ac:dyDescent="0.3">
      <c r="A20" s="330">
        <f t="shared" si="0"/>
        <v>13</v>
      </c>
      <c r="B20" s="276" t="s">
        <v>321</v>
      </c>
      <c r="C20" s="364">
        <f>'5.1.3 Activity Schedule'!E93</f>
        <v>0</v>
      </c>
      <c r="D20" s="275"/>
      <c r="F20" s="267"/>
      <c r="G20" s="267"/>
    </row>
    <row r="21" spans="1:7" s="274" customFormat="1" ht="33.950000000000003" customHeight="1" x14ac:dyDescent="0.3">
      <c r="A21" s="330">
        <f t="shared" si="0"/>
        <v>14</v>
      </c>
      <c r="B21" s="276" t="s">
        <v>322</v>
      </c>
      <c r="C21" s="364">
        <f>'5.1.3 Activity Schedule'!E100</f>
        <v>0</v>
      </c>
      <c r="D21" s="275"/>
      <c r="F21" s="267"/>
      <c r="G21" s="267"/>
    </row>
    <row r="22" spans="1:7" s="274" customFormat="1" ht="33.950000000000003" customHeight="1" x14ac:dyDescent="0.3">
      <c r="A22" s="330">
        <f t="shared" si="0"/>
        <v>15</v>
      </c>
      <c r="B22" s="276" t="s">
        <v>323</v>
      </c>
      <c r="C22" s="364">
        <f>'5.1.3 Activity Schedule'!E107</f>
        <v>0</v>
      </c>
      <c r="D22" s="275"/>
      <c r="F22" s="267"/>
      <c r="G22" s="267"/>
    </row>
    <row r="23" spans="1:7" s="274" customFormat="1" ht="33.950000000000003" customHeight="1" x14ac:dyDescent="0.3">
      <c r="A23" s="330">
        <f t="shared" si="0"/>
        <v>16</v>
      </c>
      <c r="B23" s="276" t="s">
        <v>324</v>
      </c>
      <c r="C23" s="364">
        <f>'5.1.3 Activity Schedule'!E114</f>
        <v>0</v>
      </c>
      <c r="D23" s="275"/>
      <c r="F23" s="267"/>
      <c r="G23" s="267"/>
    </row>
    <row r="24" spans="1:7" s="274" customFormat="1" ht="33.950000000000003" customHeight="1" x14ac:dyDescent="0.3">
      <c r="A24" s="330">
        <f t="shared" si="0"/>
        <v>17</v>
      </c>
      <c r="B24" s="276" t="s">
        <v>325</v>
      </c>
      <c r="C24" s="364">
        <f>'5.1.3 Activity Schedule'!E121</f>
        <v>0</v>
      </c>
      <c r="D24" s="275"/>
      <c r="F24" s="267"/>
      <c r="G24" s="267"/>
    </row>
    <row r="25" spans="1:7" s="274" customFormat="1" ht="33.950000000000003" customHeight="1" x14ac:dyDescent="0.3">
      <c r="A25" s="330">
        <f t="shared" si="0"/>
        <v>18</v>
      </c>
      <c r="B25" s="276" t="s">
        <v>326</v>
      </c>
      <c r="C25" s="364">
        <f>'5.1.3 Activity Schedule'!E128</f>
        <v>0</v>
      </c>
      <c r="D25" s="275"/>
      <c r="F25" s="267"/>
      <c r="G25" s="267"/>
    </row>
    <row r="26" spans="1:7" s="274" customFormat="1" ht="33.950000000000003" customHeight="1" x14ac:dyDescent="0.3">
      <c r="A26" s="330">
        <f t="shared" si="0"/>
        <v>19</v>
      </c>
      <c r="B26" s="276" t="s">
        <v>327</v>
      </c>
      <c r="C26" s="364">
        <f>'5.1.3 Activity Schedule'!E135</f>
        <v>0</v>
      </c>
      <c r="D26" s="275"/>
      <c r="F26" s="267"/>
      <c r="G26" s="267"/>
    </row>
    <row r="27" spans="1:7" s="274" customFormat="1" ht="33.950000000000003" customHeight="1" x14ac:dyDescent="0.3">
      <c r="A27" s="330">
        <f t="shared" si="0"/>
        <v>20</v>
      </c>
      <c r="B27" s="276" t="s">
        <v>328</v>
      </c>
      <c r="C27" s="364">
        <f>'5.1.3 Activity Schedule'!E142</f>
        <v>0</v>
      </c>
      <c r="D27" s="275"/>
      <c r="F27" s="267"/>
      <c r="G27" s="267"/>
    </row>
    <row r="28" spans="1:7" s="274" customFormat="1" ht="24.95" customHeight="1" x14ac:dyDescent="0.3">
      <c r="A28" s="330">
        <f t="shared" si="0"/>
        <v>21</v>
      </c>
      <c r="B28" s="276" t="s">
        <v>329</v>
      </c>
      <c r="C28" s="364">
        <f>'5.1.3 Activity Schedule'!E151</f>
        <v>0</v>
      </c>
      <c r="D28" s="275"/>
      <c r="F28" s="267"/>
      <c r="G28" s="267"/>
    </row>
    <row r="29" spans="1:7" s="274" customFormat="1" ht="24.95" customHeight="1" x14ac:dyDescent="0.3">
      <c r="A29" s="330">
        <f t="shared" si="0"/>
        <v>22</v>
      </c>
      <c r="B29" s="276" t="s">
        <v>330</v>
      </c>
      <c r="C29" s="364">
        <f>'5.1.3 Activity Schedule'!E159</f>
        <v>0</v>
      </c>
      <c r="D29" s="275"/>
      <c r="F29" s="267"/>
      <c r="G29" s="267"/>
    </row>
    <row r="30" spans="1:7" s="274" customFormat="1" ht="24.95" customHeight="1" x14ac:dyDescent="0.3">
      <c r="A30" s="330">
        <f t="shared" si="0"/>
        <v>23</v>
      </c>
      <c r="B30" s="276" t="s">
        <v>502</v>
      </c>
      <c r="C30" s="364">
        <f>'5.1.3 Activity Schedule'!E182</f>
        <v>0</v>
      </c>
      <c r="D30" s="275"/>
      <c r="F30" s="267"/>
      <c r="G30" s="267"/>
    </row>
    <row r="31" spans="1:7" ht="24.95" customHeight="1" x14ac:dyDescent="0.3">
      <c r="A31" s="330">
        <f t="shared" si="0"/>
        <v>24</v>
      </c>
      <c r="B31" s="276" t="s">
        <v>331</v>
      </c>
      <c r="C31" s="364">
        <f>'5.1.3 Activity Schedule'!E185</f>
        <v>0</v>
      </c>
    </row>
    <row r="32" spans="1:7" ht="28.5" customHeight="1" thickBot="1" x14ac:dyDescent="0.35">
      <c r="A32" s="385" t="s">
        <v>332</v>
      </c>
      <c r="B32" s="386"/>
      <c r="C32" s="329">
        <f>SUM(C8:C31)</f>
        <v>0</v>
      </c>
      <c r="D32" s="277"/>
      <c r="E32" s="278"/>
    </row>
    <row r="34" spans="1:7" x14ac:dyDescent="0.3">
      <c r="C34" s="280"/>
    </row>
    <row r="37" spans="1:7" x14ac:dyDescent="0.3">
      <c r="C37" s="281"/>
    </row>
    <row r="47" spans="1:7" s="274" customFormat="1" x14ac:dyDescent="0.3">
      <c r="A47" s="267"/>
      <c r="B47" s="267"/>
      <c r="C47" s="279"/>
      <c r="D47" s="267"/>
      <c r="F47" s="267"/>
      <c r="G47" s="267"/>
    </row>
    <row r="48" spans="1:7" s="274" customFormat="1" x14ac:dyDescent="0.3">
      <c r="A48" s="267"/>
      <c r="B48" s="267"/>
      <c r="C48" s="279"/>
      <c r="D48" s="267"/>
      <c r="F48" s="267"/>
      <c r="G48" s="267"/>
    </row>
    <row r="49" spans="1:7" s="274" customFormat="1" x14ac:dyDescent="0.3">
      <c r="A49" s="267"/>
      <c r="B49" s="267"/>
      <c r="C49" s="279"/>
      <c r="D49" s="267"/>
      <c r="F49" s="267"/>
      <c r="G49" s="267"/>
    </row>
    <row r="50" spans="1:7" s="274" customFormat="1" x14ac:dyDescent="0.3">
      <c r="A50" s="267"/>
      <c r="B50" s="267"/>
      <c r="C50" s="279"/>
      <c r="D50" s="267"/>
      <c r="F50" s="267"/>
      <c r="G50" s="267"/>
    </row>
    <row r="51" spans="1:7" s="274" customFormat="1" x14ac:dyDescent="0.3">
      <c r="A51" s="267"/>
      <c r="B51" s="267"/>
      <c r="C51" s="279"/>
      <c r="D51" s="267"/>
      <c r="F51" s="267"/>
      <c r="G51" s="267"/>
    </row>
    <row r="52" spans="1:7" s="274" customFormat="1" x14ac:dyDescent="0.3">
      <c r="A52" s="267"/>
      <c r="B52" s="267"/>
      <c r="C52" s="279"/>
      <c r="D52" s="267"/>
      <c r="F52" s="267"/>
      <c r="G52" s="267"/>
    </row>
  </sheetData>
  <mergeCells count="2">
    <mergeCell ref="A5:C5"/>
    <mergeCell ref="A32:B32"/>
  </mergeCells>
  <pageMargins left="0.70866141732283472" right="0.70866141732283472" top="0.74803149606299213" bottom="0.74803149606299213" header="0.31496062992125984" footer="0.31496062992125984"/>
  <pageSetup scale="7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F0504-E5F3-4C9D-8AA4-A197C235962C}">
  <sheetPr>
    <pageSetUpPr fitToPage="1"/>
  </sheetPr>
  <dimension ref="A1:M194"/>
  <sheetViews>
    <sheetView view="pageBreakPreview" topLeftCell="A10" zoomScale="90" zoomScaleNormal="90" zoomScaleSheetLayoutView="90" workbookViewId="0">
      <selection activeCell="B93" sqref="B93"/>
    </sheetView>
  </sheetViews>
  <sheetFormatPr defaultColWidth="9.140625" defaultRowHeight="12.75" x14ac:dyDescent="0.2"/>
  <cols>
    <col min="1" max="1" width="16.42578125" style="4" customWidth="1"/>
    <col min="2" max="2" width="44.5703125" style="4" customWidth="1"/>
    <col min="3" max="3" width="25" style="4" customWidth="1"/>
    <col min="4" max="4" width="17.5703125" style="47" customWidth="1"/>
    <col min="5" max="5" width="23.42578125" style="4" customWidth="1"/>
    <col min="6" max="6" width="14.7109375" style="4" bestFit="1" customWidth="1"/>
    <col min="7" max="7" width="15" style="5" bestFit="1" customWidth="1"/>
    <col min="8" max="8" width="12.28515625" style="6" bestFit="1" customWidth="1"/>
    <col min="9" max="9" width="12.42578125" style="4" customWidth="1"/>
    <col min="10" max="10" width="20.42578125" style="4" bestFit="1" customWidth="1"/>
    <col min="11" max="11" width="13.140625" style="4" bestFit="1" customWidth="1"/>
    <col min="12" max="12" width="12" style="4" bestFit="1" customWidth="1"/>
    <col min="13" max="13" width="11" style="4" bestFit="1" customWidth="1"/>
    <col min="14" max="16384" width="9.140625" style="4"/>
  </cols>
  <sheetData>
    <row r="1" spans="1:12" x14ac:dyDescent="0.2">
      <c r="A1" s="7" t="s">
        <v>335</v>
      </c>
      <c r="B1" s="1" t="s">
        <v>0</v>
      </c>
      <c r="C1" s="2"/>
      <c r="D1" s="3"/>
      <c r="F1" s="47"/>
    </row>
    <row r="2" spans="1:12" ht="18" x14ac:dyDescent="0.2">
      <c r="A2" s="334" t="s">
        <v>1</v>
      </c>
      <c r="B2" s="115"/>
      <c r="C2" s="115"/>
      <c r="D2" s="3"/>
    </row>
    <row r="3" spans="1:12" ht="20.100000000000001" customHeight="1" x14ac:dyDescent="0.2">
      <c r="A3" s="7" t="s">
        <v>336</v>
      </c>
      <c r="B3" s="334" t="str">
        <f>'5.1.2 Summary'!B3</f>
        <v>KUSILE POWER STATION SANDBLAST WORKSHOP FACILITY</v>
      </c>
      <c r="C3" s="266"/>
      <c r="D3" s="264"/>
      <c r="E3" s="265"/>
      <c r="F3" s="27"/>
    </row>
    <row r="4" spans="1:12" ht="20.100000000000001" customHeight="1" x14ac:dyDescent="0.2">
      <c r="A4" s="1" t="s">
        <v>3</v>
      </c>
      <c r="B4" s="115"/>
      <c r="C4" s="115"/>
      <c r="D4" s="3"/>
    </row>
    <row r="5" spans="1:12" x14ac:dyDescent="0.2">
      <c r="A5" s="8" t="s">
        <v>515</v>
      </c>
      <c r="B5" s="8"/>
      <c r="C5" s="8"/>
      <c r="D5" s="9"/>
      <c r="E5" s="6"/>
    </row>
    <row r="6" spans="1:12" ht="13.5" thickBot="1" x14ac:dyDescent="0.25">
      <c r="B6" s="6"/>
      <c r="C6" s="6"/>
      <c r="D6" s="10"/>
      <c r="E6" s="11"/>
    </row>
    <row r="7" spans="1:12" s="16" customFormat="1" ht="24.95" customHeight="1" thickBot="1" x14ac:dyDescent="0.3">
      <c r="A7" s="12" t="s">
        <v>4</v>
      </c>
      <c r="B7" s="13" t="s">
        <v>5</v>
      </c>
      <c r="C7" s="13" t="s">
        <v>6</v>
      </c>
      <c r="D7" s="14" t="s">
        <v>289</v>
      </c>
      <c r="E7" s="15" t="s">
        <v>7</v>
      </c>
      <c r="G7" s="240"/>
      <c r="H7" s="17"/>
    </row>
    <row r="8" spans="1:12" x14ac:dyDescent="0.2">
      <c r="A8" s="18"/>
      <c r="B8" s="19"/>
      <c r="C8" s="19"/>
      <c r="D8" s="20"/>
      <c r="E8" s="21"/>
      <c r="H8" s="22"/>
      <c r="I8" s="5"/>
      <c r="J8" s="5"/>
      <c r="K8" s="5"/>
      <c r="L8" s="5"/>
    </row>
    <row r="9" spans="1:12" x14ac:dyDescent="0.2">
      <c r="A9" s="226"/>
      <c r="B9" s="227"/>
      <c r="C9" s="227"/>
      <c r="D9" s="228"/>
      <c r="E9" s="229"/>
      <c r="H9" s="22"/>
      <c r="I9" s="5"/>
      <c r="J9" s="5"/>
      <c r="K9" s="5"/>
      <c r="L9" s="5"/>
    </row>
    <row r="10" spans="1:12" x14ac:dyDescent="0.2">
      <c r="A10" s="230">
        <v>1</v>
      </c>
      <c r="B10" s="231" t="s">
        <v>280</v>
      </c>
      <c r="C10" s="232"/>
      <c r="D10" s="233"/>
      <c r="E10" s="237">
        <f>SUM(E11:E12)</f>
        <v>0</v>
      </c>
      <c r="H10" s="22"/>
      <c r="I10" s="5"/>
      <c r="J10" s="5"/>
      <c r="K10" s="5"/>
      <c r="L10" s="5"/>
    </row>
    <row r="11" spans="1:12" x14ac:dyDescent="0.2">
      <c r="A11" s="226"/>
      <c r="B11" s="234"/>
      <c r="C11" s="235" t="s">
        <v>281</v>
      </c>
      <c r="D11" s="32"/>
      <c r="E11" s="260">
        <f>D11</f>
        <v>0</v>
      </c>
      <c r="F11" s="27"/>
      <c r="H11" s="22"/>
      <c r="I11" s="5"/>
      <c r="J11" s="5"/>
      <c r="K11" s="5"/>
      <c r="L11" s="5"/>
    </row>
    <row r="12" spans="1:12" x14ac:dyDescent="0.2">
      <c r="A12" s="226"/>
      <c r="B12" s="234"/>
      <c r="C12" s="235" t="s">
        <v>282</v>
      </c>
      <c r="D12" s="32"/>
      <c r="E12" s="260">
        <f>D12</f>
        <v>0</v>
      </c>
      <c r="F12" s="27"/>
      <c r="H12" s="22"/>
      <c r="I12" s="5"/>
      <c r="J12" s="5"/>
      <c r="K12" s="5"/>
      <c r="L12" s="5"/>
    </row>
    <row r="13" spans="1:12" x14ac:dyDescent="0.2">
      <c r="A13" s="226"/>
      <c r="B13" s="227"/>
      <c r="C13" s="227"/>
      <c r="D13" s="228"/>
      <c r="E13" s="229"/>
      <c r="H13" s="22"/>
      <c r="I13" s="5"/>
      <c r="J13" s="5"/>
      <c r="K13" s="5"/>
      <c r="L13" s="5"/>
    </row>
    <row r="14" spans="1:12" ht="20.100000000000001" customHeight="1" x14ac:dyDescent="0.2">
      <c r="A14" s="23">
        <f>A10+1</f>
        <v>2</v>
      </c>
      <c r="B14" s="24" t="s">
        <v>290</v>
      </c>
      <c r="C14" s="24"/>
      <c r="D14" s="37"/>
      <c r="E14" s="26">
        <f>SUM(E15:E19)</f>
        <v>0</v>
      </c>
      <c r="F14" s="27"/>
    </row>
    <row r="15" spans="1:12" x14ac:dyDescent="0.2">
      <c r="A15" s="241"/>
      <c r="B15" s="242"/>
      <c r="C15" s="31" t="s">
        <v>9</v>
      </c>
      <c r="D15" s="32"/>
      <c r="E15" s="260">
        <f t="shared" ref="E15:E19" si="0">D15</f>
        <v>0</v>
      </c>
      <c r="F15" s="27"/>
    </row>
    <row r="16" spans="1:12" x14ac:dyDescent="0.2">
      <c r="A16" s="241"/>
      <c r="B16" s="242"/>
      <c r="C16" s="34" t="s">
        <v>10</v>
      </c>
      <c r="D16" s="32"/>
      <c r="E16" s="260">
        <f t="shared" si="0"/>
        <v>0</v>
      </c>
      <c r="F16" s="27"/>
    </row>
    <row r="17" spans="1:12" x14ac:dyDescent="0.2">
      <c r="A17" s="241"/>
      <c r="B17" s="242"/>
      <c r="C17" s="34" t="s">
        <v>11</v>
      </c>
      <c r="D17" s="32"/>
      <c r="E17" s="260">
        <f t="shared" si="0"/>
        <v>0</v>
      </c>
      <c r="F17" s="27"/>
    </row>
    <row r="18" spans="1:12" x14ac:dyDescent="0.2">
      <c r="A18" s="241"/>
      <c r="B18" s="242"/>
      <c r="C18" s="34" t="s">
        <v>12</v>
      </c>
      <c r="D18" s="32"/>
      <c r="E18" s="260">
        <f t="shared" si="0"/>
        <v>0</v>
      </c>
      <c r="F18" s="27"/>
    </row>
    <row r="19" spans="1:12" x14ac:dyDescent="0.2">
      <c r="A19" s="241"/>
      <c r="B19" s="242"/>
      <c r="C19" s="31" t="s">
        <v>13</v>
      </c>
      <c r="D19" s="32"/>
      <c r="E19" s="260">
        <f t="shared" si="0"/>
        <v>0</v>
      </c>
    </row>
    <row r="20" spans="1:12" x14ac:dyDescent="0.2">
      <c r="A20" s="241"/>
      <c r="B20" s="242"/>
      <c r="C20" s="31"/>
      <c r="D20" s="243"/>
      <c r="E20" s="261"/>
    </row>
    <row r="21" spans="1:12" ht="20.100000000000001" customHeight="1" x14ac:dyDescent="0.2">
      <c r="A21" s="23">
        <f>A14+1</f>
        <v>3</v>
      </c>
      <c r="B21" s="24" t="s">
        <v>8</v>
      </c>
      <c r="C21" s="24"/>
      <c r="D21" s="25"/>
      <c r="E21" s="26">
        <f>SUM(E22:E26)</f>
        <v>0</v>
      </c>
      <c r="F21" s="27"/>
    </row>
    <row r="22" spans="1:12" x14ac:dyDescent="0.2">
      <c r="A22" s="30"/>
      <c r="B22" s="31"/>
      <c r="C22" s="31" t="s">
        <v>9</v>
      </c>
      <c r="D22" s="32"/>
      <c r="E22" s="260">
        <f t="shared" ref="E22:E26" si="1">D22</f>
        <v>0</v>
      </c>
    </row>
    <row r="23" spans="1:12" x14ac:dyDescent="0.2">
      <c r="A23" s="30"/>
      <c r="B23" s="31"/>
      <c r="C23" s="34" t="s">
        <v>10</v>
      </c>
      <c r="D23" s="32"/>
      <c r="E23" s="260">
        <f t="shared" si="1"/>
        <v>0</v>
      </c>
      <c r="F23" s="35"/>
    </row>
    <row r="24" spans="1:12" x14ac:dyDescent="0.2">
      <c r="A24" s="30"/>
      <c r="B24" s="31"/>
      <c r="C24" s="34" t="s">
        <v>11</v>
      </c>
      <c r="D24" s="32"/>
      <c r="E24" s="260">
        <f t="shared" si="1"/>
        <v>0</v>
      </c>
      <c r="F24" s="27"/>
    </row>
    <row r="25" spans="1:12" x14ac:dyDescent="0.2">
      <c r="A25" s="30"/>
      <c r="B25" s="31"/>
      <c r="C25" s="34" t="s">
        <v>12</v>
      </c>
      <c r="D25" s="32"/>
      <c r="E25" s="260">
        <f t="shared" si="1"/>
        <v>0</v>
      </c>
    </row>
    <row r="26" spans="1:12" x14ac:dyDescent="0.2">
      <c r="A26" s="30"/>
      <c r="B26" s="31"/>
      <c r="C26" s="31" t="s">
        <v>13</v>
      </c>
      <c r="D26" s="32"/>
      <c r="E26" s="260">
        <f t="shared" si="1"/>
        <v>0</v>
      </c>
    </row>
    <row r="27" spans="1:12" x14ac:dyDescent="0.2">
      <c r="A27" s="30"/>
      <c r="B27" s="31"/>
      <c r="C27" s="34"/>
      <c r="D27" s="36"/>
      <c r="E27" s="260"/>
      <c r="F27" s="27"/>
    </row>
    <row r="28" spans="1:12" ht="20.100000000000001" customHeight="1" x14ac:dyDescent="0.2">
      <c r="A28" s="23">
        <f>A21+1</f>
        <v>4</v>
      </c>
      <c r="B28" s="24" t="s">
        <v>291</v>
      </c>
      <c r="C28" s="24"/>
      <c r="D28" s="37"/>
      <c r="E28" s="26">
        <f>SUM(E29:E34)</f>
        <v>0</v>
      </c>
      <c r="F28" s="38"/>
      <c r="I28" s="39"/>
    </row>
    <row r="29" spans="1:12" x14ac:dyDescent="0.2">
      <c r="A29" s="30"/>
      <c r="B29" s="31"/>
      <c r="C29" s="31" t="s">
        <v>9</v>
      </c>
      <c r="D29" s="32"/>
      <c r="E29" s="260">
        <f t="shared" ref="E29:E34" si="2">D29</f>
        <v>0</v>
      </c>
      <c r="F29" s="27"/>
      <c r="H29" s="22"/>
      <c r="I29" s="39"/>
      <c r="J29" s="41"/>
      <c r="L29" s="38"/>
    </row>
    <row r="30" spans="1:12" x14ac:dyDescent="0.2">
      <c r="A30" s="30"/>
      <c r="B30" s="31"/>
      <c r="C30" s="34" t="s">
        <v>10</v>
      </c>
      <c r="D30" s="32"/>
      <c r="E30" s="260">
        <f t="shared" si="2"/>
        <v>0</v>
      </c>
      <c r="F30" s="35"/>
      <c r="H30" s="22"/>
      <c r="I30" s="39"/>
    </row>
    <row r="31" spans="1:12" x14ac:dyDescent="0.2">
      <c r="A31" s="30"/>
      <c r="B31" s="31"/>
      <c r="C31" s="34" t="s">
        <v>11</v>
      </c>
      <c r="D31" s="32"/>
      <c r="E31" s="260">
        <f t="shared" si="2"/>
        <v>0</v>
      </c>
      <c r="F31" s="27"/>
      <c r="H31" s="22"/>
      <c r="I31" s="39"/>
      <c r="L31" s="38"/>
    </row>
    <row r="32" spans="1:12" x14ac:dyDescent="0.2">
      <c r="A32" s="30"/>
      <c r="B32" s="31"/>
      <c r="C32" s="34" t="s">
        <v>12</v>
      </c>
      <c r="D32" s="32"/>
      <c r="E32" s="260">
        <f t="shared" si="2"/>
        <v>0</v>
      </c>
      <c r="F32" s="27"/>
      <c r="H32" s="22"/>
      <c r="I32" s="39"/>
    </row>
    <row r="33" spans="1:13" x14ac:dyDescent="0.2">
      <c r="A33" s="30"/>
      <c r="B33" s="31"/>
      <c r="C33" s="31" t="s">
        <v>13</v>
      </c>
      <c r="D33" s="32"/>
      <c r="E33" s="260">
        <f t="shared" si="2"/>
        <v>0</v>
      </c>
      <c r="F33" s="27"/>
      <c r="H33" s="22"/>
      <c r="I33" s="5"/>
    </row>
    <row r="34" spans="1:13" x14ac:dyDescent="0.2">
      <c r="A34" s="30"/>
      <c r="B34" s="31"/>
      <c r="C34" s="31" t="s">
        <v>292</v>
      </c>
      <c r="D34" s="32"/>
      <c r="E34" s="260">
        <f t="shared" si="2"/>
        <v>0</v>
      </c>
      <c r="H34" s="22"/>
      <c r="I34" s="5"/>
      <c r="M34" s="40"/>
    </row>
    <row r="35" spans="1:13" x14ac:dyDescent="0.2">
      <c r="A35" s="30"/>
      <c r="B35" s="31"/>
      <c r="C35" s="34"/>
      <c r="D35" s="36"/>
      <c r="E35" s="260"/>
      <c r="I35" s="244"/>
      <c r="J35" s="245"/>
    </row>
    <row r="36" spans="1:13" x14ac:dyDescent="0.2">
      <c r="A36" s="246">
        <f>A28+1</f>
        <v>5</v>
      </c>
      <c r="B36" s="247" t="s">
        <v>293</v>
      </c>
      <c r="C36" s="248"/>
      <c r="D36" s="249"/>
      <c r="E36" s="26">
        <f>SUM(E37:E41)</f>
        <v>0</v>
      </c>
      <c r="F36" s="255"/>
      <c r="G36" s="28"/>
      <c r="L36" s="38"/>
    </row>
    <row r="37" spans="1:13" x14ac:dyDescent="0.2">
      <c r="A37" s="30"/>
      <c r="B37" s="31"/>
      <c r="C37" s="31" t="s">
        <v>9</v>
      </c>
      <c r="D37" s="32"/>
      <c r="E37" s="260">
        <f t="shared" ref="E37:E41" si="3">D37</f>
        <v>0</v>
      </c>
    </row>
    <row r="38" spans="1:13" x14ac:dyDescent="0.2">
      <c r="A38" s="30"/>
      <c r="B38" s="31"/>
      <c r="C38" s="34" t="s">
        <v>10</v>
      </c>
      <c r="D38" s="32"/>
      <c r="E38" s="260">
        <f t="shared" si="3"/>
        <v>0</v>
      </c>
    </row>
    <row r="39" spans="1:13" x14ac:dyDescent="0.2">
      <c r="A39" s="30"/>
      <c r="B39" s="31"/>
      <c r="C39" s="34" t="s">
        <v>11</v>
      </c>
      <c r="D39" s="32"/>
      <c r="E39" s="260">
        <f t="shared" si="3"/>
        <v>0</v>
      </c>
      <c r="F39" s="27"/>
    </row>
    <row r="40" spans="1:13" ht="15" x14ac:dyDescent="0.25">
      <c r="A40" s="30"/>
      <c r="B40" s="31"/>
      <c r="C40" s="34" t="s">
        <v>12</v>
      </c>
      <c r="D40" s="32"/>
      <c r="E40" s="260">
        <f t="shared" si="3"/>
        <v>0</v>
      </c>
      <c r="F40" s="250"/>
    </row>
    <row r="41" spans="1:13" x14ac:dyDescent="0.2">
      <c r="A41" s="30"/>
      <c r="B41" s="31"/>
      <c r="C41" s="31" t="s">
        <v>13</v>
      </c>
      <c r="D41" s="32"/>
      <c r="E41" s="260">
        <f t="shared" si="3"/>
        <v>0</v>
      </c>
    </row>
    <row r="42" spans="1:13" x14ac:dyDescent="0.2">
      <c r="A42" s="30"/>
      <c r="B42" s="31"/>
      <c r="C42" s="31"/>
      <c r="D42" s="42"/>
      <c r="E42" s="260"/>
    </row>
    <row r="43" spans="1:13" x14ac:dyDescent="0.2">
      <c r="A43" s="246">
        <f>A36+1</f>
        <v>6</v>
      </c>
      <c r="B43" s="247" t="s">
        <v>294</v>
      </c>
      <c r="C43" s="247"/>
      <c r="D43" s="251"/>
      <c r="E43" s="26">
        <f>SUM(E44:E48)</f>
        <v>0</v>
      </c>
      <c r="F43" s="35"/>
    </row>
    <row r="44" spans="1:13" s="5" customFormat="1" x14ac:dyDescent="0.2">
      <c r="A44" s="30"/>
      <c r="B44" s="31"/>
      <c r="C44" s="31" t="s">
        <v>9</v>
      </c>
      <c r="D44" s="32"/>
      <c r="E44" s="260">
        <f t="shared" ref="E44:E48" si="4">D44</f>
        <v>0</v>
      </c>
      <c r="F44" s="4"/>
      <c r="H44" s="6"/>
      <c r="I44" s="4"/>
      <c r="J44" s="4"/>
      <c r="K44" s="4"/>
      <c r="L44" s="4"/>
      <c r="M44" s="4"/>
    </row>
    <row r="45" spans="1:13" s="5" customFormat="1" x14ac:dyDescent="0.2">
      <c r="A45" s="30"/>
      <c r="B45" s="31"/>
      <c r="C45" s="34" t="s">
        <v>10</v>
      </c>
      <c r="D45" s="32"/>
      <c r="E45" s="260">
        <f t="shared" si="4"/>
        <v>0</v>
      </c>
      <c r="F45" s="4"/>
      <c r="H45" s="6"/>
      <c r="I45" s="4"/>
      <c r="J45" s="4"/>
      <c r="K45" s="4"/>
      <c r="L45" s="4"/>
      <c r="M45" s="4"/>
    </row>
    <row r="46" spans="1:13" s="5" customFormat="1" x14ac:dyDescent="0.2">
      <c r="A46" s="30"/>
      <c r="B46" s="31"/>
      <c r="C46" s="34" t="s">
        <v>11</v>
      </c>
      <c r="D46" s="32"/>
      <c r="E46" s="260">
        <f t="shared" si="4"/>
        <v>0</v>
      </c>
      <c r="F46" s="27"/>
      <c r="H46" s="6"/>
      <c r="I46" s="4"/>
      <c r="J46" s="4"/>
      <c r="K46" s="4"/>
      <c r="L46" s="4"/>
      <c r="M46" s="4"/>
    </row>
    <row r="47" spans="1:13" s="5" customFormat="1" ht="15" x14ac:dyDescent="0.25">
      <c r="A47" s="30"/>
      <c r="B47" s="31"/>
      <c r="C47" s="34" t="s">
        <v>12</v>
      </c>
      <c r="D47" s="32"/>
      <c r="E47" s="260">
        <f t="shared" si="4"/>
        <v>0</v>
      </c>
      <c r="F47" s="250"/>
      <c r="H47" s="6"/>
      <c r="I47" s="4"/>
      <c r="J47" s="4"/>
      <c r="K47" s="4"/>
      <c r="L47" s="4"/>
      <c r="M47" s="4"/>
    </row>
    <row r="48" spans="1:13" s="5" customFormat="1" x14ac:dyDescent="0.2">
      <c r="A48" s="30"/>
      <c r="B48" s="31"/>
      <c r="C48" s="31" t="s">
        <v>13</v>
      </c>
      <c r="D48" s="32"/>
      <c r="E48" s="260">
        <f t="shared" si="4"/>
        <v>0</v>
      </c>
      <c r="F48" s="4"/>
      <c r="H48" s="6"/>
      <c r="I48" s="4"/>
      <c r="J48" s="4"/>
      <c r="K48" s="4"/>
      <c r="L48" s="4"/>
      <c r="M48" s="4"/>
    </row>
    <row r="49" spans="1:13" s="5" customFormat="1" x14ac:dyDescent="0.2">
      <c r="A49" s="30"/>
      <c r="B49" s="31"/>
      <c r="C49" s="31"/>
      <c r="D49" s="42"/>
      <c r="E49" s="260"/>
      <c r="F49" s="4"/>
      <c r="H49" s="6"/>
      <c r="I49" s="4"/>
      <c r="J49" s="4"/>
      <c r="K49" s="4"/>
      <c r="L49" s="4"/>
      <c r="M49" s="4"/>
    </row>
    <row r="50" spans="1:13" s="5" customFormat="1" x14ac:dyDescent="0.2">
      <c r="A50" s="23">
        <f>A43+1</f>
        <v>7</v>
      </c>
      <c r="B50" s="24" t="s">
        <v>295</v>
      </c>
      <c r="C50" s="24"/>
      <c r="D50" s="37"/>
      <c r="E50" s="26">
        <f>SUM(E51:E56)</f>
        <v>0</v>
      </c>
      <c r="F50" s="35"/>
      <c r="H50" s="6"/>
      <c r="I50" s="4"/>
      <c r="J50" s="4"/>
      <c r="K50" s="4"/>
      <c r="L50" s="4"/>
      <c r="M50" s="4"/>
    </row>
    <row r="51" spans="1:13" s="5" customFormat="1" x14ac:dyDescent="0.2">
      <c r="A51" s="30"/>
      <c r="B51" s="31"/>
      <c r="C51" s="31" t="s">
        <v>2</v>
      </c>
      <c r="D51" s="32"/>
      <c r="E51" s="260">
        <f t="shared" ref="E51:E56" si="5">D51</f>
        <v>0</v>
      </c>
      <c r="F51" s="35"/>
      <c r="H51" s="6"/>
      <c r="I51" s="4"/>
      <c r="J51" s="4"/>
      <c r="K51" s="4"/>
      <c r="L51" s="4"/>
      <c r="M51" s="4"/>
    </row>
    <row r="52" spans="1:13" s="5" customFormat="1" x14ac:dyDescent="0.2">
      <c r="A52" s="30"/>
      <c r="B52" s="31"/>
      <c r="C52" s="31" t="s">
        <v>9</v>
      </c>
      <c r="D52" s="32"/>
      <c r="E52" s="260">
        <f t="shared" si="5"/>
        <v>0</v>
      </c>
      <c r="F52" s="4"/>
      <c r="H52" s="6"/>
      <c r="I52" s="4"/>
      <c r="J52" s="4"/>
      <c r="K52" s="4"/>
      <c r="L52" s="4"/>
      <c r="M52" s="4"/>
    </row>
    <row r="53" spans="1:13" s="5" customFormat="1" x14ac:dyDescent="0.2">
      <c r="A53" s="30"/>
      <c r="B53" s="31"/>
      <c r="C53" s="34" t="s">
        <v>10</v>
      </c>
      <c r="D53" s="32"/>
      <c r="E53" s="260">
        <f t="shared" si="5"/>
        <v>0</v>
      </c>
      <c r="F53" s="27"/>
      <c r="H53" s="6"/>
      <c r="I53" s="4"/>
      <c r="J53" s="4"/>
      <c r="K53" s="4"/>
      <c r="L53" s="4"/>
      <c r="M53" s="4"/>
    </row>
    <row r="54" spans="1:13" s="5" customFormat="1" x14ac:dyDescent="0.2">
      <c r="A54" s="30"/>
      <c r="B54" s="31"/>
      <c r="C54" s="34" t="s">
        <v>11</v>
      </c>
      <c r="D54" s="32"/>
      <c r="E54" s="260">
        <f t="shared" si="5"/>
        <v>0</v>
      </c>
      <c r="F54" s="27"/>
      <c r="H54" s="6"/>
      <c r="I54" s="4"/>
      <c r="J54" s="4"/>
      <c r="K54" s="4"/>
      <c r="L54" s="4"/>
      <c r="M54" s="4"/>
    </row>
    <row r="55" spans="1:13" s="5" customFormat="1" x14ac:dyDescent="0.2">
      <c r="A55" s="30"/>
      <c r="B55" s="31"/>
      <c r="C55" s="34" t="s">
        <v>12</v>
      </c>
      <c r="D55" s="32"/>
      <c r="E55" s="260">
        <f t="shared" si="5"/>
        <v>0</v>
      </c>
      <c r="F55" s="4"/>
      <c r="H55" s="6"/>
      <c r="I55" s="4"/>
      <c r="J55" s="4"/>
      <c r="K55" s="4"/>
      <c r="L55" s="4"/>
      <c r="M55" s="4"/>
    </row>
    <row r="56" spans="1:13" s="5" customFormat="1" x14ac:dyDescent="0.2">
      <c r="A56" s="30"/>
      <c r="B56" s="31"/>
      <c r="C56" s="31" t="s">
        <v>13</v>
      </c>
      <c r="D56" s="32"/>
      <c r="E56" s="260">
        <f t="shared" si="5"/>
        <v>0</v>
      </c>
      <c r="F56" s="4"/>
      <c r="H56" s="6"/>
      <c r="I56" s="4"/>
      <c r="J56" s="4"/>
      <c r="K56" s="4"/>
      <c r="L56" s="4"/>
      <c r="M56" s="4"/>
    </row>
    <row r="57" spans="1:13" s="5" customFormat="1" x14ac:dyDescent="0.2">
      <c r="A57" s="30"/>
      <c r="B57" s="31"/>
      <c r="C57" s="31"/>
      <c r="D57" s="42"/>
      <c r="E57" s="260"/>
      <c r="F57" s="4"/>
      <c r="H57" s="6"/>
      <c r="I57" s="4"/>
      <c r="J57" s="4"/>
      <c r="K57" s="4"/>
      <c r="L57" s="4"/>
      <c r="M57" s="4"/>
    </row>
    <row r="58" spans="1:13" s="5" customFormat="1" x14ac:dyDescent="0.2">
      <c r="A58" s="23">
        <f>A50+1</f>
        <v>8</v>
      </c>
      <c r="B58" s="24" t="s">
        <v>296</v>
      </c>
      <c r="C58" s="24"/>
      <c r="D58" s="37"/>
      <c r="E58" s="26">
        <f>SUM(E59:E63)</f>
        <v>0</v>
      </c>
      <c r="F58" s="38"/>
      <c r="H58" s="6"/>
      <c r="I58" s="4"/>
      <c r="J58" s="4"/>
      <c r="K58" s="4"/>
      <c r="L58" s="4"/>
      <c r="M58" s="4"/>
    </row>
    <row r="59" spans="1:13" s="5" customFormat="1" x14ac:dyDescent="0.2">
      <c r="A59" s="30"/>
      <c r="B59" s="31"/>
      <c r="C59" s="31" t="s">
        <v>9</v>
      </c>
      <c r="D59" s="32"/>
      <c r="E59" s="260">
        <f t="shared" ref="E59:E63" si="6">D59</f>
        <v>0</v>
      </c>
      <c r="F59" s="4"/>
      <c r="H59" s="6"/>
      <c r="I59" s="4"/>
      <c r="J59" s="4"/>
      <c r="K59" s="4"/>
      <c r="L59" s="4"/>
      <c r="M59" s="4"/>
    </row>
    <row r="60" spans="1:13" s="5" customFormat="1" x14ac:dyDescent="0.2">
      <c r="A60" s="30"/>
      <c r="B60" s="31"/>
      <c r="C60" s="34" t="s">
        <v>10</v>
      </c>
      <c r="D60" s="32"/>
      <c r="E60" s="260">
        <f t="shared" si="6"/>
        <v>0</v>
      </c>
      <c r="F60" s="27"/>
      <c r="H60" s="6"/>
      <c r="I60" s="4"/>
      <c r="J60" s="4"/>
      <c r="K60" s="4"/>
      <c r="L60" s="4"/>
      <c r="M60" s="4"/>
    </row>
    <row r="61" spans="1:13" s="5" customFormat="1" x14ac:dyDescent="0.2">
      <c r="A61" s="30"/>
      <c r="B61" s="31"/>
      <c r="C61" s="34" t="s">
        <v>11</v>
      </c>
      <c r="D61" s="32"/>
      <c r="E61" s="260">
        <f t="shared" si="6"/>
        <v>0</v>
      </c>
      <c r="F61" s="27"/>
      <c r="H61" s="6"/>
      <c r="I61" s="4"/>
      <c r="J61" s="4"/>
      <c r="K61" s="4"/>
      <c r="L61" s="4"/>
      <c r="M61" s="4"/>
    </row>
    <row r="62" spans="1:13" s="5" customFormat="1" x14ac:dyDescent="0.2">
      <c r="A62" s="30"/>
      <c r="B62" s="31"/>
      <c r="C62" s="34" t="s">
        <v>12</v>
      </c>
      <c r="D62" s="32"/>
      <c r="E62" s="260">
        <f t="shared" si="6"/>
        <v>0</v>
      </c>
      <c r="F62" s="4"/>
      <c r="H62" s="6"/>
      <c r="I62" s="4"/>
      <c r="J62" s="4"/>
      <c r="K62" s="4"/>
      <c r="L62" s="4"/>
      <c r="M62" s="4"/>
    </row>
    <row r="63" spans="1:13" s="5" customFormat="1" x14ac:dyDescent="0.2">
      <c r="A63" s="30"/>
      <c r="B63" s="31"/>
      <c r="C63" s="31" t="s">
        <v>13</v>
      </c>
      <c r="D63" s="32"/>
      <c r="E63" s="260">
        <f t="shared" si="6"/>
        <v>0</v>
      </c>
      <c r="F63" s="35"/>
      <c r="G63" s="3"/>
      <c r="H63" s="29"/>
      <c r="I63" s="4"/>
      <c r="J63" s="4"/>
      <c r="K63" s="4"/>
      <c r="L63" s="4"/>
      <c r="M63" s="4"/>
    </row>
    <row r="64" spans="1:13" s="5" customFormat="1" x14ac:dyDescent="0.2">
      <c r="A64" s="30"/>
      <c r="B64" s="31"/>
      <c r="C64" s="31"/>
      <c r="D64" s="42"/>
      <c r="E64" s="260"/>
      <c r="F64" s="27"/>
      <c r="H64" s="6"/>
      <c r="I64" s="4"/>
      <c r="J64" s="4"/>
      <c r="K64" s="4"/>
      <c r="L64" s="4"/>
      <c r="M64" s="4"/>
    </row>
    <row r="65" spans="1:13" s="5" customFormat="1" x14ac:dyDescent="0.2">
      <c r="A65" s="23">
        <f>A58+1</f>
        <v>9</v>
      </c>
      <c r="B65" s="24" t="s">
        <v>297</v>
      </c>
      <c r="C65" s="24"/>
      <c r="D65" s="37"/>
      <c r="E65" s="26">
        <f>SUM(E66:E70)</f>
        <v>0</v>
      </c>
      <c r="F65" s="38"/>
      <c r="H65" s="6"/>
      <c r="I65" s="4"/>
      <c r="J65" s="4"/>
      <c r="K65" s="4"/>
      <c r="L65" s="4"/>
      <c r="M65" s="4"/>
    </row>
    <row r="66" spans="1:13" s="5" customFormat="1" x14ac:dyDescent="0.2">
      <c r="A66" s="30"/>
      <c r="B66" s="31"/>
      <c r="C66" s="31" t="s">
        <v>9</v>
      </c>
      <c r="D66" s="32"/>
      <c r="E66" s="260">
        <f t="shared" ref="E66:E70" si="7">D66</f>
        <v>0</v>
      </c>
      <c r="F66" s="4"/>
      <c r="H66" s="6"/>
      <c r="I66" s="4"/>
      <c r="J66" s="4"/>
      <c r="K66" s="4"/>
      <c r="L66" s="4"/>
      <c r="M66" s="4"/>
    </row>
    <row r="67" spans="1:13" s="5" customFormat="1" x14ac:dyDescent="0.2">
      <c r="A67" s="30"/>
      <c r="B67" s="31"/>
      <c r="C67" s="34" t="s">
        <v>10</v>
      </c>
      <c r="D67" s="32"/>
      <c r="E67" s="260">
        <f t="shared" si="7"/>
        <v>0</v>
      </c>
      <c r="F67" s="4"/>
      <c r="H67" s="6"/>
      <c r="I67" s="4"/>
      <c r="J67" s="4"/>
      <c r="K67" s="4"/>
      <c r="L67" s="4"/>
      <c r="M67" s="4"/>
    </row>
    <row r="68" spans="1:13" s="5" customFormat="1" x14ac:dyDescent="0.2">
      <c r="A68" s="30"/>
      <c r="B68" s="31"/>
      <c r="C68" s="34" t="s">
        <v>11</v>
      </c>
      <c r="D68" s="32"/>
      <c r="E68" s="260">
        <f t="shared" si="7"/>
        <v>0</v>
      </c>
      <c r="F68" s="27"/>
      <c r="H68" s="6"/>
      <c r="I68" s="4"/>
      <c r="J68" s="4"/>
      <c r="K68" s="4"/>
      <c r="L68" s="4"/>
      <c r="M68" s="4"/>
    </row>
    <row r="69" spans="1:13" s="5" customFormat="1" x14ac:dyDescent="0.2">
      <c r="A69" s="30"/>
      <c r="B69" s="31"/>
      <c r="C69" s="34" t="s">
        <v>12</v>
      </c>
      <c r="D69" s="32"/>
      <c r="E69" s="260">
        <f t="shared" si="7"/>
        <v>0</v>
      </c>
      <c r="F69" s="4"/>
      <c r="H69" s="6"/>
      <c r="I69" s="4"/>
      <c r="J69" s="4"/>
      <c r="K69" s="4"/>
      <c r="L69" s="4"/>
      <c r="M69" s="4"/>
    </row>
    <row r="70" spans="1:13" s="5" customFormat="1" x14ac:dyDescent="0.2">
      <c r="A70" s="30"/>
      <c r="B70" s="31"/>
      <c r="C70" s="31" t="s">
        <v>13</v>
      </c>
      <c r="D70" s="32"/>
      <c r="E70" s="260">
        <f t="shared" si="7"/>
        <v>0</v>
      </c>
      <c r="F70" s="4"/>
      <c r="H70" s="6"/>
      <c r="I70" s="4"/>
      <c r="J70" s="4"/>
      <c r="K70" s="4"/>
      <c r="L70" s="4"/>
      <c r="M70" s="4"/>
    </row>
    <row r="71" spans="1:13" s="5" customFormat="1" x14ac:dyDescent="0.2">
      <c r="A71" s="30"/>
      <c r="B71" s="31"/>
      <c r="C71" s="31"/>
      <c r="D71" s="42"/>
      <c r="E71" s="260"/>
      <c r="F71" s="4"/>
      <c r="H71" s="6"/>
      <c r="I71" s="4"/>
      <c r="J71" s="4"/>
      <c r="K71" s="4"/>
      <c r="L71" s="4"/>
      <c r="M71" s="4"/>
    </row>
    <row r="72" spans="1:13" s="5" customFormat="1" x14ac:dyDescent="0.2">
      <c r="A72" s="23">
        <f>A65+1</f>
        <v>10</v>
      </c>
      <c r="B72" s="24" t="s">
        <v>298</v>
      </c>
      <c r="C72" s="24"/>
      <c r="D72" s="37"/>
      <c r="E72" s="26">
        <f>SUM(E73:E77)</f>
        <v>0</v>
      </c>
      <c r="F72" s="38"/>
      <c r="H72" s="6"/>
      <c r="I72" s="4"/>
      <c r="J72" s="4"/>
      <c r="K72" s="4"/>
      <c r="L72" s="4"/>
      <c r="M72" s="4"/>
    </row>
    <row r="73" spans="1:13" s="5" customFormat="1" ht="20.100000000000001" customHeight="1" x14ac:dyDescent="0.2">
      <c r="A73" s="30"/>
      <c r="B73" s="31"/>
      <c r="C73" s="31" t="s">
        <v>9</v>
      </c>
      <c r="D73" s="32"/>
      <c r="E73" s="260">
        <f t="shared" ref="E73:E77" si="8">D73</f>
        <v>0</v>
      </c>
      <c r="F73" s="4"/>
      <c r="H73" s="6"/>
      <c r="I73" s="4"/>
      <c r="J73" s="4"/>
      <c r="K73" s="4"/>
      <c r="L73" s="4"/>
      <c r="M73" s="4"/>
    </row>
    <row r="74" spans="1:13" s="5" customFormat="1" x14ac:dyDescent="0.2">
      <c r="A74" s="30"/>
      <c r="B74" s="31"/>
      <c r="C74" s="34" t="s">
        <v>10</v>
      </c>
      <c r="D74" s="32"/>
      <c r="E74" s="260">
        <f t="shared" si="8"/>
        <v>0</v>
      </c>
      <c r="F74" s="4"/>
      <c r="H74" s="6"/>
      <c r="I74" s="4"/>
      <c r="J74" s="4"/>
      <c r="K74" s="4"/>
      <c r="L74" s="4"/>
      <c r="M74" s="4"/>
    </row>
    <row r="75" spans="1:13" s="5" customFormat="1" x14ac:dyDescent="0.2">
      <c r="A75" s="30"/>
      <c r="B75" s="31"/>
      <c r="C75" s="34" t="s">
        <v>11</v>
      </c>
      <c r="D75" s="32"/>
      <c r="E75" s="260">
        <f t="shared" si="8"/>
        <v>0</v>
      </c>
      <c r="F75" s="27"/>
      <c r="H75" s="6"/>
      <c r="I75" s="4"/>
      <c r="J75" s="4"/>
      <c r="K75" s="4"/>
      <c r="L75" s="4"/>
      <c r="M75" s="4"/>
    </row>
    <row r="76" spans="1:13" s="5" customFormat="1" x14ac:dyDescent="0.2">
      <c r="A76" s="30"/>
      <c r="B76" s="31"/>
      <c r="C76" s="34" t="s">
        <v>12</v>
      </c>
      <c r="D76" s="32"/>
      <c r="E76" s="260">
        <f t="shared" si="8"/>
        <v>0</v>
      </c>
      <c r="F76" s="4"/>
      <c r="H76" s="6"/>
      <c r="I76" s="4"/>
      <c r="J76" s="4"/>
      <c r="K76" s="4"/>
      <c r="L76" s="4"/>
      <c r="M76" s="4"/>
    </row>
    <row r="77" spans="1:13" s="5" customFormat="1" x14ac:dyDescent="0.2">
      <c r="A77" s="30"/>
      <c r="B77" s="31"/>
      <c r="C77" s="31" t="s">
        <v>13</v>
      </c>
      <c r="D77" s="32"/>
      <c r="E77" s="260">
        <f t="shared" si="8"/>
        <v>0</v>
      </c>
      <c r="F77" s="4"/>
      <c r="H77" s="6"/>
      <c r="I77" s="4"/>
      <c r="J77" s="4"/>
      <c r="K77" s="4"/>
      <c r="L77" s="4"/>
      <c r="M77" s="4"/>
    </row>
    <row r="78" spans="1:13" s="5" customFormat="1" x14ac:dyDescent="0.2">
      <c r="A78" s="30"/>
      <c r="B78" s="31"/>
      <c r="C78" s="31"/>
      <c r="D78" s="42"/>
      <c r="E78" s="260"/>
      <c r="F78" s="4"/>
      <c r="H78" s="6"/>
      <c r="I78" s="4"/>
      <c r="J78" s="4"/>
      <c r="K78" s="4"/>
      <c r="L78" s="4"/>
      <c r="M78" s="4"/>
    </row>
    <row r="79" spans="1:13" s="5" customFormat="1" x14ac:dyDescent="0.2">
      <c r="A79" s="23">
        <f>A72+1</f>
        <v>11</v>
      </c>
      <c r="B79" s="24" t="s">
        <v>299</v>
      </c>
      <c r="C79" s="24"/>
      <c r="D79" s="37"/>
      <c r="E79" s="26">
        <f>SUM(E80:E84)</f>
        <v>0</v>
      </c>
      <c r="F79" s="38"/>
      <c r="H79" s="6"/>
      <c r="I79" s="4"/>
      <c r="J79" s="4"/>
      <c r="K79" s="4"/>
      <c r="L79" s="4"/>
      <c r="M79" s="4"/>
    </row>
    <row r="80" spans="1:13" s="5" customFormat="1" x14ac:dyDescent="0.2">
      <c r="A80" s="30"/>
      <c r="B80" s="31"/>
      <c r="C80" s="31" t="s">
        <v>9</v>
      </c>
      <c r="D80" s="32"/>
      <c r="E80" s="260">
        <f t="shared" ref="E80:E84" si="9">D80</f>
        <v>0</v>
      </c>
      <c r="F80" s="4"/>
      <c r="H80" s="6"/>
      <c r="I80" s="4"/>
      <c r="J80" s="4"/>
      <c r="K80" s="4"/>
      <c r="L80" s="4"/>
      <c r="M80" s="4"/>
    </row>
    <row r="81" spans="1:13" s="5" customFormat="1" x14ac:dyDescent="0.2">
      <c r="A81" s="30"/>
      <c r="B81" s="31"/>
      <c r="C81" s="34" t="s">
        <v>10</v>
      </c>
      <c r="D81" s="32"/>
      <c r="E81" s="260">
        <f t="shared" si="9"/>
        <v>0</v>
      </c>
      <c r="F81" s="4"/>
      <c r="H81" s="6"/>
      <c r="I81" s="4"/>
      <c r="J81" s="4"/>
      <c r="K81" s="4"/>
      <c r="L81" s="4"/>
      <c r="M81" s="4"/>
    </row>
    <row r="82" spans="1:13" s="5" customFormat="1" x14ac:dyDescent="0.2">
      <c r="A82" s="30"/>
      <c r="B82" s="31"/>
      <c r="C82" s="34" t="s">
        <v>11</v>
      </c>
      <c r="D82" s="32"/>
      <c r="E82" s="260">
        <f t="shared" si="9"/>
        <v>0</v>
      </c>
      <c r="F82" s="27"/>
      <c r="H82" s="6"/>
      <c r="I82" s="4"/>
      <c r="J82" s="4"/>
      <c r="K82" s="4"/>
      <c r="L82" s="4"/>
      <c r="M82" s="4"/>
    </row>
    <row r="83" spans="1:13" s="5" customFormat="1" x14ac:dyDescent="0.2">
      <c r="A83" s="30"/>
      <c r="B83" s="31"/>
      <c r="C83" s="34" t="s">
        <v>12</v>
      </c>
      <c r="D83" s="32"/>
      <c r="E83" s="260">
        <f t="shared" si="9"/>
        <v>0</v>
      </c>
      <c r="F83" s="4"/>
      <c r="H83" s="6"/>
      <c r="I83" s="4"/>
      <c r="J83" s="4"/>
      <c r="K83" s="4"/>
      <c r="L83" s="4"/>
      <c r="M83" s="4"/>
    </row>
    <row r="84" spans="1:13" s="5" customFormat="1" ht="20.100000000000001" customHeight="1" x14ac:dyDescent="0.2">
      <c r="A84" s="30"/>
      <c r="B84" s="31"/>
      <c r="C84" s="31" t="s">
        <v>13</v>
      </c>
      <c r="D84" s="32"/>
      <c r="E84" s="260">
        <f t="shared" si="9"/>
        <v>0</v>
      </c>
      <c r="F84" s="4"/>
      <c r="H84" s="6"/>
      <c r="I84" s="4"/>
      <c r="J84" s="4"/>
      <c r="K84" s="4"/>
      <c r="L84" s="4"/>
      <c r="M84" s="4"/>
    </row>
    <row r="85" spans="1:13" s="5" customFormat="1" x14ac:dyDescent="0.2">
      <c r="A85" s="30"/>
      <c r="B85" s="31"/>
      <c r="C85" s="31"/>
      <c r="D85" s="42"/>
      <c r="E85" s="260"/>
      <c r="F85" s="4"/>
      <c r="H85" s="6"/>
      <c r="I85" s="4"/>
      <c r="J85" s="4"/>
      <c r="K85" s="4"/>
      <c r="L85" s="4"/>
      <c r="M85" s="4"/>
    </row>
    <row r="86" spans="1:13" s="5" customFormat="1" x14ac:dyDescent="0.2">
      <c r="A86" s="23">
        <f>A79+1</f>
        <v>12</v>
      </c>
      <c r="B86" s="24" t="s">
        <v>300</v>
      </c>
      <c r="C86" s="24"/>
      <c r="D86" s="37"/>
      <c r="E86" s="26">
        <f>SUM(E87:E91)</f>
        <v>0</v>
      </c>
      <c r="F86" s="38"/>
      <c r="H86" s="6"/>
      <c r="I86" s="4"/>
      <c r="J86" s="4"/>
      <c r="K86" s="4"/>
      <c r="L86" s="4"/>
      <c r="M86" s="4"/>
    </row>
    <row r="87" spans="1:13" s="5" customFormat="1" x14ac:dyDescent="0.2">
      <c r="A87" s="30"/>
      <c r="B87" s="31"/>
      <c r="C87" s="31" t="s">
        <v>9</v>
      </c>
      <c r="D87" s="32"/>
      <c r="E87" s="260">
        <f t="shared" ref="E87:E90" si="10">D87</f>
        <v>0</v>
      </c>
      <c r="F87" s="4"/>
      <c r="H87" s="6"/>
      <c r="I87" s="4"/>
      <c r="J87" s="4"/>
      <c r="K87" s="4"/>
      <c r="L87" s="4"/>
      <c r="M87" s="4"/>
    </row>
    <row r="88" spans="1:13" s="5" customFormat="1" x14ac:dyDescent="0.2">
      <c r="A88" s="30"/>
      <c r="B88" s="31"/>
      <c r="C88" s="34" t="s">
        <v>10</v>
      </c>
      <c r="D88" s="32"/>
      <c r="E88" s="260">
        <f t="shared" si="10"/>
        <v>0</v>
      </c>
      <c r="F88" s="4"/>
      <c r="H88" s="6"/>
      <c r="I88" s="4"/>
      <c r="J88" s="4"/>
      <c r="K88" s="4"/>
      <c r="L88" s="4"/>
      <c r="M88" s="4"/>
    </row>
    <row r="89" spans="1:13" s="5" customFormat="1" x14ac:dyDescent="0.2">
      <c r="A89" s="30"/>
      <c r="B89" s="31"/>
      <c r="C89" s="34" t="s">
        <v>11</v>
      </c>
      <c r="D89" s="32"/>
      <c r="E89" s="260">
        <f t="shared" si="10"/>
        <v>0</v>
      </c>
      <c r="F89" s="27"/>
      <c r="H89" s="6"/>
      <c r="I89" s="4"/>
      <c r="J89" s="4"/>
      <c r="K89" s="4"/>
      <c r="L89" s="4"/>
      <c r="M89" s="4"/>
    </row>
    <row r="90" spans="1:13" s="5" customFormat="1" x14ac:dyDescent="0.2">
      <c r="A90" s="30"/>
      <c r="B90" s="31"/>
      <c r="C90" s="34" t="s">
        <v>12</v>
      </c>
      <c r="D90" s="32"/>
      <c r="E90" s="260">
        <f t="shared" si="10"/>
        <v>0</v>
      </c>
      <c r="F90" s="4"/>
      <c r="H90" s="6"/>
      <c r="I90" s="4"/>
      <c r="J90" s="4"/>
      <c r="K90" s="4"/>
      <c r="L90" s="4"/>
      <c r="M90" s="4"/>
    </row>
    <row r="91" spans="1:13" s="5" customFormat="1" x14ac:dyDescent="0.2">
      <c r="A91" s="30"/>
      <c r="B91" s="31"/>
      <c r="C91" s="31" t="s">
        <v>13</v>
      </c>
      <c r="D91" s="32"/>
      <c r="E91" s="260">
        <f>D91</f>
        <v>0</v>
      </c>
      <c r="F91" s="4"/>
      <c r="H91" s="6"/>
      <c r="I91" s="4"/>
      <c r="J91" s="4"/>
      <c r="K91" s="4"/>
      <c r="L91" s="4"/>
      <c r="M91" s="4"/>
    </row>
    <row r="92" spans="1:13" s="5" customFormat="1" x14ac:dyDescent="0.2">
      <c r="A92" s="30"/>
      <c r="B92" s="31"/>
      <c r="C92" s="31"/>
      <c r="D92" s="42"/>
      <c r="E92" s="260"/>
      <c r="F92" s="4"/>
      <c r="H92" s="6"/>
      <c r="I92" s="4"/>
      <c r="J92" s="4"/>
      <c r="K92" s="4"/>
      <c r="L92" s="4"/>
      <c r="M92" s="4"/>
    </row>
    <row r="93" spans="1:13" s="5" customFormat="1" x14ac:dyDescent="0.2">
      <c r="A93" s="23">
        <f>A86+1</f>
        <v>13</v>
      </c>
      <c r="B93" s="24" t="s">
        <v>948</v>
      </c>
      <c r="C93" s="24"/>
      <c r="D93" s="37"/>
      <c r="E93" s="26">
        <f>SUM(E94:E98)</f>
        <v>0</v>
      </c>
      <c r="F93" s="38"/>
      <c r="H93" s="6"/>
      <c r="I93" s="4"/>
      <c r="J93" s="4"/>
      <c r="K93" s="4"/>
      <c r="L93" s="4"/>
      <c r="M93" s="4"/>
    </row>
    <row r="94" spans="1:13" s="5" customFormat="1" x14ac:dyDescent="0.2">
      <c r="A94" s="30"/>
      <c r="B94" s="31"/>
      <c r="C94" s="31" t="s">
        <v>9</v>
      </c>
      <c r="D94" s="32"/>
      <c r="E94" s="260">
        <f t="shared" ref="E94:E98" si="11">D94</f>
        <v>0</v>
      </c>
      <c r="F94" s="4"/>
      <c r="H94" s="6"/>
      <c r="I94" s="4"/>
      <c r="J94" s="4"/>
      <c r="K94" s="4"/>
      <c r="L94" s="4"/>
      <c r="M94" s="4"/>
    </row>
    <row r="95" spans="1:13" s="5" customFormat="1" x14ac:dyDescent="0.2">
      <c r="A95" s="30"/>
      <c r="B95" s="31"/>
      <c r="C95" s="34" t="s">
        <v>10</v>
      </c>
      <c r="D95" s="32"/>
      <c r="E95" s="260">
        <f t="shared" si="11"/>
        <v>0</v>
      </c>
      <c r="F95" s="4"/>
      <c r="H95" s="6"/>
      <c r="I95" s="4"/>
      <c r="J95" s="4"/>
      <c r="K95" s="4"/>
      <c r="L95" s="4"/>
      <c r="M95" s="4"/>
    </row>
    <row r="96" spans="1:13" s="5" customFormat="1" x14ac:dyDescent="0.2">
      <c r="A96" s="30"/>
      <c r="B96" s="31"/>
      <c r="C96" s="34" t="s">
        <v>11</v>
      </c>
      <c r="D96" s="32"/>
      <c r="E96" s="260">
        <f t="shared" si="11"/>
        <v>0</v>
      </c>
      <c r="F96" s="27"/>
      <c r="H96" s="6"/>
      <c r="I96" s="4"/>
      <c r="J96" s="4"/>
      <c r="K96" s="4"/>
      <c r="L96" s="4"/>
      <c r="M96" s="4"/>
    </row>
    <row r="97" spans="1:13" s="5" customFormat="1" x14ac:dyDescent="0.2">
      <c r="A97" s="30"/>
      <c r="B97" s="31"/>
      <c r="C97" s="34" t="s">
        <v>12</v>
      </c>
      <c r="D97" s="32"/>
      <c r="E97" s="260">
        <f t="shared" si="11"/>
        <v>0</v>
      </c>
      <c r="F97" s="4"/>
      <c r="H97" s="6"/>
      <c r="I97" s="4"/>
      <c r="J97" s="4"/>
      <c r="K97" s="4"/>
      <c r="L97" s="4"/>
      <c r="M97" s="4"/>
    </row>
    <row r="98" spans="1:13" s="5" customFormat="1" x14ac:dyDescent="0.2">
      <c r="A98" s="30"/>
      <c r="B98" s="31"/>
      <c r="C98" s="31" t="s">
        <v>13</v>
      </c>
      <c r="D98" s="32"/>
      <c r="E98" s="260">
        <f t="shared" si="11"/>
        <v>0</v>
      </c>
      <c r="F98" s="4"/>
      <c r="H98" s="6"/>
      <c r="I98" s="4"/>
      <c r="J98" s="4"/>
      <c r="K98" s="4"/>
      <c r="L98" s="4"/>
      <c r="M98" s="4"/>
    </row>
    <row r="99" spans="1:13" s="5" customFormat="1" ht="17.45" customHeight="1" x14ac:dyDescent="0.2">
      <c r="A99" s="30"/>
      <c r="B99" s="31"/>
      <c r="C99" s="31"/>
      <c r="D99" s="42"/>
      <c r="E99" s="260"/>
      <c r="F99" s="4"/>
      <c r="H99" s="6"/>
      <c r="I99" s="4"/>
      <c r="J99" s="4"/>
      <c r="K99" s="4"/>
      <c r="L99" s="4"/>
      <c r="M99" s="4"/>
    </row>
    <row r="100" spans="1:13" s="5" customFormat="1" ht="17.45" customHeight="1" x14ac:dyDescent="0.2">
      <c r="A100" s="23">
        <f>A93+1</f>
        <v>14</v>
      </c>
      <c r="B100" s="24" t="s">
        <v>301</v>
      </c>
      <c r="C100" s="24"/>
      <c r="D100" s="37"/>
      <c r="E100" s="26">
        <f>SUM(E101:E105)</f>
        <v>0</v>
      </c>
      <c r="F100" s="38"/>
      <c r="H100" s="6"/>
      <c r="I100" s="4"/>
      <c r="J100" s="4"/>
      <c r="K100" s="4"/>
      <c r="L100" s="4"/>
      <c r="M100" s="4"/>
    </row>
    <row r="101" spans="1:13" s="5" customFormat="1" x14ac:dyDescent="0.2">
      <c r="A101" s="30"/>
      <c r="B101" s="31"/>
      <c r="C101" s="31" t="s">
        <v>9</v>
      </c>
      <c r="D101" s="32"/>
      <c r="E101" s="260">
        <f t="shared" ref="E101:E105" si="12">D101</f>
        <v>0</v>
      </c>
      <c r="F101" s="4"/>
      <c r="H101" s="6"/>
      <c r="I101" s="4"/>
      <c r="J101" s="4"/>
      <c r="K101" s="4"/>
      <c r="L101" s="4"/>
      <c r="M101" s="4"/>
    </row>
    <row r="102" spans="1:13" s="5" customFormat="1" x14ac:dyDescent="0.2">
      <c r="A102" s="30"/>
      <c r="B102" s="31"/>
      <c r="C102" s="34" t="s">
        <v>10</v>
      </c>
      <c r="D102" s="32"/>
      <c r="E102" s="260">
        <f t="shared" si="12"/>
        <v>0</v>
      </c>
      <c r="F102" s="4"/>
      <c r="H102" s="6"/>
      <c r="I102" s="4"/>
      <c r="J102" s="4"/>
      <c r="K102" s="4"/>
      <c r="L102" s="4"/>
      <c r="M102" s="4"/>
    </row>
    <row r="103" spans="1:13" s="5" customFormat="1" x14ac:dyDescent="0.2">
      <c r="A103" s="30"/>
      <c r="B103" s="31"/>
      <c r="C103" s="34" t="s">
        <v>11</v>
      </c>
      <c r="D103" s="32"/>
      <c r="E103" s="260">
        <f t="shared" si="12"/>
        <v>0</v>
      </c>
      <c r="F103" s="27"/>
      <c r="H103" s="6"/>
      <c r="I103" s="4"/>
      <c r="J103" s="4"/>
      <c r="K103" s="4"/>
      <c r="L103" s="4"/>
      <c r="M103" s="4"/>
    </row>
    <row r="104" spans="1:13" s="5" customFormat="1" x14ac:dyDescent="0.2">
      <c r="A104" s="30"/>
      <c r="B104" s="31"/>
      <c r="C104" s="34" t="s">
        <v>12</v>
      </c>
      <c r="D104" s="32"/>
      <c r="E104" s="260">
        <f t="shared" si="12"/>
        <v>0</v>
      </c>
      <c r="F104" s="4"/>
      <c r="H104" s="6"/>
      <c r="I104" s="4"/>
      <c r="J104" s="4"/>
      <c r="K104" s="4"/>
      <c r="L104" s="4"/>
      <c r="M104" s="4"/>
    </row>
    <row r="105" spans="1:13" s="5" customFormat="1" x14ac:dyDescent="0.2">
      <c r="A105" s="30"/>
      <c r="B105" s="31"/>
      <c r="C105" s="31" t="s">
        <v>13</v>
      </c>
      <c r="D105" s="32"/>
      <c r="E105" s="260">
        <f t="shared" si="12"/>
        <v>0</v>
      </c>
      <c r="F105" s="4"/>
      <c r="H105" s="6"/>
      <c r="I105" s="4"/>
      <c r="J105" s="4"/>
      <c r="K105" s="4"/>
      <c r="L105" s="4"/>
      <c r="M105" s="4"/>
    </row>
    <row r="106" spans="1:13" s="5" customFormat="1" x14ac:dyDescent="0.2">
      <c r="A106" s="30"/>
      <c r="B106" s="31"/>
      <c r="C106" s="31"/>
      <c r="D106" s="42"/>
      <c r="E106" s="260"/>
      <c r="F106" s="4"/>
      <c r="H106" s="6"/>
      <c r="I106" s="4"/>
      <c r="J106" s="4"/>
      <c r="K106" s="4"/>
      <c r="L106" s="4"/>
      <c r="M106" s="4"/>
    </row>
    <row r="107" spans="1:13" s="5" customFormat="1" x14ac:dyDescent="0.2">
      <c r="A107" s="23">
        <f>A100+1</f>
        <v>15</v>
      </c>
      <c r="B107" s="24" t="s">
        <v>302</v>
      </c>
      <c r="C107" s="24"/>
      <c r="D107" s="37"/>
      <c r="E107" s="26">
        <f>SUM(E108:E112)</f>
        <v>0</v>
      </c>
      <c r="F107" s="38"/>
      <c r="H107" s="6"/>
      <c r="I107" s="4"/>
      <c r="J107" s="4"/>
      <c r="K107" s="4"/>
      <c r="L107" s="4"/>
      <c r="M107" s="4"/>
    </row>
    <row r="108" spans="1:13" s="5" customFormat="1" x14ac:dyDescent="0.2">
      <c r="A108" s="30"/>
      <c r="B108" s="31"/>
      <c r="C108" s="31" t="s">
        <v>9</v>
      </c>
      <c r="D108" s="32"/>
      <c r="E108" s="260">
        <f t="shared" ref="E108:E112" si="13">D108</f>
        <v>0</v>
      </c>
      <c r="F108" s="4"/>
      <c r="H108" s="6"/>
      <c r="I108" s="4"/>
      <c r="J108" s="4"/>
      <c r="K108" s="4"/>
      <c r="L108" s="4"/>
      <c r="M108" s="4"/>
    </row>
    <row r="109" spans="1:13" s="5" customFormat="1" x14ac:dyDescent="0.2">
      <c r="A109" s="30"/>
      <c r="B109" s="31"/>
      <c r="C109" s="34" t="s">
        <v>10</v>
      </c>
      <c r="D109" s="32"/>
      <c r="E109" s="260">
        <f t="shared" si="13"/>
        <v>0</v>
      </c>
      <c r="F109" s="4"/>
      <c r="H109" s="6"/>
      <c r="I109" s="4"/>
      <c r="J109" s="4"/>
      <c r="K109" s="4"/>
      <c r="L109" s="4"/>
      <c r="M109" s="4"/>
    </row>
    <row r="110" spans="1:13" s="5" customFormat="1" x14ac:dyDescent="0.2">
      <c r="A110" s="30"/>
      <c r="B110" s="31"/>
      <c r="C110" s="34" t="s">
        <v>11</v>
      </c>
      <c r="D110" s="32"/>
      <c r="E110" s="260">
        <f t="shared" si="13"/>
        <v>0</v>
      </c>
      <c r="F110" s="27"/>
      <c r="H110" s="6"/>
      <c r="I110" s="4"/>
      <c r="J110" s="4"/>
      <c r="K110" s="4"/>
      <c r="L110" s="4"/>
      <c r="M110" s="4"/>
    </row>
    <row r="111" spans="1:13" s="5" customFormat="1" x14ac:dyDescent="0.2">
      <c r="A111" s="30"/>
      <c r="B111" s="31"/>
      <c r="C111" s="34" t="s">
        <v>12</v>
      </c>
      <c r="D111" s="32"/>
      <c r="E111" s="260">
        <f t="shared" si="13"/>
        <v>0</v>
      </c>
      <c r="F111" s="4"/>
      <c r="H111" s="6"/>
      <c r="I111" s="4"/>
      <c r="J111" s="4"/>
      <c r="K111" s="4"/>
      <c r="L111" s="4"/>
      <c r="M111" s="4"/>
    </row>
    <row r="112" spans="1:13" s="5" customFormat="1" x14ac:dyDescent="0.2">
      <c r="A112" s="30"/>
      <c r="B112" s="31"/>
      <c r="C112" s="31" t="s">
        <v>13</v>
      </c>
      <c r="D112" s="32"/>
      <c r="E112" s="260">
        <f t="shared" si="13"/>
        <v>0</v>
      </c>
      <c r="F112" s="4"/>
      <c r="H112" s="6"/>
      <c r="I112" s="4"/>
      <c r="J112" s="4"/>
      <c r="K112" s="4"/>
      <c r="L112" s="4"/>
      <c r="M112" s="4"/>
    </row>
    <row r="113" spans="1:13" s="5" customFormat="1" x14ac:dyDescent="0.2">
      <c r="A113" s="30"/>
      <c r="B113" s="31"/>
      <c r="C113" s="31"/>
      <c r="D113" s="42"/>
      <c r="E113" s="260"/>
      <c r="F113" s="4"/>
      <c r="H113" s="6"/>
      <c r="I113" s="4"/>
      <c r="J113" s="4"/>
      <c r="K113" s="4"/>
      <c r="L113" s="4"/>
      <c r="M113" s="4"/>
    </row>
    <row r="114" spans="1:13" s="5" customFormat="1" x14ac:dyDescent="0.2">
      <c r="A114" s="23">
        <f>A107+1</f>
        <v>16</v>
      </c>
      <c r="B114" s="24" t="s">
        <v>303</v>
      </c>
      <c r="C114" s="24"/>
      <c r="D114" s="37"/>
      <c r="E114" s="26">
        <f>SUM(E115:E119)</f>
        <v>0</v>
      </c>
      <c r="F114" s="38"/>
      <c r="H114" s="6"/>
      <c r="I114" s="4"/>
      <c r="J114" s="4"/>
      <c r="K114" s="4"/>
      <c r="L114" s="4"/>
      <c r="M114" s="4"/>
    </row>
    <row r="115" spans="1:13" s="5" customFormat="1" x14ac:dyDescent="0.2">
      <c r="A115" s="30"/>
      <c r="B115" s="31"/>
      <c r="C115" s="31" t="s">
        <v>9</v>
      </c>
      <c r="D115" s="32"/>
      <c r="E115" s="260">
        <f t="shared" ref="E115:E119" si="14">D115</f>
        <v>0</v>
      </c>
      <c r="F115" s="4"/>
      <c r="H115" s="6"/>
      <c r="I115" s="4"/>
      <c r="J115" s="4"/>
      <c r="K115" s="4"/>
      <c r="L115" s="4"/>
      <c r="M115" s="4"/>
    </row>
    <row r="116" spans="1:13" s="5" customFormat="1" x14ac:dyDescent="0.2">
      <c r="A116" s="30"/>
      <c r="B116" s="31"/>
      <c r="C116" s="34" t="s">
        <v>10</v>
      </c>
      <c r="D116" s="32"/>
      <c r="E116" s="260">
        <f t="shared" si="14"/>
        <v>0</v>
      </c>
      <c r="F116" s="4"/>
      <c r="H116" s="6"/>
      <c r="I116" s="4"/>
      <c r="J116" s="4"/>
      <c r="K116" s="4"/>
      <c r="L116" s="4"/>
      <c r="M116" s="4"/>
    </row>
    <row r="117" spans="1:13" s="5" customFormat="1" x14ac:dyDescent="0.2">
      <c r="A117" s="30"/>
      <c r="B117" s="31"/>
      <c r="C117" s="34" t="s">
        <v>11</v>
      </c>
      <c r="D117" s="32"/>
      <c r="E117" s="260">
        <f t="shared" si="14"/>
        <v>0</v>
      </c>
      <c r="F117" s="27"/>
      <c r="H117" s="6"/>
      <c r="I117" s="4"/>
      <c r="J117" s="4"/>
      <c r="K117" s="4"/>
      <c r="L117" s="4"/>
      <c r="M117" s="4"/>
    </row>
    <row r="118" spans="1:13" s="5" customFormat="1" x14ac:dyDescent="0.2">
      <c r="A118" s="30"/>
      <c r="B118" s="31"/>
      <c r="C118" s="34" t="s">
        <v>12</v>
      </c>
      <c r="D118" s="32"/>
      <c r="E118" s="260">
        <f t="shared" si="14"/>
        <v>0</v>
      </c>
      <c r="F118" s="4"/>
      <c r="H118" s="6"/>
      <c r="I118" s="4"/>
      <c r="J118" s="4"/>
      <c r="K118" s="4"/>
      <c r="L118" s="4"/>
      <c r="M118" s="4"/>
    </row>
    <row r="119" spans="1:13" s="5" customFormat="1" x14ac:dyDescent="0.2">
      <c r="A119" s="30"/>
      <c r="B119" s="31"/>
      <c r="C119" s="31" t="s">
        <v>13</v>
      </c>
      <c r="D119" s="32"/>
      <c r="E119" s="260">
        <f t="shared" si="14"/>
        <v>0</v>
      </c>
      <c r="F119" s="4"/>
      <c r="H119" s="6"/>
      <c r="I119" s="4"/>
      <c r="J119" s="4"/>
      <c r="K119" s="4"/>
      <c r="L119" s="4"/>
      <c r="M119" s="4"/>
    </row>
    <row r="120" spans="1:13" s="5" customFormat="1" x14ac:dyDescent="0.2">
      <c r="A120" s="30"/>
      <c r="B120" s="31"/>
      <c r="C120" s="31"/>
      <c r="D120" s="42"/>
      <c r="E120" s="260"/>
      <c r="F120" s="4"/>
      <c r="H120" s="6"/>
      <c r="I120" s="4"/>
      <c r="J120" s="4"/>
      <c r="K120" s="4"/>
      <c r="L120" s="4"/>
      <c r="M120" s="4"/>
    </row>
    <row r="121" spans="1:13" s="5" customFormat="1" x14ac:dyDescent="0.2">
      <c r="A121" s="23">
        <f>A114+1</f>
        <v>17</v>
      </c>
      <c r="B121" s="24" t="s">
        <v>304</v>
      </c>
      <c r="C121" s="24"/>
      <c r="D121" s="37"/>
      <c r="E121" s="26">
        <f>SUM(E122:E126)</f>
        <v>0</v>
      </c>
      <c r="F121" s="38"/>
      <c r="H121" s="6"/>
      <c r="I121" s="4"/>
      <c r="J121" s="4"/>
      <c r="K121" s="4"/>
      <c r="L121" s="4"/>
      <c r="M121" s="4"/>
    </row>
    <row r="122" spans="1:13" s="5" customFormat="1" x14ac:dyDescent="0.2">
      <c r="A122" s="30"/>
      <c r="B122" s="31"/>
      <c r="C122" s="31" t="s">
        <v>9</v>
      </c>
      <c r="D122" s="32"/>
      <c r="E122" s="260">
        <f t="shared" ref="E122:E126" si="15">D122</f>
        <v>0</v>
      </c>
      <c r="F122" s="4"/>
      <c r="H122" s="6"/>
      <c r="I122" s="4"/>
      <c r="J122" s="4"/>
      <c r="K122" s="4"/>
      <c r="L122" s="4"/>
      <c r="M122" s="4"/>
    </row>
    <row r="123" spans="1:13" s="5" customFormat="1" x14ac:dyDescent="0.2">
      <c r="A123" s="30"/>
      <c r="B123" s="31"/>
      <c r="C123" s="34" t="s">
        <v>10</v>
      </c>
      <c r="D123" s="32"/>
      <c r="E123" s="260">
        <f t="shared" si="15"/>
        <v>0</v>
      </c>
      <c r="F123" s="4"/>
      <c r="H123" s="6"/>
      <c r="I123" s="4"/>
      <c r="J123" s="4"/>
      <c r="K123" s="4"/>
      <c r="L123" s="4"/>
      <c r="M123" s="4"/>
    </row>
    <row r="124" spans="1:13" s="5" customFormat="1" x14ac:dyDescent="0.2">
      <c r="A124" s="30"/>
      <c r="B124" s="31"/>
      <c r="C124" s="34" t="s">
        <v>11</v>
      </c>
      <c r="D124" s="32"/>
      <c r="E124" s="260">
        <f t="shared" si="15"/>
        <v>0</v>
      </c>
      <c r="F124" s="27"/>
      <c r="H124" s="6"/>
      <c r="I124" s="4"/>
      <c r="J124" s="4"/>
      <c r="K124" s="4"/>
      <c r="L124" s="4"/>
      <c r="M124" s="4"/>
    </row>
    <row r="125" spans="1:13" s="5" customFormat="1" x14ac:dyDescent="0.2">
      <c r="A125" s="30"/>
      <c r="B125" s="31"/>
      <c r="C125" s="34" t="s">
        <v>12</v>
      </c>
      <c r="D125" s="32"/>
      <c r="E125" s="260">
        <f t="shared" si="15"/>
        <v>0</v>
      </c>
      <c r="F125" s="4"/>
      <c r="H125" s="6"/>
      <c r="I125" s="4"/>
      <c r="J125" s="4"/>
      <c r="K125" s="4"/>
      <c r="L125" s="4"/>
      <c r="M125" s="4"/>
    </row>
    <row r="126" spans="1:13" x14ac:dyDescent="0.2">
      <c r="A126" s="30"/>
      <c r="B126" s="31"/>
      <c r="C126" s="31" t="s">
        <v>13</v>
      </c>
      <c r="D126" s="32"/>
      <c r="E126" s="260">
        <f t="shared" si="15"/>
        <v>0</v>
      </c>
    </row>
    <row r="127" spans="1:13" x14ac:dyDescent="0.2">
      <c r="A127" s="30"/>
      <c r="B127" s="31"/>
      <c r="C127" s="31"/>
      <c r="D127" s="42"/>
      <c r="E127" s="260"/>
    </row>
    <row r="128" spans="1:13" x14ac:dyDescent="0.2">
      <c r="A128" s="23">
        <f>A121+1</f>
        <v>18</v>
      </c>
      <c r="B128" s="24" t="s">
        <v>305</v>
      </c>
      <c r="C128" s="24"/>
      <c r="D128" s="37"/>
      <c r="E128" s="26">
        <f>SUM(E129:E133)</f>
        <v>0</v>
      </c>
      <c r="F128" s="38"/>
    </row>
    <row r="129" spans="1:13" x14ac:dyDescent="0.2">
      <c r="A129" s="30"/>
      <c r="B129" s="31"/>
      <c r="C129" s="31" t="s">
        <v>9</v>
      </c>
      <c r="D129" s="32"/>
      <c r="E129" s="260">
        <f t="shared" ref="E129:E133" si="16">D129</f>
        <v>0</v>
      </c>
    </row>
    <row r="130" spans="1:13" x14ac:dyDescent="0.2">
      <c r="A130" s="30"/>
      <c r="B130" s="31"/>
      <c r="C130" s="34" t="s">
        <v>10</v>
      </c>
      <c r="D130" s="32"/>
      <c r="E130" s="260">
        <f t="shared" si="16"/>
        <v>0</v>
      </c>
    </row>
    <row r="131" spans="1:13" x14ac:dyDescent="0.2">
      <c r="A131" s="30"/>
      <c r="B131" s="31"/>
      <c r="C131" s="34" t="s">
        <v>11</v>
      </c>
      <c r="D131" s="32"/>
      <c r="E131" s="260">
        <f t="shared" si="16"/>
        <v>0</v>
      </c>
      <c r="F131" s="27"/>
    </row>
    <row r="132" spans="1:13" x14ac:dyDescent="0.2">
      <c r="A132" s="30"/>
      <c r="B132" s="31"/>
      <c r="C132" s="34" t="s">
        <v>12</v>
      </c>
      <c r="D132" s="32"/>
      <c r="E132" s="260">
        <f t="shared" si="16"/>
        <v>0</v>
      </c>
    </row>
    <row r="133" spans="1:13" x14ac:dyDescent="0.2">
      <c r="A133" s="30"/>
      <c r="B133" s="31"/>
      <c r="C133" s="31" t="s">
        <v>13</v>
      </c>
      <c r="D133" s="32"/>
      <c r="E133" s="260">
        <f t="shared" si="16"/>
        <v>0</v>
      </c>
    </row>
    <row r="134" spans="1:13" x14ac:dyDescent="0.2">
      <c r="A134" s="30"/>
      <c r="B134" s="31"/>
      <c r="C134" s="31"/>
      <c r="D134" s="42"/>
      <c r="E134" s="260"/>
    </row>
    <row r="135" spans="1:13" x14ac:dyDescent="0.2">
      <c r="A135" s="23">
        <f>A128+1</f>
        <v>19</v>
      </c>
      <c r="B135" s="24" t="s">
        <v>306</v>
      </c>
      <c r="C135" s="24"/>
      <c r="D135" s="37"/>
      <c r="E135" s="26">
        <f>SUM(E136:E140)</f>
        <v>0</v>
      </c>
      <c r="F135" s="38"/>
      <c r="I135" s="6"/>
    </row>
    <row r="136" spans="1:13" x14ac:dyDescent="0.2">
      <c r="A136" s="30"/>
      <c r="B136" s="31"/>
      <c r="C136" s="31" t="s">
        <v>9</v>
      </c>
      <c r="D136" s="32"/>
      <c r="E136" s="260">
        <f t="shared" ref="E136:E140" si="17">D136</f>
        <v>0</v>
      </c>
      <c r="I136" s="6"/>
    </row>
    <row r="137" spans="1:13" x14ac:dyDescent="0.2">
      <c r="A137" s="30"/>
      <c r="B137" s="31"/>
      <c r="C137" s="34" t="s">
        <v>10</v>
      </c>
      <c r="D137" s="32"/>
      <c r="E137" s="260">
        <f t="shared" si="17"/>
        <v>0</v>
      </c>
      <c r="I137" s="6"/>
    </row>
    <row r="138" spans="1:13" x14ac:dyDescent="0.2">
      <c r="A138" s="30"/>
      <c r="B138" s="31"/>
      <c r="C138" s="34" t="s">
        <v>11</v>
      </c>
      <c r="D138" s="32"/>
      <c r="E138" s="260">
        <f t="shared" si="17"/>
        <v>0</v>
      </c>
      <c r="F138" s="27"/>
      <c r="I138" s="6"/>
    </row>
    <row r="139" spans="1:13" x14ac:dyDescent="0.2">
      <c r="A139" s="30"/>
      <c r="B139" s="31"/>
      <c r="C139" s="34" t="s">
        <v>12</v>
      </c>
      <c r="D139" s="32"/>
      <c r="E139" s="260">
        <f t="shared" si="17"/>
        <v>0</v>
      </c>
      <c r="I139" s="6"/>
    </row>
    <row r="140" spans="1:13" x14ac:dyDescent="0.2">
      <c r="A140" s="30"/>
      <c r="B140" s="31"/>
      <c r="C140" s="31" t="s">
        <v>13</v>
      </c>
      <c r="D140" s="32"/>
      <c r="E140" s="260">
        <f t="shared" si="17"/>
        <v>0</v>
      </c>
      <c r="I140" s="6"/>
    </row>
    <row r="141" spans="1:13" x14ac:dyDescent="0.2">
      <c r="A141" s="30"/>
      <c r="B141" s="31"/>
      <c r="C141" s="31"/>
      <c r="D141" s="42"/>
      <c r="E141" s="260"/>
    </row>
    <row r="142" spans="1:13" s="5" customFormat="1" x14ac:dyDescent="0.2">
      <c r="A142" s="23">
        <f>A135+1</f>
        <v>20</v>
      </c>
      <c r="B142" s="24" t="s">
        <v>311</v>
      </c>
      <c r="C142" s="24"/>
      <c r="D142" s="37"/>
      <c r="E142" s="26">
        <f>SUM(E143:E147)</f>
        <v>0</v>
      </c>
      <c r="F142" s="38"/>
      <c r="H142" s="6"/>
      <c r="I142" s="4"/>
      <c r="J142" s="4"/>
      <c r="K142" s="4"/>
      <c r="L142" s="4"/>
      <c r="M142" s="4"/>
    </row>
    <row r="143" spans="1:13" s="5" customFormat="1" x14ac:dyDescent="0.2">
      <c r="A143" s="30"/>
      <c r="B143" s="31"/>
      <c r="C143" s="31" t="s">
        <v>9</v>
      </c>
      <c r="D143" s="32"/>
      <c r="E143" s="260">
        <f t="shared" ref="E143:E147" si="18">D143</f>
        <v>0</v>
      </c>
      <c r="F143" s="4"/>
      <c r="H143" s="6"/>
      <c r="I143" s="4"/>
      <c r="J143" s="4"/>
      <c r="K143" s="4"/>
      <c r="L143" s="4"/>
      <c r="M143" s="4"/>
    </row>
    <row r="144" spans="1:13" s="5" customFormat="1" x14ac:dyDescent="0.2">
      <c r="A144" s="30"/>
      <c r="B144" s="31"/>
      <c r="C144" s="34" t="s">
        <v>10</v>
      </c>
      <c r="D144" s="32"/>
      <c r="E144" s="260">
        <f t="shared" si="18"/>
        <v>0</v>
      </c>
      <c r="F144" s="4"/>
      <c r="H144" s="6"/>
      <c r="I144" s="4"/>
      <c r="J144" s="4"/>
      <c r="K144" s="4"/>
      <c r="L144" s="4"/>
      <c r="M144" s="4"/>
    </row>
    <row r="145" spans="1:13" s="5" customFormat="1" x14ac:dyDescent="0.2">
      <c r="A145" s="30"/>
      <c r="B145" s="31"/>
      <c r="C145" s="34" t="s">
        <v>11</v>
      </c>
      <c r="D145" s="32"/>
      <c r="E145" s="260">
        <f t="shared" si="18"/>
        <v>0</v>
      </c>
      <c r="F145" s="27"/>
      <c r="H145" s="6"/>
      <c r="I145" s="4"/>
      <c r="J145" s="4"/>
      <c r="K145" s="4"/>
      <c r="L145" s="4"/>
      <c r="M145" s="4"/>
    </row>
    <row r="146" spans="1:13" s="5" customFormat="1" x14ac:dyDescent="0.2">
      <c r="A146" s="30"/>
      <c r="B146" s="31"/>
      <c r="C146" s="34" t="s">
        <v>12</v>
      </c>
      <c r="D146" s="32"/>
      <c r="E146" s="260">
        <f t="shared" si="18"/>
        <v>0</v>
      </c>
      <c r="F146" s="4"/>
      <c r="H146" s="6"/>
      <c r="I146" s="4"/>
      <c r="J146" s="4"/>
      <c r="K146" s="4"/>
      <c r="L146" s="4"/>
      <c r="M146" s="4"/>
    </row>
    <row r="147" spans="1:13" s="5" customFormat="1" x14ac:dyDescent="0.2">
      <c r="A147" s="30"/>
      <c r="B147" s="31"/>
      <c r="C147" s="31" t="s">
        <v>13</v>
      </c>
      <c r="D147" s="32"/>
      <c r="E147" s="260">
        <f t="shared" si="18"/>
        <v>0</v>
      </c>
      <c r="F147" s="4"/>
      <c r="H147" s="6"/>
      <c r="I147" s="4"/>
      <c r="J147" s="4"/>
      <c r="K147" s="4"/>
      <c r="L147" s="4"/>
      <c r="M147" s="4"/>
    </row>
    <row r="148" spans="1:13" x14ac:dyDescent="0.2">
      <c r="A148" s="30"/>
      <c r="B148" s="31"/>
      <c r="C148" s="31"/>
      <c r="D148" s="42"/>
      <c r="E148" s="261"/>
    </row>
    <row r="149" spans="1:13" x14ac:dyDescent="0.2">
      <c r="A149" s="30"/>
      <c r="B149" s="31"/>
      <c r="C149" s="31"/>
      <c r="D149" s="42"/>
      <c r="E149" s="261"/>
    </row>
    <row r="150" spans="1:13" x14ac:dyDescent="0.2">
      <c r="A150" s="30"/>
      <c r="B150" s="31"/>
      <c r="C150" s="31"/>
      <c r="D150" s="42"/>
      <c r="E150" s="261"/>
    </row>
    <row r="151" spans="1:13" x14ac:dyDescent="0.2">
      <c r="A151" s="23">
        <f>A142+1</f>
        <v>21</v>
      </c>
      <c r="B151" s="24" t="s">
        <v>307</v>
      </c>
      <c r="C151" s="24"/>
      <c r="D151" s="37"/>
      <c r="E151" s="26">
        <f>SUM(E152:E157)</f>
        <v>0</v>
      </c>
      <c r="F151" s="38"/>
    </row>
    <row r="152" spans="1:13" x14ac:dyDescent="0.2">
      <c r="A152" s="30"/>
      <c r="B152" s="31"/>
      <c r="C152" s="31" t="s">
        <v>2</v>
      </c>
      <c r="D152" s="32"/>
      <c r="E152" s="260">
        <f t="shared" ref="E152:E157" si="19">D152</f>
        <v>0</v>
      </c>
    </row>
    <row r="153" spans="1:13" x14ac:dyDescent="0.2">
      <c r="A153" s="30"/>
      <c r="B153" s="31"/>
      <c r="C153" s="31" t="s">
        <v>9</v>
      </c>
      <c r="D153" s="32"/>
      <c r="E153" s="260">
        <f t="shared" si="19"/>
        <v>0</v>
      </c>
    </row>
    <row r="154" spans="1:13" x14ac:dyDescent="0.2">
      <c r="A154" s="30"/>
      <c r="B154" s="31"/>
      <c r="C154" s="34" t="s">
        <v>10</v>
      </c>
      <c r="D154" s="32"/>
      <c r="E154" s="260">
        <f t="shared" si="19"/>
        <v>0</v>
      </c>
    </row>
    <row r="155" spans="1:13" x14ac:dyDescent="0.2">
      <c r="A155" s="30"/>
      <c r="B155" s="31"/>
      <c r="C155" s="34" t="s">
        <v>11</v>
      </c>
      <c r="D155" s="32"/>
      <c r="E155" s="260">
        <f t="shared" si="19"/>
        <v>0</v>
      </c>
      <c r="F155" s="27"/>
    </row>
    <row r="156" spans="1:13" x14ac:dyDescent="0.2">
      <c r="A156" s="30"/>
      <c r="B156" s="31"/>
      <c r="C156" s="34" t="s">
        <v>12</v>
      </c>
      <c r="D156" s="32"/>
      <c r="E156" s="260">
        <f t="shared" si="19"/>
        <v>0</v>
      </c>
    </row>
    <row r="157" spans="1:13" x14ac:dyDescent="0.2">
      <c r="A157" s="30"/>
      <c r="B157" s="31"/>
      <c r="C157" s="31" t="s">
        <v>13</v>
      </c>
      <c r="D157" s="32"/>
      <c r="E157" s="260">
        <f t="shared" si="19"/>
        <v>0</v>
      </c>
    </row>
    <row r="158" spans="1:13" x14ac:dyDescent="0.2">
      <c r="A158" s="30"/>
      <c r="B158" s="31"/>
      <c r="C158" s="31"/>
      <c r="D158" s="42"/>
      <c r="E158" s="260"/>
    </row>
    <row r="159" spans="1:13" x14ac:dyDescent="0.2">
      <c r="A159" s="23">
        <f>A151+1</f>
        <v>22</v>
      </c>
      <c r="B159" s="24" t="s">
        <v>308</v>
      </c>
      <c r="C159" s="24"/>
      <c r="D159" s="37"/>
      <c r="E159" s="26">
        <f>SUM(E161,E168,E175)</f>
        <v>0</v>
      </c>
      <c r="F159" s="38"/>
    </row>
    <row r="160" spans="1:13" x14ac:dyDescent="0.2">
      <c r="A160" s="43"/>
      <c r="B160" s="44"/>
      <c r="C160" s="44"/>
      <c r="D160" s="252"/>
      <c r="E160" s="253"/>
      <c r="F160" s="38"/>
    </row>
    <row r="161" spans="1:13" x14ac:dyDescent="0.2">
      <c r="A161" s="335" t="s">
        <v>517</v>
      </c>
      <c r="B161" s="24" t="s">
        <v>309</v>
      </c>
      <c r="C161" s="24"/>
      <c r="D161" s="37"/>
      <c r="E161" s="26">
        <f>SUM(E162:E166)</f>
        <v>0</v>
      </c>
      <c r="F161" s="38"/>
    </row>
    <row r="162" spans="1:13" x14ac:dyDescent="0.2">
      <c r="A162" s="43"/>
      <c r="B162" s="44"/>
      <c r="C162" s="31" t="s">
        <v>9</v>
      </c>
      <c r="D162" s="32"/>
      <c r="E162" s="260">
        <f t="shared" ref="E162:E166" si="20">D162</f>
        <v>0</v>
      </c>
    </row>
    <row r="163" spans="1:13" x14ac:dyDescent="0.2">
      <c r="A163" s="43"/>
      <c r="B163" s="44"/>
      <c r="C163" s="34" t="s">
        <v>10</v>
      </c>
      <c r="D163" s="32"/>
      <c r="E163" s="260">
        <f t="shared" si="20"/>
        <v>0</v>
      </c>
    </row>
    <row r="164" spans="1:13" s="5" customFormat="1" x14ac:dyDescent="0.2">
      <c r="A164" s="43"/>
      <c r="B164" s="44"/>
      <c r="C164" s="34" t="s">
        <v>11</v>
      </c>
      <c r="D164" s="32"/>
      <c r="E164" s="260">
        <f t="shared" si="20"/>
        <v>0</v>
      </c>
      <c r="F164" s="27"/>
      <c r="H164" s="6"/>
      <c r="I164" s="4"/>
      <c r="J164" s="4"/>
      <c r="K164" s="4"/>
      <c r="L164" s="4"/>
      <c r="M164" s="4"/>
    </row>
    <row r="165" spans="1:13" s="5" customFormat="1" x14ac:dyDescent="0.2">
      <c r="A165" s="43"/>
      <c r="B165" s="44"/>
      <c r="C165" s="34" t="s">
        <v>12</v>
      </c>
      <c r="D165" s="32"/>
      <c r="E165" s="260">
        <f t="shared" si="20"/>
        <v>0</v>
      </c>
      <c r="F165" s="4"/>
      <c r="H165" s="6"/>
      <c r="I165" s="4"/>
      <c r="J165" s="4"/>
      <c r="K165" s="4"/>
      <c r="L165" s="4"/>
      <c r="M165" s="4"/>
    </row>
    <row r="166" spans="1:13" s="5" customFormat="1" x14ac:dyDescent="0.2">
      <c r="A166" s="43"/>
      <c r="B166" s="44"/>
      <c r="C166" s="31" t="s">
        <v>13</v>
      </c>
      <c r="D166" s="32"/>
      <c r="E166" s="260">
        <f t="shared" si="20"/>
        <v>0</v>
      </c>
      <c r="F166" s="4"/>
      <c r="H166" s="6"/>
      <c r="I166" s="4"/>
      <c r="J166" s="4"/>
      <c r="K166" s="4"/>
      <c r="L166" s="4"/>
      <c r="M166" s="4"/>
    </row>
    <row r="167" spans="1:13" s="5" customFormat="1" x14ac:dyDescent="0.2">
      <c r="A167" s="43"/>
      <c r="B167" s="44"/>
      <c r="C167" s="44"/>
      <c r="D167" s="252"/>
      <c r="E167" s="253"/>
      <c r="F167" s="38"/>
      <c r="H167" s="6"/>
      <c r="I167" s="4"/>
      <c r="J167" s="4"/>
      <c r="K167" s="4"/>
      <c r="L167" s="4"/>
      <c r="M167" s="4"/>
    </row>
    <row r="168" spans="1:13" s="5" customFormat="1" x14ac:dyDescent="0.2">
      <c r="A168" s="335" t="s">
        <v>518</v>
      </c>
      <c r="B168" s="24" t="s">
        <v>516</v>
      </c>
      <c r="C168" s="24"/>
      <c r="D168" s="37"/>
      <c r="E168" s="26">
        <f>SUM(E169:E173)</f>
        <v>0</v>
      </c>
      <c r="F168" s="38"/>
      <c r="H168" s="6"/>
      <c r="I168" s="4"/>
      <c r="J168" s="4"/>
      <c r="K168" s="4"/>
      <c r="L168" s="4"/>
      <c r="M168" s="4"/>
    </row>
    <row r="169" spans="1:13" s="5" customFormat="1" x14ac:dyDescent="0.2">
      <c r="A169" s="43"/>
      <c r="B169" s="44"/>
      <c r="C169" s="31" t="s">
        <v>9</v>
      </c>
      <c r="D169" s="32"/>
      <c r="E169" s="260">
        <f t="shared" ref="E169:E173" si="21">D169</f>
        <v>0</v>
      </c>
      <c r="F169" s="4"/>
      <c r="H169" s="6"/>
      <c r="I169" s="4"/>
      <c r="J169" s="4"/>
      <c r="K169" s="4"/>
      <c r="L169" s="4"/>
      <c r="M169" s="4"/>
    </row>
    <row r="170" spans="1:13" s="5" customFormat="1" x14ac:dyDescent="0.2">
      <c r="A170" s="43"/>
      <c r="B170" s="44"/>
      <c r="C170" s="34" t="s">
        <v>10</v>
      </c>
      <c r="D170" s="32"/>
      <c r="E170" s="260">
        <f t="shared" si="21"/>
        <v>0</v>
      </c>
      <c r="F170" s="4"/>
      <c r="H170" s="6"/>
      <c r="I170" s="4"/>
      <c r="J170" s="4"/>
      <c r="K170" s="4"/>
      <c r="L170" s="4"/>
      <c r="M170" s="4"/>
    </row>
    <row r="171" spans="1:13" s="5" customFormat="1" x14ac:dyDescent="0.2">
      <c r="A171" s="43"/>
      <c r="B171" s="44"/>
      <c r="C171" s="34" t="s">
        <v>11</v>
      </c>
      <c r="D171" s="32"/>
      <c r="E171" s="260">
        <f t="shared" si="21"/>
        <v>0</v>
      </c>
      <c r="F171" s="27"/>
      <c r="H171" s="6"/>
      <c r="I171" s="4"/>
      <c r="J171" s="4"/>
      <c r="K171" s="4"/>
      <c r="L171" s="4"/>
      <c r="M171" s="4"/>
    </row>
    <row r="172" spans="1:13" s="5" customFormat="1" x14ac:dyDescent="0.2">
      <c r="A172" s="43"/>
      <c r="B172" s="44"/>
      <c r="C172" s="34" t="s">
        <v>12</v>
      </c>
      <c r="D172" s="32"/>
      <c r="E172" s="260">
        <f t="shared" si="21"/>
        <v>0</v>
      </c>
      <c r="F172" s="4"/>
      <c r="H172" s="6"/>
      <c r="I172" s="4"/>
      <c r="J172" s="4"/>
      <c r="K172" s="4"/>
      <c r="L172" s="4"/>
      <c r="M172" s="4"/>
    </row>
    <row r="173" spans="1:13" s="5" customFormat="1" x14ac:dyDescent="0.2">
      <c r="A173" s="43"/>
      <c r="B173" s="44"/>
      <c r="C173" s="31" t="s">
        <v>13</v>
      </c>
      <c r="D173" s="32"/>
      <c r="E173" s="260">
        <f t="shared" si="21"/>
        <v>0</v>
      </c>
      <c r="F173" s="4"/>
      <c r="H173" s="6"/>
      <c r="I173" s="4"/>
      <c r="J173" s="4"/>
      <c r="K173" s="4"/>
      <c r="L173" s="4"/>
      <c r="M173" s="4"/>
    </row>
    <row r="174" spans="1:13" s="5" customFormat="1" x14ac:dyDescent="0.2">
      <c r="A174" s="43"/>
      <c r="B174" s="44"/>
      <c r="C174" s="44"/>
      <c r="D174" s="252"/>
      <c r="E174" s="253"/>
      <c r="F174" s="38"/>
      <c r="H174" s="6"/>
      <c r="I174" s="4"/>
      <c r="J174" s="4"/>
      <c r="K174" s="4"/>
      <c r="L174" s="4"/>
      <c r="M174" s="4"/>
    </row>
    <row r="175" spans="1:13" s="5" customFormat="1" x14ac:dyDescent="0.2">
      <c r="A175" s="335" t="s">
        <v>519</v>
      </c>
      <c r="B175" s="24" t="s">
        <v>949</v>
      </c>
      <c r="C175" s="24"/>
      <c r="D175" s="37"/>
      <c r="E175" s="26">
        <f>SUM(E176:E180)</f>
        <v>0</v>
      </c>
      <c r="F175" s="38"/>
      <c r="H175" s="6"/>
      <c r="I175" s="4"/>
      <c r="J175" s="4"/>
      <c r="K175" s="4"/>
      <c r="L175" s="4"/>
      <c r="M175" s="4"/>
    </row>
    <row r="176" spans="1:13" s="5" customFormat="1" x14ac:dyDescent="0.2">
      <c r="A176" s="30"/>
      <c r="B176" s="31"/>
      <c r="C176" s="31" t="s">
        <v>9</v>
      </c>
      <c r="D176" s="32"/>
      <c r="E176" s="260">
        <f t="shared" ref="E176:E180" si="22">D176</f>
        <v>0</v>
      </c>
      <c r="F176" s="4"/>
      <c r="H176" s="6"/>
      <c r="I176" s="4"/>
      <c r="J176" s="4"/>
      <c r="K176" s="4"/>
      <c r="L176" s="4"/>
      <c r="M176" s="4"/>
    </row>
    <row r="177" spans="1:13" s="5" customFormat="1" x14ac:dyDescent="0.2">
      <c r="A177" s="30"/>
      <c r="B177" s="31"/>
      <c r="C177" s="34" t="s">
        <v>10</v>
      </c>
      <c r="D177" s="32"/>
      <c r="E177" s="260">
        <f t="shared" si="22"/>
        <v>0</v>
      </c>
      <c r="F177" s="4"/>
      <c r="H177" s="6"/>
      <c r="I177" s="4"/>
      <c r="J177" s="4"/>
      <c r="K177" s="4"/>
      <c r="L177" s="4"/>
      <c r="M177" s="4"/>
    </row>
    <row r="178" spans="1:13" s="5" customFormat="1" x14ac:dyDescent="0.2">
      <c r="A178" s="30"/>
      <c r="B178" s="31"/>
      <c r="C178" s="34" t="s">
        <v>11</v>
      </c>
      <c r="D178" s="32"/>
      <c r="E178" s="260">
        <f t="shared" si="22"/>
        <v>0</v>
      </c>
      <c r="F178" s="27"/>
      <c r="H178" s="6"/>
      <c r="I178" s="4"/>
      <c r="J178" s="4"/>
      <c r="K178" s="4"/>
      <c r="L178" s="4"/>
      <c r="M178" s="4"/>
    </row>
    <row r="179" spans="1:13" s="5" customFormat="1" x14ac:dyDescent="0.2">
      <c r="A179" s="30"/>
      <c r="B179" s="31"/>
      <c r="C179" s="34" t="s">
        <v>12</v>
      </c>
      <c r="D179" s="32"/>
      <c r="E179" s="260">
        <f t="shared" si="22"/>
        <v>0</v>
      </c>
      <c r="F179" s="4"/>
      <c r="H179" s="6"/>
      <c r="I179" s="4"/>
      <c r="J179" s="4"/>
      <c r="K179" s="4"/>
      <c r="L179" s="4"/>
      <c r="M179" s="4"/>
    </row>
    <row r="180" spans="1:13" s="5" customFormat="1" x14ac:dyDescent="0.2">
      <c r="A180" s="30"/>
      <c r="B180" s="31"/>
      <c r="C180" s="31" t="s">
        <v>13</v>
      </c>
      <c r="D180" s="32"/>
      <c r="E180" s="260">
        <f t="shared" si="22"/>
        <v>0</v>
      </c>
      <c r="F180" s="4"/>
      <c r="H180" s="6"/>
      <c r="I180" s="4"/>
      <c r="J180" s="4"/>
      <c r="K180" s="4"/>
      <c r="L180" s="4"/>
      <c r="M180" s="4"/>
    </row>
    <row r="181" spans="1:13" s="5" customFormat="1" x14ac:dyDescent="0.2">
      <c r="A181" s="254"/>
      <c r="B181" s="31"/>
      <c r="C181" s="31"/>
      <c r="D181" s="42"/>
      <c r="E181" s="260"/>
      <c r="F181" s="4"/>
      <c r="H181" s="6"/>
      <c r="I181" s="4"/>
      <c r="J181" s="4"/>
      <c r="K181" s="4"/>
      <c r="L181" s="4"/>
      <c r="M181" s="4"/>
    </row>
    <row r="182" spans="1:13" s="5" customFormat="1" x14ac:dyDescent="0.2">
      <c r="A182" s="236">
        <f>A159+1</f>
        <v>23</v>
      </c>
      <c r="B182" s="24" t="s">
        <v>500</v>
      </c>
      <c r="C182" s="24"/>
      <c r="D182" s="24"/>
      <c r="E182" s="26">
        <f>SUM(E183)</f>
        <v>0</v>
      </c>
      <c r="F182" s="38"/>
      <c r="H182" s="6"/>
      <c r="I182" s="4"/>
      <c r="J182" s="4"/>
      <c r="K182" s="4"/>
      <c r="L182" s="4"/>
      <c r="M182" s="4"/>
    </row>
    <row r="183" spans="1:13" s="5" customFormat="1" x14ac:dyDescent="0.2">
      <c r="A183" s="254"/>
      <c r="B183" s="31"/>
      <c r="C183" s="45" t="s">
        <v>502</v>
      </c>
      <c r="D183" s="339"/>
      <c r="E183" s="260">
        <f t="shared" ref="E183" si="23">D183</f>
        <v>0</v>
      </c>
      <c r="F183" s="4"/>
      <c r="H183" s="6"/>
      <c r="I183" s="4"/>
      <c r="J183" s="4"/>
      <c r="K183" s="4"/>
      <c r="L183" s="4"/>
      <c r="M183" s="4"/>
    </row>
    <row r="184" spans="1:13" s="5" customFormat="1" x14ac:dyDescent="0.2">
      <c r="A184" s="254"/>
      <c r="B184" s="31"/>
      <c r="C184" s="31"/>
      <c r="D184" s="42"/>
      <c r="E184" s="261"/>
      <c r="F184" s="4"/>
      <c r="H184" s="6"/>
      <c r="I184" s="4"/>
      <c r="J184" s="4"/>
      <c r="K184" s="4"/>
      <c r="L184" s="4"/>
      <c r="M184" s="4"/>
    </row>
    <row r="185" spans="1:13" s="5" customFormat="1" x14ac:dyDescent="0.2">
      <c r="A185" s="236">
        <f>A182+1</f>
        <v>24</v>
      </c>
      <c r="B185" s="24" t="s">
        <v>283</v>
      </c>
      <c r="C185" s="24"/>
      <c r="D185" s="24"/>
      <c r="E185" s="26">
        <f>SUM(E187:E187)</f>
        <v>0</v>
      </c>
      <c r="F185" s="38"/>
      <c r="H185" s="6"/>
      <c r="I185" s="4"/>
      <c r="J185" s="4"/>
      <c r="K185" s="4"/>
      <c r="L185" s="4"/>
      <c r="M185" s="4"/>
    </row>
    <row r="186" spans="1:13" s="5" customFormat="1" x14ac:dyDescent="0.2">
      <c r="A186" s="254"/>
      <c r="B186" s="31"/>
      <c r="C186" s="31"/>
      <c r="D186" s="42"/>
      <c r="E186" s="260"/>
      <c r="F186" s="4"/>
      <c r="H186" s="6"/>
      <c r="I186" s="4"/>
      <c r="J186" s="4"/>
      <c r="K186" s="4"/>
      <c r="L186" s="4"/>
      <c r="M186" s="4"/>
    </row>
    <row r="187" spans="1:13" s="5" customFormat="1" ht="44.25" customHeight="1" x14ac:dyDescent="0.2">
      <c r="A187" s="254"/>
      <c r="B187" s="336" t="s">
        <v>520</v>
      </c>
      <c r="C187" s="337" t="s">
        <v>284</v>
      </c>
      <c r="D187" s="339"/>
      <c r="E187" s="338">
        <f>D187</f>
        <v>0</v>
      </c>
      <c r="F187" s="4"/>
      <c r="H187" s="6"/>
      <c r="I187" s="4"/>
      <c r="J187" s="4"/>
      <c r="K187" s="4"/>
      <c r="L187" s="4"/>
      <c r="M187" s="4"/>
    </row>
    <row r="188" spans="1:13" s="5" customFormat="1" ht="13.5" thickBot="1" x14ac:dyDescent="0.25">
      <c r="A188" s="257"/>
      <c r="B188" s="258"/>
      <c r="C188" s="45"/>
      <c r="D188" s="46"/>
      <c r="E188" s="262"/>
      <c r="F188" s="4"/>
      <c r="H188" s="6"/>
      <c r="I188" s="4"/>
      <c r="J188" s="4"/>
      <c r="K188" s="4"/>
      <c r="L188" s="4"/>
      <c r="M188" s="4"/>
    </row>
    <row r="189" spans="1:13" s="5" customFormat="1" ht="13.5" thickBot="1" x14ac:dyDescent="0.25">
      <c r="A189" s="259"/>
      <c r="B189" s="387" t="s">
        <v>286</v>
      </c>
      <c r="C189" s="388"/>
      <c r="D189" s="389"/>
      <c r="E189" s="263">
        <f>SUM(E10,E14,E21,E28,E36,E43,E50,E58,E65,E72,E79,E86,E93,E100,E107,E114,E121,E128,E135,E142,E151,E159,E182,E185)</f>
        <v>0</v>
      </c>
      <c r="F189" s="4"/>
      <c r="H189" s="6"/>
      <c r="I189" s="4"/>
      <c r="J189" s="4"/>
      <c r="K189" s="4"/>
      <c r="L189" s="4"/>
      <c r="M189" s="4"/>
    </row>
    <row r="191" spans="1:13" x14ac:dyDescent="0.2">
      <c r="E191" s="35"/>
    </row>
    <row r="194" spans="4:4" x14ac:dyDescent="0.2">
      <c r="D194" s="256"/>
    </row>
  </sheetData>
  <autoFilter ref="A7:E189" xr:uid="{69A12B4A-AD5F-4B23-B90E-7DAC4C98C592}"/>
  <mergeCells count="1">
    <mergeCell ref="B189:D189"/>
  </mergeCells>
  <pageMargins left="0.7" right="0.7" top="0.75" bottom="0.75" header="0.3" footer="0.3"/>
  <pageSetup paperSize="8" fitToHeight="0" orientation="landscape" r:id="rId1"/>
  <rowBreaks count="2" manualBreakCount="2">
    <brk id="124" max="6" man="1"/>
    <brk id="181"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FCE7E-01BD-4167-9186-6EE0DBDD401E}">
  <dimension ref="B1:L70"/>
  <sheetViews>
    <sheetView showGridLines="0" view="pageBreakPreview" topLeftCell="A63" zoomScale="90" zoomScaleNormal="82" zoomScaleSheetLayoutView="90" workbookViewId="0">
      <selection activeCell="D4" sqref="D4"/>
    </sheetView>
  </sheetViews>
  <sheetFormatPr defaultColWidth="9.140625" defaultRowHeight="12.75" x14ac:dyDescent="0.2"/>
  <cols>
    <col min="1" max="1" width="9.140625" style="146"/>
    <col min="2" max="2" width="6" style="146" customWidth="1"/>
    <col min="3" max="3" width="13.5703125" style="146" customWidth="1"/>
    <col min="4" max="4" width="15.85546875" style="146" customWidth="1"/>
    <col min="5" max="5" width="27.85546875" style="146" customWidth="1"/>
    <col min="6" max="6" width="21.5703125" style="146" customWidth="1"/>
    <col min="7" max="7" width="16" style="146" customWidth="1"/>
    <col min="8" max="8" width="10.140625" style="146" customWidth="1"/>
    <col min="9" max="9" width="12.140625" style="146" customWidth="1"/>
    <col min="10" max="10" width="17.42578125" style="146" customWidth="1"/>
    <col min="11" max="12" width="10.140625" style="146" customWidth="1"/>
    <col min="13" max="13" width="10" style="146" customWidth="1"/>
    <col min="14" max="14" width="10.42578125" style="146" customWidth="1"/>
    <col min="15" max="15" width="10.140625" style="146" customWidth="1"/>
    <col min="16" max="16" width="9.85546875" style="146" customWidth="1"/>
    <col min="17" max="17" width="10.140625" style="146" customWidth="1"/>
    <col min="18" max="18" width="10.42578125" style="146" customWidth="1"/>
    <col min="19" max="19" width="10.140625" style="146" customWidth="1"/>
    <col min="20" max="20" width="10.5703125" style="146" customWidth="1"/>
    <col min="21" max="21" width="9.85546875" style="146" customWidth="1"/>
    <col min="22" max="22" width="9.42578125" style="146" customWidth="1"/>
    <col min="23" max="23" width="10.42578125" style="146" customWidth="1"/>
    <col min="24" max="24" width="10.140625" style="146" customWidth="1"/>
    <col min="25" max="25" width="10" style="146" customWidth="1"/>
    <col min="26" max="26" width="10.42578125" style="146" customWidth="1"/>
    <col min="27" max="27" width="10.140625" style="146" customWidth="1"/>
    <col min="28" max="28" width="9.85546875" style="146" customWidth="1"/>
    <col min="29" max="29" width="10" style="146" customWidth="1"/>
    <col min="30" max="30" width="10.140625" style="146" customWidth="1"/>
    <col min="31" max="31" width="10" style="146" customWidth="1"/>
    <col min="32" max="32" width="10.42578125" style="146" customWidth="1"/>
    <col min="33" max="33" width="9.85546875" style="146" customWidth="1"/>
    <col min="34" max="34" width="9.140625" style="146" customWidth="1"/>
    <col min="35" max="35" width="10.140625" style="146" customWidth="1"/>
    <col min="36" max="36" width="10" style="146" customWidth="1"/>
    <col min="37" max="37" width="9.85546875" style="146" customWidth="1"/>
    <col min="38" max="38" width="10.140625" style="146" customWidth="1"/>
    <col min="39" max="39" width="10" style="146" customWidth="1"/>
    <col min="40" max="40" width="9.85546875" style="146" customWidth="1"/>
    <col min="41" max="41" width="10.140625" style="146" customWidth="1"/>
    <col min="42" max="42" width="10.42578125" style="146" customWidth="1"/>
    <col min="43" max="43" width="10.140625" style="146" customWidth="1"/>
    <col min="44" max="44" width="10.5703125" style="146" customWidth="1"/>
    <col min="45" max="45" width="9.85546875" style="146" customWidth="1"/>
    <col min="46" max="46" width="9.42578125" style="146" customWidth="1"/>
    <col min="47" max="47" width="10.42578125" style="146" customWidth="1"/>
    <col min="48" max="48" width="10.140625" style="146" customWidth="1"/>
    <col min="49" max="49" width="10" style="146" customWidth="1"/>
    <col min="50" max="50" width="10.42578125" style="146" customWidth="1"/>
    <col min="51" max="51" width="10.140625" style="146" customWidth="1"/>
    <col min="52" max="52" width="9.85546875" style="146" customWidth="1"/>
    <col min="53" max="53" width="10" style="146" customWidth="1"/>
    <col min="54" max="215" width="9.140625" style="146" customWidth="1"/>
    <col min="216" max="216" width="6" style="146" customWidth="1"/>
    <col min="217" max="217" width="13.5703125" style="146" customWidth="1"/>
    <col min="218" max="218" width="15.85546875" style="146" customWidth="1"/>
    <col min="219" max="219" width="27.85546875" style="146" customWidth="1"/>
    <col min="220" max="220" width="21.5703125" style="146" customWidth="1"/>
    <col min="221" max="221" width="16" style="146" customWidth="1"/>
    <col min="222" max="222" width="10.140625" style="146" customWidth="1"/>
    <col min="223" max="223" width="12.140625" style="146" customWidth="1"/>
    <col min="224" max="224" width="17.42578125" style="146" customWidth="1"/>
    <col min="225" max="225" width="10.140625" style="146" customWidth="1"/>
    <col min="226" max="226" width="10.42578125" style="146" customWidth="1"/>
    <col min="227" max="227" width="10.140625" style="146" customWidth="1"/>
    <col min="228" max="228" width="10.5703125" style="146" customWidth="1"/>
    <col min="229" max="229" width="9.85546875" style="146" customWidth="1"/>
    <col min="230" max="230" width="9.42578125" style="146" customWidth="1"/>
    <col min="231" max="231" width="10.42578125" style="146" customWidth="1"/>
    <col min="232" max="232" width="10.140625" style="146" customWidth="1"/>
    <col min="233" max="233" width="10" style="146" customWidth="1"/>
    <col min="234" max="234" width="10.42578125" style="146" customWidth="1"/>
    <col min="235" max="235" width="10.140625" style="146" customWidth="1"/>
    <col min="236" max="236" width="9.42578125" style="146" customWidth="1"/>
    <col min="237" max="237" width="9.85546875" style="146" customWidth="1"/>
    <col min="238" max="238" width="10" style="146" customWidth="1"/>
    <col min="239" max="239" width="9.85546875" style="146" customWidth="1"/>
    <col min="240" max="240" width="10.140625" style="146" customWidth="1"/>
    <col min="241" max="241" width="9.42578125" style="146" customWidth="1"/>
    <col min="242" max="242" width="9.140625" style="146" customWidth="1"/>
    <col min="243" max="243" width="10" style="146" customWidth="1"/>
    <col min="244" max="245" width="9.85546875" style="146" customWidth="1"/>
    <col min="246" max="246" width="10" style="146" customWidth="1"/>
    <col min="247" max="248" width="9.85546875" style="146" customWidth="1"/>
    <col min="249" max="249" width="10.140625" style="146" customWidth="1"/>
    <col min="250" max="250" width="10.42578125" style="146" customWidth="1"/>
    <col min="251" max="251" width="10.140625" style="146" customWidth="1"/>
    <col min="252" max="252" width="10.5703125" style="146" customWidth="1"/>
    <col min="253" max="253" width="9.85546875" style="146" customWidth="1"/>
    <col min="254" max="254" width="9.42578125" style="146" customWidth="1"/>
    <col min="255" max="255" width="10.42578125" style="146" customWidth="1"/>
    <col min="256" max="256" width="10.140625" style="146" customWidth="1"/>
    <col min="257" max="16384" width="9.140625" style="146"/>
  </cols>
  <sheetData>
    <row r="1" spans="2:12" x14ac:dyDescent="0.2">
      <c r="B1" s="145" t="s">
        <v>335</v>
      </c>
      <c r="C1" s="145"/>
      <c r="D1" s="145" t="s">
        <v>0</v>
      </c>
      <c r="J1" s="147"/>
    </row>
    <row r="2" spans="2:12" ht="18" x14ac:dyDescent="0.2">
      <c r="B2" s="145" t="s">
        <v>41</v>
      </c>
      <c r="C2" s="145"/>
      <c r="D2" s="115"/>
      <c r="E2" s="115"/>
      <c r="J2" s="148"/>
    </row>
    <row r="3" spans="2:12" ht="18" x14ac:dyDescent="0.2">
      <c r="B3" s="145" t="s">
        <v>336</v>
      </c>
      <c r="C3" s="145"/>
      <c r="D3" s="147" t="str">
        <f>'5.1.3 Activity Schedule'!B3</f>
        <v>KUSILE POWER STATION SANDBLAST WORKSHOP FACILITY</v>
      </c>
      <c r="E3" s="129"/>
      <c r="J3" s="148"/>
    </row>
    <row r="4" spans="2:12" ht="18" x14ac:dyDescent="0.2">
      <c r="B4" s="145" t="s">
        <v>3</v>
      </c>
      <c r="C4" s="145"/>
      <c r="D4" s="115"/>
      <c r="E4" s="115"/>
      <c r="J4" s="148"/>
    </row>
    <row r="5" spans="2:12" x14ac:dyDescent="0.2">
      <c r="B5" s="149" t="s">
        <v>64</v>
      </c>
      <c r="C5" s="149"/>
      <c r="D5" s="149"/>
      <c r="J5" s="148"/>
    </row>
    <row r="6" spans="2:12" x14ac:dyDescent="0.2">
      <c r="B6" s="147" t="s">
        <v>65</v>
      </c>
      <c r="C6" s="147"/>
      <c r="J6" s="148"/>
    </row>
    <row r="7" spans="2:12" x14ac:dyDescent="0.2">
      <c r="B7" s="150" t="s">
        <v>66</v>
      </c>
      <c r="C7" s="150" t="s">
        <v>67</v>
      </c>
      <c r="D7" s="151"/>
      <c r="E7" s="152"/>
      <c r="K7" s="148"/>
    </row>
    <row r="8" spans="2:12" ht="15" x14ac:dyDescent="0.25">
      <c r="B8" s="153" t="s">
        <v>68</v>
      </c>
      <c r="C8" s="390"/>
      <c r="D8" s="391"/>
      <c r="E8" s="392"/>
      <c r="F8" s="156" t="s">
        <v>69</v>
      </c>
      <c r="G8" s="156"/>
      <c r="H8" s="156"/>
      <c r="I8" s="156"/>
    </row>
    <row r="9" spans="2:12" x14ac:dyDescent="0.2">
      <c r="B9" s="157"/>
      <c r="C9" s="158"/>
      <c r="D9" s="154"/>
      <c r="E9" s="155"/>
    </row>
    <row r="10" spans="2:12" x14ac:dyDescent="0.2">
      <c r="B10" s="157"/>
      <c r="C10" s="158"/>
      <c r="D10" s="154"/>
      <c r="E10" s="155"/>
    </row>
    <row r="11" spans="2:12" x14ac:dyDescent="0.2">
      <c r="B11" s="147"/>
    </row>
    <row r="12" spans="2:12" ht="15" x14ac:dyDescent="0.25">
      <c r="B12" s="159" t="s">
        <v>70</v>
      </c>
      <c r="C12" s="159"/>
      <c r="D12" s="160"/>
    </row>
    <row r="13" spans="2:12" ht="31.7" customHeight="1" x14ac:dyDescent="0.25">
      <c r="B13" s="161" t="s">
        <v>71</v>
      </c>
      <c r="C13" s="393" t="s">
        <v>72</v>
      </c>
      <c r="D13" s="393"/>
      <c r="E13" s="393"/>
      <c r="F13" s="393"/>
      <c r="G13" s="393"/>
      <c r="H13" s="393"/>
      <c r="I13" s="224"/>
      <c r="J13" s="224"/>
      <c r="K13" s="224"/>
      <c r="L13" s="224"/>
    </row>
    <row r="14" spans="2:12" ht="15" x14ac:dyDescent="0.25">
      <c r="B14" s="160" t="s">
        <v>73</v>
      </c>
      <c r="C14" s="162" t="s">
        <v>74</v>
      </c>
      <c r="D14" s="162"/>
      <c r="E14" s="162"/>
      <c r="F14" s="162"/>
      <c r="G14" s="162"/>
      <c r="H14" s="162"/>
    </row>
    <row r="15" spans="2:12" ht="15" x14ac:dyDescent="0.25">
      <c r="B15" s="160"/>
      <c r="C15" s="162" t="s">
        <v>75</v>
      </c>
      <c r="D15" s="162"/>
      <c r="E15" s="162"/>
      <c r="F15" s="162"/>
      <c r="G15" s="162"/>
      <c r="H15" s="162"/>
      <c r="I15" s="162"/>
    </row>
    <row r="16" spans="2:12" ht="15" x14ac:dyDescent="0.25">
      <c r="B16" s="162" t="s">
        <v>76</v>
      </c>
      <c r="C16" s="162" t="s">
        <v>77</v>
      </c>
      <c r="D16" s="162"/>
      <c r="E16" s="162"/>
      <c r="F16" s="162"/>
      <c r="G16" s="162"/>
      <c r="H16" s="162"/>
      <c r="I16" s="162"/>
    </row>
    <row r="17" spans="2:9" ht="15" x14ac:dyDescent="0.25">
      <c r="B17" s="146" t="s">
        <v>78</v>
      </c>
      <c r="C17" s="162" t="s">
        <v>79</v>
      </c>
      <c r="D17" s="162"/>
      <c r="E17" s="162"/>
      <c r="F17" s="162"/>
      <c r="G17" s="162"/>
    </row>
    <row r="18" spans="2:9" ht="15" x14ac:dyDescent="0.25">
      <c r="B18" s="146" t="s">
        <v>80</v>
      </c>
      <c r="C18" s="162" t="s">
        <v>81</v>
      </c>
      <c r="D18" s="162"/>
      <c r="E18" s="162"/>
      <c r="F18" s="162"/>
      <c r="G18" s="162"/>
    </row>
    <row r="19" spans="2:9" ht="15" x14ac:dyDescent="0.25">
      <c r="B19" s="159" t="s">
        <v>82</v>
      </c>
      <c r="C19" s="159"/>
      <c r="D19" s="159"/>
    </row>
    <row r="20" spans="2:9" ht="15" x14ac:dyDescent="0.25">
      <c r="B20" s="160" t="s">
        <v>83</v>
      </c>
      <c r="C20" s="162" t="s">
        <v>84</v>
      </c>
      <c r="D20" s="162"/>
      <c r="E20" s="162"/>
      <c r="F20" s="162"/>
      <c r="G20" s="162"/>
      <c r="H20" s="162"/>
      <c r="I20" s="162"/>
    </row>
    <row r="21" spans="2:9" ht="15" x14ac:dyDescent="0.25">
      <c r="B21" s="160"/>
      <c r="C21" s="162" t="s">
        <v>85</v>
      </c>
      <c r="D21" s="162"/>
      <c r="E21" s="162"/>
      <c r="F21" s="162"/>
      <c r="G21" s="162"/>
      <c r="H21" s="162"/>
    </row>
    <row r="22" spans="2:9" ht="15" x14ac:dyDescent="0.25">
      <c r="B22" s="160" t="s">
        <v>86</v>
      </c>
      <c r="C22" s="160" t="s">
        <v>87</v>
      </c>
      <c r="D22" s="160"/>
      <c r="E22" s="160"/>
      <c r="F22" s="160"/>
      <c r="G22" s="160"/>
      <c r="H22" s="160"/>
      <c r="I22" s="160"/>
    </row>
    <row r="23" spans="2:9" ht="15" x14ac:dyDescent="0.25">
      <c r="B23" s="160"/>
      <c r="C23" s="160" t="s">
        <v>88</v>
      </c>
      <c r="D23" s="160"/>
      <c r="E23" s="160"/>
      <c r="F23" s="160"/>
      <c r="G23" s="160"/>
      <c r="H23" s="160"/>
      <c r="I23" s="160"/>
    </row>
    <row r="24" spans="2:9" ht="15" x14ac:dyDescent="0.25">
      <c r="B24" s="160"/>
      <c r="C24" s="160" t="s">
        <v>89</v>
      </c>
      <c r="D24" s="160"/>
      <c r="E24" s="160"/>
      <c r="F24" s="160"/>
      <c r="G24" s="160"/>
      <c r="H24" s="160"/>
      <c r="I24" s="160"/>
    </row>
    <row r="25" spans="2:9" ht="15" x14ac:dyDescent="0.25">
      <c r="B25" s="160"/>
      <c r="C25" s="162" t="s">
        <v>90</v>
      </c>
      <c r="D25" s="162"/>
      <c r="E25" s="162"/>
      <c r="F25" s="162"/>
      <c r="G25" s="162"/>
      <c r="H25" s="162"/>
      <c r="I25" s="162"/>
    </row>
    <row r="26" spans="2:9" ht="15" x14ac:dyDescent="0.25">
      <c r="B26" s="160"/>
      <c r="C26" s="160" t="s">
        <v>91</v>
      </c>
      <c r="D26" s="160"/>
    </row>
    <row r="27" spans="2:9" ht="15" x14ac:dyDescent="0.25">
      <c r="B27" s="160" t="s">
        <v>92</v>
      </c>
      <c r="C27" s="160" t="s">
        <v>93</v>
      </c>
      <c r="D27" s="160"/>
      <c r="E27" s="160"/>
      <c r="F27" s="160"/>
      <c r="G27" s="160"/>
      <c r="H27" s="160"/>
      <c r="I27" s="160"/>
    </row>
    <row r="28" spans="2:9" ht="15" x14ac:dyDescent="0.25">
      <c r="B28" s="160"/>
      <c r="C28" s="160" t="s">
        <v>94</v>
      </c>
      <c r="D28" s="160"/>
      <c r="E28" s="160"/>
      <c r="F28" s="160"/>
      <c r="G28" s="160"/>
      <c r="H28" s="160"/>
      <c r="I28" s="160"/>
    </row>
    <row r="29" spans="2:9" ht="15" x14ac:dyDescent="0.25">
      <c r="B29" s="160"/>
      <c r="C29" s="162" t="s">
        <v>95</v>
      </c>
      <c r="D29" s="162"/>
      <c r="E29" s="162"/>
      <c r="F29" s="162"/>
      <c r="G29" s="162"/>
    </row>
    <row r="30" spans="2:9" ht="15" x14ac:dyDescent="0.25">
      <c r="B30" s="160" t="s">
        <v>96</v>
      </c>
      <c r="C30" s="160" t="s">
        <v>97</v>
      </c>
      <c r="D30" s="160"/>
      <c r="E30" s="160"/>
      <c r="F30" s="160"/>
      <c r="G30" s="160"/>
      <c r="H30" s="160"/>
      <c r="I30" s="160"/>
    </row>
    <row r="31" spans="2:9" ht="15" x14ac:dyDescent="0.25">
      <c r="B31" s="160"/>
      <c r="C31" s="162" t="s">
        <v>98</v>
      </c>
      <c r="D31" s="162"/>
      <c r="E31" s="162"/>
      <c r="F31" s="162"/>
      <c r="G31" s="162"/>
      <c r="H31" s="162"/>
      <c r="I31" s="162"/>
    </row>
    <row r="32" spans="2:9" ht="15" x14ac:dyDescent="0.25">
      <c r="B32" s="160"/>
      <c r="C32" s="160" t="s">
        <v>99</v>
      </c>
      <c r="D32" s="160"/>
      <c r="E32" s="160"/>
      <c r="F32" s="160"/>
      <c r="G32" s="160"/>
      <c r="H32" s="160"/>
      <c r="I32" s="160"/>
    </row>
    <row r="33" spans="2:9" ht="15" x14ac:dyDescent="0.25">
      <c r="B33" s="160"/>
      <c r="C33" s="162" t="s">
        <v>100</v>
      </c>
      <c r="D33" s="162"/>
      <c r="E33" s="162"/>
      <c r="F33" s="162"/>
      <c r="G33" s="162"/>
      <c r="H33" s="162"/>
    </row>
    <row r="34" spans="2:9" ht="15" x14ac:dyDescent="0.25">
      <c r="B34" s="160"/>
      <c r="C34" s="162" t="s">
        <v>101</v>
      </c>
      <c r="D34" s="162"/>
      <c r="E34" s="162"/>
      <c r="F34" s="162"/>
      <c r="G34" s="162"/>
      <c r="H34" s="162"/>
      <c r="I34" s="162"/>
    </row>
    <row r="35" spans="2:9" ht="15" x14ac:dyDescent="0.25">
      <c r="B35" s="160"/>
      <c r="C35" s="160" t="s">
        <v>102</v>
      </c>
      <c r="D35" s="160"/>
    </row>
    <row r="36" spans="2:9" ht="15" x14ac:dyDescent="0.25">
      <c r="B36" s="160" t="s">
        <v>103</v>
      </c>
      <c r="C36" s="162" t="s">
        <v>104</v>
      </c>
      <c r="D36" s="162"/>
      <c r="E36" s="162"/>
      <c r="F36" s="162"/>
      <c r="G36" s="162"/>
      <c r="H36" s="162"/>
      <c r="I36" s="162"/>
    </row>
    <row r="37" spans="2:9" ht="15" x14ac:dyDescent="0.25">
      <c r="B37" s="160"/>
      <c r="C37" s="162" t="s">
        <v>105</v>
      </c>
      <c r="D37" s="162"/>
      <c r="E37" s="162"/>
      <c r="F37" s="162"/>
      <c r="G37" s="162"/>
      <c r="H37" s="162"/>
      <c r="I37" s="162"/>
    </row>
    <row r="38" spans="2:9" ht="15" x14ac:dyDescent="0.25">
      <c r="B38" s="160"/>
      <c r="C38" s="162" t="s">
        <v>106</v>
      </c>
      <c r="D38" s="162"/>
      <c r="E38" s="162"/>
      <c r="F38" s="162"/>
      <c r="G38" s="162"/>
    </row>
    <row r="39" spans="2:9" ht="15" x14ac:dyDescent="0.25">
      <c r="B39" s="160"/>
      <c r="C39" s="162" t="s">
        <v>107</v>
      </c>
      <c r="D39" s="162"/>
      <c r="E39" s="162"/>
      <c r="F39" s="162"/>
      <c r="G39" s="162"/>
      <c r="H39" s="162"/>
      <c r="I39" s="162"/>
    </row>
    <row r="40" spans="2:9" ht="15" x14ac:dyDescent="0.25">
      <c r="B40" s="160"/>
      <c r="C40" s="162" t="s">
        <v>108</v>
      </c>
      <c r="D40" s="162"/>
      <c r="E40" s="162"/>
      <c r="F40" s="162"/>
      <c r="G40" s="162"/>
      <c r="H40" s="162"/>
      <c r="I40" s="162"/>
    </row>
    <row r="41" spans="2:9" ht="15" x14ac:dyDescent="0.25">
      <c r="B41" s="160"/>
      <c r="C41" s="162" t="s">
        <v>109</v>
      </c>
      <c r="D41" s="162"/>
      <c r="E41" s="162"/>
      <c r="F41" s="162"/>
      <c r="G41" s="162"/>
      <c r="H41" s="162"/>
      <c r="I41" s="162"/>
    </row>
    <row r="42" spans="2:9" ht="15" x14ac:dyDescent="0.25">
      <c r="B42" s="160"/>
      <c r="C42" s="162" t="s">
        <v>110</v>
      </c>
      <c r="D42" s="162"/>
    </row>
    <row r="43" spans="2:9" ht="15" x14ac:dyDescent="0.25">
      <c r="B43" s="160" t="s">
        <v>111</v>
      </c>
      <c r="C43" s="160" t="s">
        <v>112</v>
      </c>
      <c r="D43" s="160"/>
      <c r="E43" s="160"/>
      <c r="F43" s="160"/>
      <c r="G43" s="160"/>
      <c r="H43" s="160"/>
      <c r="I43" s="160"/>
    </row>
    <row r="44" spans="2:9" ht="15" x14ac:dyDescent="0.25">
      <c r="B44" s="160"/>
      <c r="C44" s="160" t="s">
        <v>113</v>
      </c>
      <c r="D44" s="160"/>
      <c r="E44" s="160"/>
      <c r="F44" s="160"/>
      <c r="G44" s="160"/>
      <c r="H44" s="160"/>
      <c r="I44" s="160"/>
    </row>
    <row r="45" spans="2:9" ht="15" x14ac:dyDescent="0.25">
      <c r="B45" s="160"/>
      <c r="C45" s="160" t="s">
        <v>114</v>
      </c>
      <c r="D45" s="160"/>
      <c r="E45" s="160"/>
      <c r="F45" s="160"/>
      <c r="G45" s="160"/>
      <c r="H45" s="160"/>
      <c r="I45" s="160"/>
    </row>
    <row r="46" spans="2:9" ht="15" x14ac:dyDescent="0.25">
      <c r="B46" s="160"/>
      <c r="C46" s="160" t="s">
        <v>115</v>
      </c>
      <c r="D46" s="160"/>
      <c r="E46" s="160"/>
      <c r="F46" s="160"/>
      <c r="G46" s="160"/>
      <c r="H46" s="160"/>
      <c r="I46" s="160"/>
    </row>
    <row r="47" spans="2:9" ht="15" x14ac:dyDescent="0.25">
      <c r="B47" s="160"/>
      <c r="C47" s="160" t="s">
        <v>116</v>
      </c>
      <c r="D47" s="160"/>
      <c r="E47" s="160"/>
      <c r="F47" s="160"/>
      <c r="G47" s="160"/>
      <c r="H47" s="160"/>
      <c r="I47" s="160"/>
    </row>
    <row r="48" spans="2:9" ht="15" x14ac:dyDescent="0.25">
      <c r="B48" s="160"/>
      <c r="C48" s="160" t="s">
        <v>117</v>
      </c>
      <c r="D48" s="160"/>
      <c r="E48" s="160"/>
    </row>
    <row r="49" spans="2:11" ht="15" x14ac:dyDescent="0.25">
      <c r="B49" s="160" t="s">
        <v>118</v>
      </c>
      <c r="C49" s="162" t="s">
        <v>119</v>
      </c>
      <c r="D49" s="162"/>
      <c r="E49" s="162"/>
      <c r="F49" s="162"/>
      <c r="G49" s="162"/>
      <c r="H49" s="162"/>
      <c r="I49" s="162"/>
    </row>
    <row r="50" spans="2:11" ht="15" x14ac:dyDescent="0.25">
      <c r="B50" s="160"/>
      <c r="C50" s="162" t="s">
        <v>120</v>
      </c>
      <c r="D50" s="162"/>
      <c r="E50" s="162"/>
      <c r="F50" s="162"/>
      <c r="G50" s="162"/>
      <c r="H50" s="162"/>
      <c r="I50" s="162"/>
    </row>
    <row r="51" spans="2:11" ht="15" x14ac:dyDescent="0.25">
      <c r="B51" s="160"/>
      <c r="C51" s="162" t="s">
        <v>121</v>
      </c>
      <c r="D51" s="162"/>
      <c r="E51" s="162"/>
      <c r="F51" s="162"/>
      <c r="G51" s="162"/>
      <c r="H51" s="162"/>
      <c r="I51" s="162"/>
    </row>
    <row r="52" spans="2:11" ht="15" x14ac:dyDescent="0.25">
      <c r="B52" s="160"/>
      <c r="C52" s="162" t="s">
        <v>122</v>
      </c>
      <c r="D52" s="162"/>
      <c r="E52" s="162"/>
      <c r="F52" s="162"/>
      <c r="G52" s="162"/>
      <c r="H52" s="162"/>
      <c r="I52" s="162"/>
    </row>
    <row r="53" spans="2:11" ht="15" x14ac:dyDescent="0.25">
      <c r="B53" s="160"/>
      <c r="C53" s="162" t="s">
        <v>123</v>
      </c>
      <c r="D53" s="162"/>
      <c r="E53" s="162"/>
      <c r="F53" s="162"/>
      <c r="G53" s="162"/>
      <c r="H53" s="162"/>
      <c r="I53" s="162"/>
    </row>
    <row r="54" spans="2:11" ht="15" x14ac:dyDescent="0.25">
      <c r="B54" s="160"/>
      <c r="C54" s="162" t="s">
        <v>124</v>
      </c>
      <c r="D54" s="162"/>
      <c r="E54" s="162"/>
      <c r="F54" s="162"/>
      <c r="G54" s="162"/>
      <c r="H54" s="162"/>
      <c r="I54" s="162"/>
    </row>
    <row r="55" spans="2:11" ht="15" x14ac:dyDescent="0.25">
      <c r="B55" s="160"/>
      <c r="C55" s="162" t="s">
        <v>125</v>
      </c>
      <c r="D55" s="162"/>
      <c r="E55" s="162"/>
      <c r="F55" s="162"/>
      <c r="G55" s="162"/>
    </row>
    <row r="56" spans="2:11" ht="15" x14ac:dyDescent="0.25">
      <c r="B56" s="160" t="s">
        <v>126</v>
      </c>
      <c r="C56" s="162" t="s">
        <v>127</v>
      </c>
      <c r="D56" s="162"/>
      <c r="E56" s="162"/>
      <c r="F56" s="162"/>
      <c r="G56" s="162"/>
      <c r="H56" s="162"/>
      <c r="I56" s="162"/>
    </row>
    <row r="57" spans="2:11" ht="15" x14ac:dyDescent="0.25">
      <c r="B57" s="159"/>
      <c r="C57" s="162" t="s">
        <v>128</v>
      </c>
      <c r="D57" s="162"/>
      <c r="E57" s="162"/>
      <c r="F57" s="162"/>
      <c r="G57" s="162"/>
      <c r="H57" s="162"/>
      <c r="I57" s="162"/>
    </row>
    <row r="58" spans="2:11" ht="15" x14ac:dyDescent="0.25">
      <c r="B58" s="159"/>
      <c r="C58" s="162" t="s">
        <v>129</v>
      </c>
      <c r="D58" s="162"/>
      <c r="E58" s="162"/>
      <c r="F58" s="162"/>
      <c r="G58" s="162"/>
      <c r="H58" s="162"/>
      <c r="I58" s="162"/>
      <c r="J58" s="160"/>
    </row>
    <row r="59" spans="2:11" ht="15" x14ac:dyDescent="0.25">
      <c r="B59" s="159"/>
      <c r="C59" s="160" t="s">
        <v>130</v>
      </c>
      <c r="D59" s="160"/>
      <c r="E59" s="160"/>
      <c r="F59" s="160"/>
      <c r="G59" s="160"/>
      <c r="H59" s="160"/>
      <c r="I59" s="160"/>
      <c r="J59" s="160"/>
    </row>
    <row r="60" spans="2:11" ht="15" x14ac:dyDescent="0.25">
      <c r="B60" s="160" t="s">
        <v>131</v>
      </c>
      <c r="C60" s="162" t="s">
        <v>132</v>
      </c>
      <c r="D60" s="162"/>
      <c r="E60" s="162"/>
      <c r="F60" s="162"/>
      <c r="G60" s="162"/>
      <c r="H60" s="162"/>
      <c r="I60" s="160"/>
      <c r="J60" s="160"/>
    </row>
    <row r="61" spans="2:11" ht="13.5" thickBot="1" x14ac:dyDescent="0.25">
      <c r="B61" s="149" t="s">
        <v>133</v>
      </c>
      <c r="C61" s="149"/>
      <c r="H61" s="148"/>
      <c r="I61" s="163"/>
      <c r="J61" s="163"/>
    </row>
    <row r="62" spans="2:11" ht="13.5" thickBot="1" x14ac:dyDescent="0.25">
      <c r="B62" s="164" t="s">
        <v>134</v>
      </c>
      <c r="C62" s="394"/>
      <c r="D62" s="395"/>
      <c r="E62" s="395"/>
      <c r="F62" s="395"/>
      <c r="G62" s="395"/>
      <c r="H62" s="396"/>
      <c r="I62" s="397" t="s">
        <v>135</v>
      </c>
      <c r="J62" s="398"/>
      <c r="K62" s="166"/>
    </row>
    <row r="63" spans="2:11" ht="72.75" thickBot="1" x14ac:dyDescent="0.25">
      <c r="B63" s="167" t="s">
        <v>136</v>
      </c>
      <c r="C63" s="168" t="s">
        <v>137</v>
      </c>
      <c r="D63" s="165" t="s">
        <v>138</v>
      </c>
      <c r="E63" s="169" t="s">
        <v>139</v>
      </c>
      <c r="F63" s="165" t="s">
        <v>140</v>
      </c>
      <c r="G63" s="165" t="s">
        <v>141</v>
      </c>
      <c r="H63" s="170" t="s">
        <v>142</v>
      </c>
      <c r="I63" s="170" t="s">
        <v>143</v>
      </c>
      <c r="J63" s="171" t="s">
        <v>144</v>
      </c>
      <c r="K63" s="172" t="s">
        <v>145</v>
      </c>
    </row>
    <row r="64" spans="2:11" ht="15" x14ac:dyDescent="0.2">
      <c r="B64" s="173" t="s">
        <v>146</v>
      </c>
      <c r="C64" s="174"/>
      <c r="D64" s="174"/>
      <c r="E64" s="174"/>
      <c r="F64" s="174"/>
      <c r="G64" s="174"/>
      <c r="H64" s="174"/>
      <c r="I64" s="174"/>
      <c r="J64" s="174"/>
      <c r="K64" s="285"/>
    </row>
    <row r="65" spans="2:11" ht="15" x14ac:dyDescent="0.2">
      <c r="B65" s="173" t="s">
        <v>147</v>
      </c>
      <c r="C65" s="174"/>
      <c r="D65" s="174"/>
      <c r="E65" s="174"/>
      <c r="F65" s="174"/>
      <c r="G65" s="174"/>
      <c r="H65" s="174"/>
      <c r="I65" s="174"/>
      <c r="J65" s="174"/>
      <c r="K65" s="285"/>
    </row>
    <row r="66" spans="2:11" ht="15" x14ac:dyDescent="0.2">
      <c r="B66" s="173" t="s">
        <v>148</v>
      </c>
      <c r="C66" s="174"/>
      <c r="D66" s="174"/>
      <c r="E66" s="174"/>
      <c r="F66" s="174"/>
      <c r="G66" s="174"/>
      <c r="H66" s="174"/>
      <c r="I66" s="174"/>
      <c r="J66" s="174"/>
      <c r="K66" s="285"/>
    </row>
    <row r="67" spans="2:11" ht="15" x14ac:dyDescent="0.2">
      <c r="B67" s="173" t="s">
        <v>149</v>
      </c>
      <c r="C67" s="174"/>
      <c r="D67" s="174"/>
      <c r="E67" s="174"/>
      <c r="F67" s="174"/>
      <c r="G67" s="174"/>
      <c r="H67" s="174"/>
      <c r="I67" s="174"/>
      <c r="J67" s="174"/>
      <c r="K67" s="285"/>
    </row>
    <row r="68" spans="2:11" ht="15.75" thickBot="1" x14ac:dyDescent="0.25">
      <c r="B68" s="175" t="s">
        <v>150</v>
      </c>
      <c r="C68" s="176"/>
      <c r="D68" s="176"/>
      <c r="E68" s="176"/>
      <c r="F68" s="176"/>
      <c r="G68" s="176"/>
      <c r="H68" s="176"/>
      <c r="I68" s="176"/>
      <c r="J68" s="176"/>
      <c r="K68" s="286"/>
    </row>
    <row r="69" spans="2:11" x14ac:dyDescent="0.2">
      <c r="B69" s="177" t="s">
        <v>151</v>
      </c>
      <c r="C69" s="178">
        <v>0.15</v>
      </c>
      <c r="D69" s="179" t="s">
        <v>152</v>
      </c>
      <c r="E69" s="155"/>
    </row>
    <row r="70" spans="2:11" x14ac:dyDescent="0.2">
      <c r="B70" s="180"/>
      <c r="C70" s="178">
        <f>SUM(C64:C69)</f>
        <v>0.15</v>
      </c>
      <c r="D70" s="181" t="s">
        <v>153</v>
      </c>
    </row>
  </sheetData>
  <mergeCells count="4">
    <mergeCell ref="C8:E8"/>
    <mergeCell ref="C13:H13"/>
    <mergeCell ref="C62:H62"/>
    <mergeCell ref="I62:J62"/>
  </mergeCells>
  <pageMargins left="0.7" right="0.7" top="0.75" bottom="0.75" header="0.3" footer="0.3"/>
  <pageSetup scale="53" orientation="portrait" r:id="rId1"/>
  <headerFooter>
    <oddHeader>&amp;REskom Holdings Limited 
Kusile Power Station</oddHeader>
    <oddFooter>&amp;L&amp;F
&amp;A&amp;CPage &amp;P of &amp;P&amp;R&amp;D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23E91-C54D-4A60-A990-733EF5681743}">
  <dimension ref="B1:I76"/>
  <sheetViews>
    <sheetView view="pageBreakPreview" zoomScale="90" zoomScaleNormal="100" zoomScaleSheetLayoutView="90" workbookViewId="0">
      <selection activeCell="C3" sqref="C3"/>
    </sheetView>
  </sheetViews>
  <sheetFormatPr defaultColWidth="8.85546875" defaultRowHeight="14.25" x14ac:dyDescent="0.2"/>
  <cols>
    <col min="1" max="1" width="1.85546875" style="184" customWidth="1"/>
    <col min="2" max="2" width="23.5703125" style="184" customWidth="1"/>
    <col min="3" max="5" width="12.140625" style="184" customWidth="1"/>
    <col min="6" max="6" width="8.85546875" style="184"/>
    <col min="7" max="7" width="27.85546875" style="184" customWidth="1"/>
    <col min="8" max="8" width="17.42578125" style="184" customWidth="1"/>
    <col min="9" max="16384" width="8.85546875" style="184"/>
  </cols>
  <sheetData>
    <row r="1" spans="2:9" x14ac:dyDescent="0.2">
      <c r="B1" s="287" t="s">
        <v>335</v>
      </c>
      <c r="C1" s="288" t="s">
        <v>0</v>
      </c>
      <c r="D1" s="289"/>
      <c r="E1" s="182"/>
      <c r="F1" s="182"/>
      <c r="G1" s="182"/>
      <c r="H1" s="183"/>
    </row>
    <row r="2" spans="2:9" ht="18" x14ac:dyDescent="0.2">
      <c r="B2" s="290" t="s">
        <v>41</v>
      </c>
      <c r="C2" s="115"/>
      <c r="D2" s="115"/>
      <c r="E2" s="115"/>
      <c r="F2" s="115"/>
      <c r="H2" s="186"/>
    </row>
    <row r="3" spans="2:9" x14ac:dyDescent="0.2">
      <c r="B3" s="290" t="s">
        <v>336</v>
      </c>
      <c r="C3" s="147" t="str">
        <f>' 5.1.4 CPA Formulae '!D3</f>
        <v>KUSILE POWER STATION SANDBLAST WORKSHOP FACILITY</v>
      </c>
      <c r="H3" s="186"/>
    </row>
    <row r="4" spans="2:9" ht="18" x14ac:dyDescent="0.2">
      <c r="B4" s="290" t="s">
        <v>3</v>
      </c>
      <c r="C4" s="115"/>
      <c r="D4" s="115"/>
      <c r="E4" s="115"/>
      <c r="F4" s="115"/>
      <c r="H4" s="186"/>
    </row>
    <row r="5" spans="2:9" ht="15" x14ac:dyDescent="0.25">
      <c r="B5" s="185"/>
      <c r="H5" s="186"/>
    </row>
    <row r="6" spans="2:9" ht="15" x14ac:dyDescent="0.25">
      <c r="B6" s="185"/>
      <c r="H6" s="186"/>
    </row>
    <row r="7" spans="2:9" ht="15" x14ac:dyDescent="0.25">
      <c r="B7" s="185" t="s">
        <v>154</v>
      </c>
      <c r="H7" s="186"/>
    </row>
    <row r="8" spans="2:9" ht="15" thickBot="1" x14ac:dyDescent="0.25">
      <c r="B8" s="187"/>
      <c r="C8" s="188"/>
      <c r="D8" s="188"/>
      <c r="E8" s="188"/>
      <c r="F8" s="188"/>
      <c r="G8" s="188"/>
      <c r="H8" s="189"/>
    </row>
    <row r="9" spans="2:9" ht="14.1" customHeight="1" x14ac:dyDescent="0.25">
      <c r="B9" s="399" t="s">
        <v>155</v>
      </c>
      <c r="C9" s="401" t="s">
        <v>156</v>
      </c>
      <c r="D9" s="401"/>
      <c r="E9" s="402"/>
      <c r="G9" s="403" t="s">
        <v>156</v>
      </c>
      <c r="H9" s="404"/>
      <c r="I9" s="4"/>
    </row>
    <row r="10" spans="2:9" ht="29.25" customHeight="1" x14ac:dyDescent="0.25">
      <c r="B10" s="400"/>
      <c r="C10" s="405" t="s">
        <v>157</v>
      </c>
      <c r="D10" s="406"/>
      <c r="E10" s="407"/>
      <c r="G10" s="190" t="s">
        <v>158</v>
      </c>
      <c r="H10" s="191" t="s">
        <v>159</v>
      </c>
      <c r="I10" s="4"/>
    </row>
    <row r="11" spans="2:9" ht="15" x14ac:dyDescent="0.25">
      <c r="B11" s="400"/>
      <c r="C11" s="408" t="s">
        <v>160</v>
      </c>
      <c r="D11" s="408" t="s">
        <v>161</v>
      </c>
      <c r="E11" s="409" t="s">
        <v>162</v>
      </c>
      <c r="G11" s="192"/>
      <c r="H11" s="193"/>
      <c r="I11" s="4"/>
    </row>
    <row r="12" spans="2:9" x14ac:dyDescent="0.2">
      <c r="B12" s="400"/>
      <c r="C12" s="408"/>
      <c r="D12" s="408"/>
      <c r="E12" s="409"/>
      <c r="G12" s="194"/>
      <c r="H12" s="195"/>
      <c r="I12" s="4"/>
    </row>
    <row r="13" spans="2:9" x14ac:dyDescent="0.2">
      <c r="B13" s="196"/>
      <c r="C13" s="197"/>
      <c r="D13" s="197"/>
      <c r="E13" s="198"/>
      <c r="G13" s="199" t="s">
        <v>163</v>
      </c>
      <c r="H13" s="200"/>
      <c r="I13" s="4"/>
    </row>
    <row r="14" spans="2:9" ht="25.5" x14ac:dyDescent="0.2">
      <c r="B14" s="291" t="s">
        <v>164</v>
      </c>
      <c r="C14" s="202"/>
      <c r="D14" s="202"/>
      <c r="E14" s="203"/>
      <c r="G14" s="199" t="s">
        <v>165</v>
      </c>
      <c r="H14" s="200"/>
      <c r="I14" s="4"/>
    </row>
    <row r="15" spans="2:9" x14ac:dyDescent="0.2">
      <c r="B15" s="201" t="s">
        <v>166</v>
      </c>
      <c r="C15" s="202"/>
      <c r="D15" s="202"/>
      <c r="E15" s="203"/>
      <c r="G15" s="199" t="s">
        <v>167</v>
      </c>
      <c r="H15" s="200"/>
      <c r="I15" s="4"/>
    </row>
    <row r="16" spans="2:9" x14ac:dyDescent="0.2">
      <c r="B16" s="201" t="s">
        <v>168</v>
      </c>
      <c r="C16" s="202"/>
      <c r="D16" s="202"/>
      <c r="E16" s="203"/>
      <c r="G16" s="199" t="s">
        <v>169</v>
      </c>
      <c r="H16" s="200"/>
      <c r="I16" s="4"/>
    </row>
    <row r="17" spans="2:9" x14ac:dyDescent="0.2">
      <c r="B17" s="201" t="s">
        <v>170</v>
      </c>
      <c r="C17" s="202"/>
      <c r="D17" s="202"/>
      <c r="E17" s="203"/>
      <c r="G17" s="199" t="s">
        <v>171</v>
      </c>
      <c r="H17" s="200"/>
      <c r="I17" s="4"/>
    </row>
    <row r="18" spans="2:9" x14ac:dyDescent="0.2">
      <c r="B18" s="201" t="s">
        <v>172</v>
      </c>
      <c r="C18" s="202"/>
      <c r="D18" s="202"/>
      <c r="E18" s="203"/>
      <c r="G18" s="199" t="s">
        <v>173</v>
      </c>
      <c r="H18" s="200"/>
      <c r="I18" s="4"/>
    </row>
    <row r="19" spans="2:9" x14ac:dyDescent="0.2">
      <c r="B19" s="201" t="s">
        <v>174</v>
      </c>
      <c r="C19" s="202"/>
      <c r="D19" s="202"/>
      <c r="E19" s="203"/>
      <c r="G19" s="199" t="s">
        <v>175</v>
      </c>
      <c r="H19" s="200"/>
      <c r="I19" s="4"/>
    </row>
    <row r="20" spans="2:9" x14ac:dyDescent="0.2">
      <c r="B20" s="201" t="s">
        <v>176</v>
      </c>
      <c r="C20" s="202"/>
      <c r="D20" s="202"/>
      <c r="E20" s="203"/>
      <c r="G20" s="199" t="s">
        <v>177</v>
      </c>
      <c r="H20" s="200"/>
      <c r="I20" s="4"/>
    </row>
    <row r="21" spans="2:9" x14ac:dyDescent="0.2">
      <c r="B21" s="201" t="s">
        <v>178</v>
      </c>
      <c r="C21" s="202"/>
      <c r="D21" s="202"/>
      <c r="E21" s="203"/>
      <c r="G21" s="199" t="s">
        <v>179</v>
      </c>
      <c r="H21" s="200"/>
      <c r="I21" s="4"/>
    </row>
    <row r="22" spans="2:9" x14ac:dyDescent="0.2">
      <c r="B22" s="201" t="s">
        <v>180</v>
      </c>
      <c r="C22" s="204"/>
      <c r="D22" s="202"/>
      <c r="E22" s="203"/>
      <c r="G22" s="199" t="s">
        <v>181</v>
      </c>
      <c r="H22" s="200"/>
      <c r="I22" s="4"/>
    </row>
    <row r="23" spans="2:9" x14ac:dyDescent="0.2">
      <c r="B23" s="201" t="s">
        <v>182</v>
      </c>
      <c r="C23" s="202"/>
      <c r="D23" s="202"/>
      <c r="E23" s="203"/>
      <c r="G23" s="199" t="s">
        <v>183</v>
      </c>
      <c r="H23" s="200"/>
      <c r="I23" s="4"/>
    </row>
    <row r="24" spans="2:9" ht="28.5" x14ac:dyDescent="0.2">
      <c r="B24" s="201" t="s">
        <v>184</v>
      </c>
      <c r="C24" s="202"/>
      <c r="D24" s="202"/>
      <c r="E24" s="203"/>
      <c r="G24" s="205" t="s">
        <v>185</v>
      </c>
      <c r="H24" s="200"/>
      <c r="I24" s="4"/>
    </row>
    <row r="25" spans="2:9" x14ac:dyDescent="0.2">
      <c r="B25" s="201" t="s">
        <v>186</v>
      </c>
      <c r="C25" s="202"/>
      <c r="D25" s="202"/>
      <c r="E25" s="203"/>
      <c r="G25" s="199" t="s">
        <v>187</v>
      </c>
      <c r="H25" s="200"/>
      <c r="I25" s="4"/>
    </row>
    <row r="26" spans="2:9" x14ac:dyDescent="0.2">
      <c r="B26" s="201" t="s">
        <v>188</v>
      </c>
      <c r="C26" s="202"/>
      <c r="D26" s="202"/>
      <c r="E26" s="203"/>
      <c r="G26" s="199" t="s">
        <v>189</v>
      </c>
      <c r="H26" s="200"/>
      <c r="I26" s="4"/>
    </row>
    <row r="27" spans="2:9" x14ac:dyDescent="0.2">
      <c r="B27" s="201" t="s">
        <v>190</v>
      </c>
      <c r="C27" s="202"/>
      <c r="D27" s="202"/>
      <c r="E27" s="203"/>
      <c r="G27" s="199" t="s">
        <v>191</v>
      </c>
      <c r="H27" s="200"/>
      <c r="I27" s="4"/>
    </row>
    <row r="28" spans="2:9" ht="28.5" x14ac:dyDescent="0.2">
      <c r="B28" s="291" t="s">
        <v>192</v>
      </c>
      <c r="C28" s="202"/>
      <c r="D28" s="202"/>
      <c r="E28" s="203"/>
      <c r="G28" s="205" t="s">
        <v>193</v>
      </c>
      <c r="H28" s="200"/>
      <c r="I28" s="4"/>
    </row>
    <row r="29" spans="2:9" x14ac:dyDescent="0.2">
      <c r="B29" s="201" t="s">
        <v>194</v>
      </c>
      <c r="C29" s="202"/>
      <c r="D29" s="202"/>
      <c r="E29" s="203"/>
      <c r="G29" s="199" t="s">
        <v>195</v>
      </c>
      <c r="H29" s="200"/>
      <c r="I29" s="4"/>
    </row>
    <row r="30" spans="2:9" x14ac:dyDescent="0.2">
      <c r="B30" s="201" t="s">
        <v>196</v>
      </c>
      <c r="C30" s="202"/>
      <c r="D30" s="202"/>
      <c r="E30" s="203"/>
      <c r="G30" s="199" t="s">
        <v>197</v>
      </c>
      <c r="H30" s="206"/>
    </row>
    <row r="31" spans="2:9" x14ac:dyDescent="0.2">
      <c r="B31" s="201" t="s">
        <v>198</v>
      </c>
      <c r="C31" s="202"/>
      <c r="D31" s="202"/>
      <c r="E31" s="203"/>
      <c r="G31" s="199" t="s">
        <v>199</v>
      </c>
      <c r="H31" s="206"/>
    </row>
    <row r="32" spans="2:9" x14ac:dyDescent="0.2">
      <c r="B32" s="201" t="s">
        <v>200</v>
      </c>
      <c r="C32" s="202"/>
      <c r="D32" s="202"/>
      <c r="E32" s="203"/>
      <c r="G32" s="199" t="s">
        <v>201</v>
      </c>
      <c r="H32" s="206"/>
    </row>
    <row r="33" spans="2:8" x14ac:dyDescent="0.2">
      <c r="B33" s="201" t="s">
        <v>202</v>
      </c>
      <c r="C33" s="202"/>
      <c r="D33" s="202"/>
      <c r="E33" s="203"/>
      <c r="G33" s="199" t="s">
        <v>203</v>
      </c>
      <c r="H33" s="206"/>
    </row>
    <row r="34" spans="2:8" x14ac:dyDescent="0.2">
      <c r="B34" s="201" t="s">
        <v>204</v>
      </c>
      <c r="C34" s="202"/>
      <c r="D34" s="202"/>
      <c r="E34" s="203"/>
      <c r="G34" s="199" t="s">
        <v>205</v>
      </c>
      <c r="H34" s="206"/>
    </row>
    <row r="35" spans="2:8" x14ac:dyDescent="0.2">
      <c r="B35" s="201" t="s">
        <v>206</v>
      </c>
      <c r="C35" s="202"/>
      <c r="D35" s="202"/>
      <c r="E35" s="203"/>
      <c r="G35" s="196" t="s">
        <v>207</v>
      </c>
      <c r="H35" s="206"/>
    </row>
    <row r="36" spans="2:8" x14ac:dyDescent="0.2">
      <c r="B36" s="201" t="s">
        <v>208</v>
      </c>
      <c r="C36" s="202"/>
      <c r="D36" s="202"/>
      <c r="E36" s="203"/>
      <c r="G36" s="196" t="s">
        <v>209</v>
      </c>
      <c r="H36" s="206"/>
    </row>
    <row r="37" spans="2:8" x14ac:dyDescent="0.2">
      <c r="B37" s="201" t="s">
        <v>210</v>
      </c>
      <c r="C37" s="202"/>
      <c r="D37" s="202"/>
      <c r="E37" s="203"/>
      <c r="G37" s="196" t="s">
        <v>211</v>
      </c>
      <c r="H37" s="206"/>
    </row>
    <row r="38" spans="2:8" x14ac:dyDescent="0.2">
      <c r="B38" s="201" t="s">
        <v>212</v>
      </c>
      <c r="C38" s="202"/>
      <c r="D38" s="202"/>
      <c r="E38" s="203"/>
      <c r="G38" s="196" t="s">
        <v>213</v>
      </c>
      <c r="H38" s="206"/>
    </row>
    <row r="39" spans="2:8" x14ac:dyDescent="0.2">
      <c r="B39" s="201" t="s">
        <v>214</v>
      </c>
      <c r="C39" s="202"/>
      <c r="D39" s="202"/>
      <c r="E39" s="203"/>
      <c r="G39" s="196" t="s">
        <v>215</v>
      </c>
      <c r="H39" s="206"/>
    </row>
    <row r="40" spans="2:8" x14ac:dyDescent="0.2">
      <c r="B40" s="201" t="s">
        <v>216</v>
      </c>
      <c r="C40" s="202"/>
      <c r="D40" s="202"/>
      <c r="E40" s="203"/>
      <c r="G40" s="196" t="s">
        <v>217</v>
      </c>
      <c r="H40" s="206"/>
    </row>
    <row r="41" spans="2:8" x14ac:dyDescent="0.2">
      <c r="B41" s="207" t="s">
        <v>218</v>
      </c>
      <c r="C41" s="204"/>
      <c r="D41" s="202"/>
      <c r="E41" s="203"/>
      <c r="G41" s="196" t="s">
        <v>219</v>
      </c>
      <c r="H41" s="206"/>
    </row>
    <row r="42" spans="2:8" x14ac:dyDescent="0.2">
      <c r="B42" s="201" t="s">
        <v>220</v>
      </c>
      <c r="C42" s="202"/>
      <c r="D42" s="202"/>
      <c r="E42" s="203"/>
      <c r="G42" s="196" t="s">
        <v>221</v>
      </c>
      <c r="H42" s="206"/>
    </row>
    <row r="43" spans="2:8" x14ac:dyDescent="0.2">
      <c r="B43" s="201" t="s">
        <v>222</v>
      </c>
      <c r="C43" s="202"/>
      <c r="D43" s="202"/>
      <c r="E43" s="203"/>
      <c r="G43" s="196" t="s">
        <v>223</v>
      </c>
      <c r="H43" s="206"/>
    </row>
    <row r="44" spans="2:8" x14ac:dyDescent="0.2">
      <c r="B44" s="201" t="s">
        <v>224</v>
      </c>
      <c r="C44" s="202"/>
      <c r="D44" s="202"/>
      <c r="E44" s="203"/>
      <c r="G44" s="196" t="s">
        <v>225</v>
      </c>
      <c r="H44" s="206"/>
    </row>
    <row r="45" spans="2:8" x14ac:dyDescent="0.2">
      <c r="B45" s="207" t="s">
        <v>226</v>
      </c>
      <c r="C45" s="204"/>
      <c r="D45" s="202"/>
      <c r="E45" s="203"/>
      <c r="G45" s="196" t="s">
        <v>227</v>
      </c>
      <c r="H45" s="206"/>
    </row>
    <row r="46" spans="2:8" x14ac:dyDescent="0.2">
      <c r="B46" s="201" t="s">
        <v>228</v>
      </c>
      <c r="C46" s="202"/>
      <c r="D46" s="202"/>
      <c r="E46" s="203"/>
      <c r="G46" s="196" t="s">
        <v>191</v>
      </c>
      <c r="H46" s="206"/>
    </row>
    <row r="47" spans="2:8" x14ac:dyDescent="0.2">
      <c r="B47" s="201" t="s">
        <v>229</v>
      </c>
      <c r="C47" s="202"/>
      <c r="D47" s="202"/>
      <c r="E47" s="203"/>
      <c r="G47" s="196" t="s">
        <v>230</v>
      </c>
      <c r="H47" s="206"/>
    </row>
    <row r="48" spans="2:8" x14ac:dyDescent="0.2">
      <c r="B48" s="201" t="s">
        <v>231</v>
      </c>
      <c r="C48" s="202"/>
      <c r="D48" s="202"/>
      <c r="E48" s="203"/>
      <c r="G48" s="196" t="s">
        <v>232</v>
      </c>
      <c r="H48" s="206"/>
    </row>
    <row r="49" spans="2:8" x14ac:dyDescent="0.2">
      <c r="B49" s="201" t="s">
        <v>233</v>
      </c>
      <c r="C49" s="202"/>
      <c r="D49" s="202"/>
      <c r="E49" s="203"/>
      <c r="G49" s="196" t="s">
        <v>234</v>
      </c>
      <c r="H49" s="206"/>
    </row>
    <row r="50" spans="2:8" x14ac:dyDescent="0.2">
      <c r="B50" s="201" t="s">
        <v>235</v>
      </c>
      <c r="C50" s="202"/>
      <c r="D50" s="202"/>
      <c r="E50" s="203"/>
      <c r="G50" s="196" t="s">
        <v>236</v>
      </c>
      <c r="H50" s="206"/>
    </row>
    <row r="51" spans="2:8" x14ac:dyDescent="0.2">
      <c r="B51" s="201" t="s">
        <v>237</v>
      </c>
      <c r="C51" s="202"/>
      <c r="D51" s="202"/>
      <c r="E51" s="203"/>
      <c r="G51" s="196" t="s">
        <v>238</v>
      </c>
      <c r="H51" s="206"/>
    </row>
    <row r="52" spans="2:8" x14ac:dyDescent="0.2">
      <c r="B52" s="201" t="s">
        <v>239</v>
      </c>
      <c r="C52" s="202"/>
      <c r="D52" s="202"/>
      <c r="E52" s="203"/>
      <c r="G52" s="196" t="s">
        <v>240</v>
      </c>
      <c r="H52" s="206"/>
    </row>
    <row r="53" spans="2:8" x14ac:dyDescent="0.2">
      <c r="B53" s="201" t="s">
        <v>241</v>
      </c>
      <c r="C53" s="202"/>
      <c r="D53" s="202"/>
      <c r="E53" s="203"/>
      <c r="G53" s="208" t="s">
        <v>242</v>
      </c>
      <c r="H53" s="209"/>
    </row>
    <row r="54" spans="2:8" x14ac:dyDescent="0.2">
      <c r="B54" s="210" t="s">
        <v>243</v>
      </c>
      <c r="C54" s="211"/>
      <c r="D54" s="202"/>
      <c r="E54" s="203"/>
      <c r="G54" s="196" t="s">
        <v>244</v>
      </c>
      <c r="H54" s="206"/>
    </row>
    <row r="55" spans="2:8" x14ac:dyDescent="0.2">
      <c r="B55" s="201" t="s">
        <v>245</v>
      </c>
      <c r="C55" s="202"/>
      <c r="D55" s="202"/>
      <c r="E55" s="203"/>
      <c r="G55" s="196" t="s">
        <v>246</v>
      </c>
      <c r="H55" s="206"/>
    </row>
    <row r="56" spans="2:8" x14ac:dyDescent="0.2">
      <c r="B56" s="201" t="s">
        <v>247</v>
      </c>
      <c r="C56" s="202"/>
      <c r="D56" s="202"/>
      <c r="E56" s="203"/>
      <c r="G56" s="196" t="s">
        <v>248</v>
      </c>
      <c r="H56" s="206"/>
    </row>
    <row r="57" spans="2:8" x14ac:dyDescent="0.2">
      <c r="B57" s="207" t="s">
        <v>249</v>
      </c>
      <c r="C57" s="204"/>
      <c r="D57" s="202"/>
      <c r="E57" s="203"/>
      <c r="G57" s="196" t="s">
        <v>250</v>
      </c>
      <c r="H57" s="206"/>
    </row>
    <row r="58" spans="2:8" x14ac:dyDescent="0.2">
      <c r="B58" s="212" t="s">
        <v>251</v>
      </c>
      <c r="C58" s="204"/>
      <c r="D58" s="202"/>
      <c r="E58" s="203"/>
      <c r="G58" s="196" t="s">
        <v>252</v>
      </c>
      <c r="H58" s="213"/>
    </row>
    <row r="59" spans="2:8" ht="15" thickBot="1" x14ac:dyDescent="0.25">
      <c r="B59" s="214" t="s">
        <v>253</v>
      </c>
      <c r="C59" s="204"/>
      <c r="D59" s="202"/>
      <c r="E59" s="203"/>
      <c r="G59" s="215" t="s">
        <v>254</v>
      </c>
      <c r="H59" s="213"/>
    </row>
    <row r="60" spans="2:8" ht="15" thickBot="1" x14ac:dyDescent="0.25">
      <c r="B60" s="216" t="s">
        <v>255</v>
      </c>
      <c r="C60" s="204"/>
      <c r="D60" s="202"/>
      <c r="E60" s="203"/>
      <c r="G60" s="215" t="s">
        <v>256</v>
      </c>
      <c r="H60" s="213"/>
    </row>
    <row r="61" spans="2:8" x14ac:dyDescent="0.2">
      <c r="B61" s="215" t="s">
        <v>257</v>
      </c>
      <c r="C61" s="202"/>
      <c r="D61" s="202"/>
      <c r="E61" s="203"/>
      <c r="G61" s="215" t="s">
        <v>258</v>
      </c>
      <c r="H61" s="213"/>
    </row>
    <row r="62" spans="2:8" x14ac:dyDescent="0.2">
      <c r="B62" s="215" t="s">
        <v>259</v>
      </c>
      <c r="C62" s="204"/>
      <c r="D62" s="202"/>
      <c r="E62" s="203"/>
      <c r="G62" s="215" t="s">
        <v>260</v>
      </c>
      <c r="H62" s="213"/>
    </row>
    <row r="63" spans="2:8" x14ac:dyDescent="0.2">
      <c r="B63" s="215" t="s">
        <v>261</v>
      </c>
      <c r="C63" s="202"/>
      <c r="D63" s="202"/>
      <c r="E63" s="203"/>
      <c r="G63" s="215" t="s">
        <v>262</v>
      </c>
      <c r="H63" s="213"/>
    </row>
    <row r="64" spans="2:8" ht="28.5" x14ac:dyDescent="0.2">
      <c r="B64" s="292" t="s">
        <v>263</v>
      </c>
      <c r="C64" s="211"/>
      <c r="D64" s="202"/>
      <c r="E64" s="203"/>
      <c r="G64" s="215" t="s">
        <v>264</v>
      </c>
      <c r="H64" s="213"/>
    </row>
    <row r="65" spans="2:8" x14ac:dyDescent="0.2">
      <c r="B65" s="215" t="s">
        <v>265</v>
      </c>
      <c r="C65" s="204"/>
      <c r="D65" s="202"/>
      <c r="E65" s="203"/>
      <c r="G65" s="215" t="s">
        <v>266</v>
      </c>
      <c r="H65" s="213"/>
    </row>
    <row r="66" spans="2:8" x14ac:dyDescent="0.2">
      <c r="B66" s="215"/>
      <c r="C66" s="217"/>
      <c r="D66" s="217"/>
      <c r="E66" s="213"/>
      <c r="G66" s="215" t="s">
        <v>267</v>
      </c>
      <c r="H66" s="213"/>
    </row>
    <row r="67" spans="2:8" ht="15" thickBot="1" x14ac:dyDescent="0.25">
      <c r="B67" s="196"/>
      <c r="C67" s="218"/>
      <c r="D67" s="218"/>
      <c r="E67" s="219"/>
      <c r="G67" s="216"/>
      <c r="H67" s="220"/>
    </row>
    <row r="68" spans="2:8" ht="15" thickBot="1" x14ac:dyDescent="0.25">
      <c r="B68" s="216"/>
      <c r="C68" s="221"/>
      <c r="D68" s="221"/>
      <c r="E68" s="220"/>
    </row>
    <row r="72" spans="2:8" x14ac:dyDescent="0.2">
      <c r="B72" s="293" t="s">
        <v>268</v>
      </c>
    </row>
    <row r="73" spans="2:8" x14ac:dyDescent="0.2">
      <c r="B73" s="293" t="s">
        <v>269</v>
      </c>
    </row>
    <row r="74" spans="2:8" x14ac:dyDescent="0.2">
      <c r="B74" s="293" t="s">
        <v>270</v>
      </c>
    </row>
    <row r="75" spans="2:8" x14ac:dyDescent="0.2">
      <c r="B75" s="293" t="s">
        <v>271</v>
      </c>
    </row>
    <row r="76" spans="2:8" x14ac:dyDescent="0.2">
      <c r="B76" s="293" t="s">
        <v>272</v>
      </c>
    </row>
  </sheetData>
  <mergeCells count="7">
    <mergeCell ref="B9:B12"/>
    <mergeCell ref="C9:E9"/>
    <mergeCell ref="G9:H9"/>
    <mergeCell ref="C10:E10"/>
    <mergeCell ref="C11:C12"/>
    <mergeCell ref="D11:D12"/>
    <mergeCell ref="E11:E12"/>
  </mergeCells>
  <pageMargins left="0.7" right="0.7" top="0.75" bottom="0.75" header="0.3" footer="0.3"/>
  <pageSetup paperSize="9" scale="61" orientation="portrait" r:id="rId1"/>
  <colBreaks count="1" manualBreakCount="1">
    <brk id="8" max="72"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3F3EC-3CF1-4BA5-8A36-E72E15578E53}">
  <sheetPr>
    <pageSetUpPr fitToPage="1"/>
  </sheetPr>
  <dimension ref="A1:L765"/>
  <sheetViews>
    <sheetView view="pageBreakPreview" topLeftCell="A331" zoomScale="80" zoomScaleNormal="90" zoomScaleSheetLayoutView="80" workbookViewId="0">
      <selection activeCell="B384" sqref="B384"/>
    </sheetView>
  </sheetViews>
  <sheetFormatPr defaultColWidth="9.140625" defaultRowHeight="12.75" x14ac:dyDescent="0.2"/>
  <cols>
    <col min="1" max="1" width="17.42578125" style="4" customWidth="1"/>
    <col min="2" max="2" width="44.5703125" style="4" customWidth="1"/>
    <col min="3" max="3" width="25" style="4" customWidth="1"/>
    <col min="4" max="4" width="17.5703125" style="47" customWidth="1"/>
    <col min="5" max="5" width="23.42578125" style="4" customWidth="1"/>
    <col min="6" max="6" width="14.7109375" style="4" bestFit="1" customWidth="1"/>
    <col min="7" max="7" width="15" style="5" bestFit="1" customWidth="1"/>
    <col min="8" max="8" width="12.28515625" style="6" bestFit="1" customWidth="1"/>
    <col min="9" max="9" width="12.42578125" style="4" customWidth="1"/>
    <col min="10" max="10" width="20.42578125" style="4" bestFit="1" customWidth="1"/>
    <col min="11" max="11" width="13.140625" style="4" bestFit="1" customWidth="1"/>
    <col min="12" max="12" width="12" style="4" bestFit="1" customWidth="1"/>
    <col min="13" max="13" width="11" style="4" bestFit="1" customWidth="1"/>
    <col min="14" max="16384" width="9.140625" style="4"/>
  </cols>
  <sheetData>
    <row r="1" spans="1:12" x14ac:dyDescent="0.2">
      <c r="A1" s="353" t="s">
        <v>335</v>
      </c>
      <c r="B1" s="354" t="s">
        <v>0</v>
      </c>
      <c r="C1" s="355"/>
      <c r="D1" s="356"/>
      <c r="E1" s="357"/>
    </row>
    <row r="2" spans="1:12" ht="18" x14ac:dyDescent="0.2">
      <c r="A2" s="314" t="s">
        <v>1</v>
      </c>
      <c r="B2" s="115"/>
      <c r="D2" s="3"/>
      <c r="E2" s="358"/>
      <c r="G2" s="3"/>
    </row>
    <row r="3" spans="1:12" ht="20.100000000000001" customHeight="1" x14ac:dyDescent="0.2">
      <c r="A3" s="314" t="s">
        <v>336</v>
      </c>
      <c r="B3" s="1" t="str">
        <f>'5.1.5 SSCC'!C3</f>
        <v>KUSILE POWER STATION SANDBLAST WORKSHOP FACILITY</v>
      </c>
      <c r="D3" s="3"/>
      <c r="E3" s="358"/>
      <c r="G3" s="3"/>
    </row>
    <row r="4" spans="1:12" ht="20.100000000000001" customHeight="1" x14ac:dyDescent="0.2">
      <c r="A4" s="314" t="s">
        <v>3</v>
      </c>
      <c r="B4" s="115"/>
      <c r="C4" s="266"/>
      <c r="D4" s="294"/>
      <c r="E4" s="359"/>
      <c r="F4" s="47"/>
      <c r="G4" s="3"/>
    </row>
    <row r="5" spans="1:12" ht="20.100000000000001" customHeight="1" x14ac:dyDescent="0.2">
      <c r="A5" s="314"/>
      <c r="B5" s="129"/>
      <c r="C5" s="266"/>
      <c r="D5" s="294"/>
      <c r="E5" s="359"/>
      <c r="F5" s="47"/>
      <c r="G5" s="3"/>
    </row>
    <row r="6" spans="1:12" ht="40.9" customHeight="1" x14ac:dyDescent="0.2">
      <c r="A6" s="410" t="s">
        <v>337</v>
      </c>
      <c r="B6" s="411"/>
      <c r="C6" s="411"/>
      <c r="D6" s="411"/>
      <c r="E6" s="412"/>
      <c r="G6" s="3"/>
      <c r="H6" s="295"/>
    </row>
    <row r="7" spans="1:12" ht="13.5" thickBot="1" x14ac:dyDescent="0.25">
      <c r="A7" s="360"/>
      <c r="B7" s="361"/>
      <c r="C7" s="361"/>
      <c r="D7" s="10"/>
      <c r="E7" s="362"/>
      <c r="G7" s="3"/>
      <c r="H7" s="295"/>
    </row>
    <row r="8" spans="1:12" s="16" customFormat="1" ht="24.95" customHeight="1" thickBot="1" x14ac:dyDescent="0.3">
      <c r="A8" s="12" t="s">
        <v>4</v>
      </c>
      <c r="B8" s="13" t="s">
        <v>5</v>
      </c>
      <c r="C8" s="13" t="s">
        <v>6</v>
      </c>
      <c r="D8" s="14" t="s">
        <v>338</v>
      </c>
      <c r="E8" s="13" t="s">
        <v>7</v>
      </c>
      <c r="G8" s="296"/>
      <c r="H8" s="17"/>
    </row>
    <row r="9" spans="1:12" x14ac:dyDescent="0.2">
      <c r="A9" s="18"/>
      <c r="B9" s="19"/>
      <c r="C9" s="19"/>
      <c r="D9" s="20"/>
      <c r="E9" s="341"/>
      <c r="H9" s="22"/>
      <c r="I9" s="5"/>
      <c r="J9" s="5"/>
      <c r="K9" s="5"/>
      <c r="L9" s="5"/>
    </row>
    <row r="10" spans="1:12" x14ac:dyDescent="0.2">
      <c r="A10" s="226"/>
      <c r="B10" s="227"/>
      <c r="C10" s="227"/>
      <c r="D10" s="228"/>
      <c r="E10" s="342"/>
      <c r="H10" s="22"/>
      <c r="I10" s="5"/>
      <c r="J10" s="5"/>
      <c r="K10" s="5"/>
      <c r="L10" s="5"/>
    </row>
    <row r="11" spans="1:12" x14ac:dyDescent="0.2">
      <c r="A11" s="230">
        <v>1</v>
      </c>
      <c r="B11" s="231" t="s">
        <v>280</v>
      </c>
      <c r="C11" s="232"/>
      <c r="D11" s="233"/>
      <c r="E11" s="343">
        <f>SUM(E12,E19)</f>
        <v>0</v>
      </c>
      <c r="F11" s="33"/>
      <c r="G11" s="3"/>
      <c r="H11" s="22"/>
      <c r="I11" s="5"/>
      <c r="J11" s="5"/>
      <c r="K11" s="5"/>
      <c r="L11" s="5"/>
    </row>
    <row r="12" spans="1:12" x14ac:dyDescent="0.2">
      <c r="A12" s="241" t="s">
        <v>339</v>
      </c>
      <c r="B12" s="234"/>
      <c r="C12" s="235" t="s">
        <v>281</v>
      </c>
      <c r="D12" s="297"/>
      <c r="E12" s="344">
        <f>SUM(E13:E17)</f>
        <v>0</v>
      </c>
      <c r="H12" s="22"/>
      <c r="I12" s="5"/>
      <c r="J12" s="5"/>
      <c r="K12" s="5"/>
      <c r="L12" s="5"/>
    </row>
    <row r="13" spans="1:12" x14ac:dyDescent="0.2">
      <c r="A13" s="241" t="s">
        <v>340</v>
      </c>
      <c r="B13" s="234"/>
      <c r="C13" s="235"/>
      <c r="D13" s="32"/>
      <c r="E13" s="344">
        <f t="shared" ref="E13:E17" si="0">D13</f>
        <v>0</v>
      </c>
      <c r="H13" s="22"/>
      <c r="I13" s="5"/>
      <c r="J13" s="5"/>
      <c r="K13" s="5"/>
      <c r="L13" s="5"/>
    </row>
    <row r="14" spans="1:12" x14ac:dyDescent="0.2">
      <c r="A14" s="241" t="s">
        <v>341</v>
      </c>
      <c r="B14" s="234"/>
      <c r="C14" s="235"/>
      <c r="D14" s="32"/>
      <c r="E14" s="344">
        <f t="shared" si="0"/>
        <v>0</v>
      </c>
      <c r="H14" s="22"/>
      <c r="I14" s="5"/>
      <c r="J14" s="5"/>
      <c r="K14" s="5"/>
      <c r="L14" s="5"/>
    </row>
    <row r="15" spans="1:12" x14ac:dyDescent="0.2">
      <c r="A15" s="241" t="s">
        <v>342</v>
      </c>
      <c r="B15" s="234"/>
      <c r="C15" s="235"/>
      <c r="D15" s="32"/>
      <c r="E15" s="344">
        <f t="shared" si="0"/>
        <v>0</v>
      </c>
      <c r="H15" s="22"/>
      <c r="I15" s="5"/>
      <c r="J15" s="5"/>
      <c r="K15" s="5"/>
      <c r="L15" s="5"/>
    </row>
    <row r="16" spans="1:12" x14ac:dyDescent="0.2">
      <c r="A16" s="241" t="s">
        <v>343</v>
      </c>
      <c r="B16" s="234"/>
      <c r="C16" s="235"/>
      <c r="D16" s="32"/>
      <c r="E16" s="344">
        <f t="shared" si="0"/>
        <v>0</v>
      </c>
      <c r="H16" s="22"/>
      <c r="I16" s="5"/>
      <c r="J16" s="5"/>
      <c r="K16" s="5"/>
      <c r="L16" s="5"/>
    </row>
    <row r="17" spans="1:12" x14ac:dyDescent="0.2">
      <c r="A17" s="241" t="s">
        <v>344</v>
      </c>
      <c r="B17" s="234"/>
      <c r="C17" s="235"/>
      <c r="D17" s="32"/>
      <c r="E17" s="344">
        <f t="shared" si="0"/>
        <v>0</v>
      </c>
      <c r="H17" s="22"/>
      <c r="I17" s="5"/>
      <c r="J17" s="5"/>
      <c r="K17" s="5"/>
      <c r="L17" s="5"/>
    </row>
    <row r="18" spans="1:12" x14ac:dyDescent="0.2">
      <c r="A18" s="226"/>
      <c r="B18" s="234"/>
      <c r="C18" s="235"/>
      <c r="D18" s="297"/>
      <c r="E18" s="344"/>
      <c r="H18" s="22"/>
      <c r="I18" s="5"/>
      <c r="J18" s="5"/>
      <c r="K18" s="5"/>
      <c r="L18" s="5"/>
    </row>
    <row r="19" spans="1:12" x14ac:dyDescent="0.2">
      <c r="A19" s="241" t="s">
        <v>345</v>
      </c>
      <c r="B19" s="234"/>
      <c r="C19" s="235" t="s">
        <v>282</v>
      </c>
      <c r="D19" s="297"/>
      <c r="E19" s="344">
        <f>SUM(E20:E24)</f>
        <v>0</v>
      </c>
      <c r="F19" s="298"/>
      <c r="H19" s="22"/>
      <c r="I19" s="5"/>
      <c r="J19" s="5"/>
      <c r="K19" s="5"/>
      <c r="L19" s="5"/>
    </row>
    <row r="20" spans="1:12" x14ac:dyDescent="0.2">
      <c r="A20" s="241" t="s">
        <v>346</v>
      </c>
      <c r="B20" s="234"/>
      <c r="C20" s="235"/>
      <c r="D20" s="299"/>
      <c r="E20" s="344">
        <f t="shared" ref="E20:E25" si="1">D20</f>
        <v>0</v>
      </c>
      <c r="F20" s="298"/>
      <c r="H20" s="22"/>
      <c r="I20" s="5"/>
      <c r="J20" s="5"/>
      <c r="K20" s="5"/>
      <c r="L20" s="5"/>
    </row>
    <row r="21" spans="1:12" x14ac:dyDescent="0.2">
      <c r="A21" s="241" t="s">
        <v>347</v>
      </c>
      <c r="B21" s="234"/>
      <c r="C21" s="235"/>
      <c r="D21" s="299"/>
      <c r="E21" s="344">
        <f t="shared" si="1"/>
        <v>0</v>
      </c>
      <c r="F21" s="298"/>
      <c r="H21" s="22"/>
      <c r="I21" s="5"/>
      <c r="J21" s="5"/>
      <c r="K21" s="5"/>
      <c r="L21" s="5"/>
    </row>
    <row r="22" spans="1:12" x14ac:dyDescent="0.2">
      <c r="A22" s="241" t="s">
        <v>348</v>
      </c>
      <c r="B22" s="234"/>
      <c r="C22" s="235"/>
      <c r="D22" s="299"/>
      <c r="E22" s="344">
        <f t="shared" si="1"/>
        <v>0</v>
      </c>
      <c r="F22" s="298"/>
      <c r="H22" s="22"/>
      <c r="I22" s="5"/>
      <c r="J22" s="5"/>
      <c r="K22" s="5"/>
      <c r="L22" s="5"/>
    </row>
    <row r="23" spans="1:12" x14ac:dyDescent="0.2">
      <c r="A23" s="241" t="s">
        <v>349</v>
      </c>
      <c r="B23" s="234"/>
      <c r="C23" s="235"/>
      <c r="D23" s="299"/>
      <c r="E23" s="344">
        <f t="shared" si="1"/>
        <v>0</v>
      </c>
      <c r="F23" s="298"/>
      <c r="H23" s="22"/>
      <c r="I23" s="5"/>
      <c r="J23" s="5"/>
      <c r="K23" s="5"/>
      <c r="L23" s="5"/>
    </row>
    <row r="24" spans="1:12" x14ac:dyDescent="0.2">
      <c r="A24" s="241" t="s">
        <v>350</v>
      </c>
      <c r="B24" s="234"/>
      <c r="C24" s="235"/>
      <c r="D24" s="299"/>
      <c r="E24" s="344">
        <f t="shared" si="1"/>
        <v>0</v>
      </c>
      <c r="F24" s="298"/>
      <c r="H24" s="22"/>
      <c r="I24" s="5"/>
      <c r="J24" s="5"/>
      <c r="K24" s="5"/>
      <c r="L24" s="5"/>
    </row>
    <row r="25" spans="1:12" x14ac:dyDescent="0.2">
      <c r="A25" s="226"/>
      <c r="B25" s="234"/>
      <c r="C25" s="235"/>
      <c r="D25" s="300"/>
      <c r="E25" s="344">
        <f t="shared" si="1"/>
        <v>0</v>
      </c>
      <c r="F25" s="298"/>
      <c r="H25" s="22"/>
      <c r="I25" s="5"/>
      <c r="J25" s="5"/>
      <c r="K25" s="5"/>
      <c r="L25" s="5"/>
    </row>
    <row r="26" spans="1:12" x14ac:dyDescent="0.2">
      <c r="A26" s="226"/>
      <c r="B26" s="227"/>
      <c r="C26" s="227"/>
      <c r="D26" s="228"/>
      <c r="E26" s="342"/>
      <c r="H26" s="22"/>
      <c r="I26" s="5"/>
      <c r="J26" s="5"/>
      <c r="K26" s="5"/>
      <c r="L26" s="5"/>
    </row>
    <row r="27" spans="1:12" ht="20.100000000000001" customHeight="1" x14ac:dyDescent="0.2">
      <c r="A27" s="23">
        <f>A11+1</f>
        <v>2</v>
      </c>
      <c r="B27" s="24" t="s">
        <v>290</v>
      </c>
      <c r="C27" s="24"/>
      <c r="D27" s="25"/>
      <c r="E27" s="345">
        <f>SUM(E29,E36,E43,E50,E57)</f>
        <v>0</v>
      </c>
      <c r="F27" s="27"/>
      <c r="G27" s="28"/>
      <c r="H27" s="29"/>
    </row>
    <row r="28" spans="1:12" x14ac:dyDescent="0.2">
      <c r="A28" s="30"/>
      <c r="B28" s="31"/>
      <c r="C28" s="31"/>
      <c r="D28" s="297"/>
      <c r="E28" s="344"/>
      <c r="F28" s="33"/>
      <c r="G28" s="301"/>
    </row>
    <row r="29" spans="1:12" x14ac:dyDescent="0.2">
      <c r="A29" s="30" t="s">
        <v>351</v>
      </c>
      <c r="B29" s="31"/>
      <c r="C29" s="31" t="s">
        <v>9</v>
      </c>
      <c r="D29" s="297"/>
      <c r="E29" s="344">
        <f>SUM(E30:E34)</f>
        <v>0</v>
      </c>
    </row>
    <row r="30" spans="1:12" x14ac:dyDescent="0.2">
      <c r="A30" s="30" t="s">
        <v>352</v>
      </c>
      <c r="B30" s="31"/>
      <c r="C30" s="31"/>
      <c r="D30" s="32"/>
      <c r="E30" s="344">
        <f t="shared" ref="E30:E57" si="2">D30</f>
        <v>0</v>
      </c>
    </row>
    <row r="31" spans="1:12" x14ac:dyDescent="0.2">
      <c r="A31" s="30" t="s">
        <v>353</v>
      </c>
      <c r="B31" s="31"/>
      <c r="C31" s="31"/>
      <c r="D31" s="32"/>
      <c r="E31" s="344">
        <f t="shared" si="2"/>
        <v>0</v>
      </c>
    </row>
    <row r="32" spans="1:12" x14ac:dyDescent="0.2">
      <c r="A32" s="30" t="s">
        <v>354</v>
      </c>
      <c r="B32" s="31"/>
      <c r="C32" s="31"/>
      <c r="D32" s="32"/>
      <c r="E32" s="344">
        <f t="shared" si="2"/>
        <v>0</v>
      </c>
    </row>
    <row r="33" spans="1:6" x14ac:dyDescent="0.2">
      <c r="A33" s="30" t="s">
        <v>355</v>
      </c>
      <c r="B33" s="31"/>
      <c r="C33" s="31"/>
      <c r="D33" s="32"/>
      <c r="E33" s="344">
        <f t="shared" si="2"/>
        <v>0</v>
      </c>
    </row>
    <row r="34" spans="1:6" x14ac:dyDescent="0.2">
      <c r="A34" s="30" t="s">
        <v>356</v>
      </c>
      <c r="B34" s="31"/>
      <c r="C34" s="31"/>
      <c r="D34" s="32"/>
      <c r="E34" s="344">
        <f t="shared" si="2"/>
        <v>0</v>
      </c>
    </row>
    <row r="35" spans="1:6" x14ac:dyDescent="0.2">
      <c r="A35" s="30"/>
      <c r="B35" s="31"/>
      <c r="C35" s="31"/>
      <c r="D35" s="297"/>
      <c r="E35" s="344"/>
    </row>
    <row r="36" spans="1:6" x14ac:dyDescent="0.2">
      <c r="A36" s="30" t="s">
        <v>357</v>
      </c>
      <c r="B36" s="31"/>
      <c r="C36" s="34" t="s">
        <v>10</v>
      </c>
      <c r="D36" s="297"/>
      <c r="E36" s="344">
        <f>SUM(E37:E41)</f>
        <v>0</v>
      </c>
      <c r="F36" s="35"/>
    </row>
    <row r="37" spans="1:6" x14ac:dyDescent="0.2">
      <c r="A37" s="30" t="s">
        <v>358</v>
      </c>
      <c r="B37" s="31"/>
      <c r="C37" s="34"/>
      <c r="D37" s="32"/>
      <c r="E37" s="344">
        <f t="shared" si="2"/>
        <v>0</v>
      </c>
      <c r="F37" s="35"/>
    </row>
    <row r="38" spans="1:6" x14ac:dyDescent="0.2">
      <c r="A38" s="30" t="s">
        <v>359</v>
      </c>
      <c r="B38" s="31"/>
      <c r="C38" s="34"/>
      <c r="D38" s="32"/>
      <c r="E38" s="344">
        <f t="shared" si="2"/>
        <v>0</v>
      </c>
      <c r="F38" s="35"/>
    </row>
    <row r="39" spans="1:6" x14ac:dyDescent="0.2">
      <c r="A39" s="30" t="s">
        <v>360</v>
      </c>
      <c r="B39" s="31"/>
      <c r="C39" s="34"/>
      <c r="D39" s="32"/>
      <c r="E39" s="344">
        <f t="shared" si="2"/>
        <v>0</v>
      </c>
      <c r="F39" s="35"/>
    </row>
    <row r="40" spans="1:6" x14ac:dyDescent="0.2">
      <c r="A40" s="30" t="s">
        <v>361</v>
      </c>
      <c r="B40" s="31"/>
      <c r="C40" s="34"/>
      <c r="D40" s="32"/>
      <c r="E40" s="344">
        <f t="shared" si="2"/>
        <v>0</v>
      </c>
      <c r="F40" s="35"/>
    </row>
    <row r="41" spans="1:6" x14ac:dyDescent="0.2">
      <c r="A41" s="30" t="s">
        <v>362</v>
      </c>
      <c r="B41" s="31"/>
      <c r="C41" s="34"/>
      <c r="D41" s="32"/>
      <c r="E41" s="344">
        <f t="shared" si="2"/>
        <v>0</v>
      </c>
      <c r="F41" s="35"/>
    </row>
    <row r="42" spans="1:6" x14ac:dyDescent="0.2">
      <c r="A42" s="30"/>
      <c r="B42" s="31"/>
      <c r="C42" s="34"/>
      <c r="D42" s="297"/>
      <c r="E42" s="344"/>
      <c r="F42" s="35"/>
    </row>
    <row r="43" spans="1:6" x14ac:dyDescent="0.2">
      <c r="A43" s="30" t="s">
        <v>363</v>
      </c>
      <c r="B43" s="31"/>
      <c r="C43" s="34" t="s">
        <v>11</v>
      </c>
      <c r="D43" s="297"/>
      <c r="E43" s="344">
        <f>SUM(E44:E48)</f>
        <v>0</v>
      </c>
      <c r="F43" s="27"/>
    </row>
    <row r="44" spans="1:6" x14ac:dyDescent="0.2">
      <c r="A44" s="30" t="s">
        <v>364</v>
      </c>
      <c r="B44" s="31"/>
      <c r="C44" s="34"/>
      <c r="D44" s="32"/>
      <c r="E44" s="344">
        <f t="shared" si="2"/>
        <v>0</v>
      </c>
      <c r="F44" s="27"/>
    </row>
    <row r="45" spans="1:6" x14ac:dyDescent="0.2">
      <c r="A45" s="30" t="s">
        <v>365</v>
      </c>
      <c r="B45" s="31"/>
      <c r="C45" s="34"/>
      <c r="D45" s="32"/>
      <c r="E45" s="344">
        <f t="shared" si="2"/>
        <v>0</v>
      </c>
      <c r="F45" s="27"/>
    </row>
    <row r="46" spans="1:6" x14ac:dyDescent="0.2">
      <c r="A46" s="30" t="s">
        <v>366</v>
      </c>
      <c r="B46" s="31"/>
      <c r="C46" s="34"/>
      <c r="D46" s="32"/>
      <c r="E46" s="344">
        <f t="shared" si="2"/>
        <v>0</v>
      </c>
      <c r="F46" s="27"/>
    </row>
    <row r="47" spans="1:6" x14ac:dyDescent="0.2">
      <c r="A47" s="30" t="s">
        <v>367</v>
      </c>
      <c r="B47" s="31"/>
      <c r="C47" s="34"/>
      <c r="D47" s="32"/>
      <c r="E47" s="344">
        <f t="shared" si="2"/>
        <v>0</v>
      </c>
      <c r="F47" s="27"/>
    </row>
    <row r="48" spans="1:6" x14ac:dyDescent="0.2">
      <c r="A48" s="30" t="s">
        <v>368</v>
      </c>
      <c r="B48" s="31"/>
      <c r="C48" s="34"/>
      <c r="D48" s="32"/>
      <c r="E48" s="344">
        <f t="shared" si="2"/>
        <v>0</v>
      </c>
      <c r="F48" s="27"/>
    </row>
    <row r="49" spans="1:12" x14ac:dyDescent="0.2">
      <c r="A49" s="30"/>
      <c r="B49" s="31"/>
      <c r="C49" s="34"/>
      <c r="D49" s="297"/>
      <c r="E49" s="344"/>
      <c r="F49" s="27"/>
    </row>
    <row r="50" spans="1:12" x14ac:dyDescent="0.2">
      <c r="A50" s="30" t="s">
        <v>369</v>
      </c>
      <c r="B50" s="31"/>
      <c r="C50" s="34" t="s">
        <v>12</v>
      </c>
      <c r="D50" s="297"/>
      <c r="E50" s="344">
        <f>SUM(E51:E55)</f>
        <v>0</v>
      </c>
    </row>
    <row r="51" spans="1:12" x14ac:dyDescent="0.2">
      <c r="A51" s="30" t="s">
        <v>370</v>
      </c>
      <c r="B51" s="31"/>
      <c r="C51" s="34"/>
      <c r="D51" s="32"/>
      <c r="E51" s="344">
        <f t="shared" si="2"/>
        <v>0</v>
      </c>
    </row>
    <row r="52" spans="1:12" x14ac:dyDescent="0.2">
      <c r="A52" s="30" t="s">
        <v>371</v>
      </c>
      <c r="B52" s="31"/>
      <c r="C52" s="34"/>
      <c r="D52" s="32"/>
      <c r="E52" s="344">
        <f t="shared" si="2"/>
        <v>0</v>
      </c>
    </row>
    <row r="53" spans="1:12" x14ac:dyDescent="0.2">
      <c r="A53" s="30" t="s">
        <v>372</v>
      </c>
      <c r="B53" s="31"/>
      <c r="C53" s="34"/>
      <c r="D53" s="32"/>
      <c r="E53" s="344">
        <f t="shared" si="2"/>
        <v>0</v>
      </c>
    </row>
    <row r="54" spans="1:12" x14ac:dyDescent="0.2">
      <c r="A54" s="30" t="s">
        <v>373</v>
      </c>
      <c r="B54" s="31"/>
      <c r="C54" s="34"/>
      <c r="D54" s="32"/>
      <c r="E54" s="344">
        <f t="shared" si="2"/>
        <v>0</v>
      </c>
    </row>
    <row r="55" spans="1:12" x14ac:dyDescent="0.2">
      <c r="A55" s="30" t="s">
        <v>374</v>
      </c>
      <c r="B55" s="31"/>
      <c r="C55" s="34"/>
      <c r="D55" s="32"/>
      <c r="E55" s="344">
        <f t="shared" si="2"/>
        <v>0</v>
      </c>
    </row>
    <row r="56" spans="1:12" x14ac:dyDescent="0.2">
      <c r="A56" s="30"/>
      <c r="B56" s="31"/>
      <c r="C56" s="34"/>
      <c r="D56" s="297"/>
      <c r="E56" s="344"/>
    </row>
    <row r="57" spans="1:12" x14ac:dyDescent="0.2">
      <c r="A57" s="30" t="s">
        <v>375</v>
      </c>
      <c r="B57" s="31"/>
      <c r="C57" s="31" t="s">
        <v>13</v>
      </c>
      <c r="D57" s="32"/>
      <c r="E57" s="344">
        <f t="shared" si="2"/>
        <v>0</v>
      </c>
    </row>
    <row r="58" spans="1:12" x14ac:dyDescent="0.2">
      <c r="A58" s="30"/>
      <c r="B58" s="31"/>
      <c r="C58" s="34"/>
      <c r="D58" s="36"/>
      <c r="E58" s="346"/>
      <c r="F58" s="27"/>
    </row>
    <row r="59" spans="1:12" ht="20.100000000000001" customHeight="1" x14ac:dyDescent="0.2">
      <c r="A59" s="23">
        <f>A27+1</f>
        <v>3</v>
      </c>
      <c r="B59" s="24" t="s">
        <v>8</v>
      </c>
      <c r="C59" s="24"/>
      <c r="D59" s="37"/>
      <c r="E59" s="345">
        <f>SUM(E61,E68,E82,E89,E75)</f>
        <v>0</v>
      </c>
      <c r="F59" s="38"/>
      <c r="G59" s="28"/>
      <c r="H59" s="29"/>
      <c r="I59" s="39"/>
    </row>
    <row r="60" spans="1:12" x14ac:dyDescent="0.2">
      <c r="A60" s="30"/>
      <c r="B60" s="31"/>
      <c r="C60" s="31"/>
      <c r="D60" s="297"/>
      <c r="E60" s="344"/>
      <c r="G60" s="301"/>
      <c r="H60" s="22"/>
      <c r="I60" s="39"/>
      <c r="J60" s="5"/>
      <c r="L60" s="40"/>
    </row>
    <row r="61" spans="1:12" x14ac:dyDescent="0.2">
      <c r="A61" s="30" t="s">
        <v>376</v>
      </c>
      <c r="B61" s="31"/>
      <c r="C61" s="31" t="s">
        <v>9</v>
      </c>
      <c r="D61" s="297"/>
      <c r="E61" s="344">
        <f>SUM(E62:E66)</f>
        <v>0</v>
      </c>
      <c r="F61" s="27"/>
      <c r="H61" s="22"/>
      <c r="I61" s="39"/>
      <c r="J61" s="41"/>
      <c r="L61" s="38"/>
    </row>
    <row r="62" spans="1:12" x14ac:dyDescent="0.2">
      <c r="A62" s="30" t="s">
        <v>377</v>
      </c>
      <c r="B62" s="31"/>
      <c r="C62" s="31"/>
      <c r="D62" s="32"/>
      <c r="E62" s="344">
        <f t="shared" ref="E62:E89" si="3">D62</f>
        <v>0</v>
      </c>
      <c r="F62" s="27"/>
      <c r="H62" s="22"/>
      <c r="I62" s="39"/>
      <c r="J62" s="41"/>
      <c r="L62" s="38"/>
    </row>
    <row r="63" spans="1:12" x14ac:dyDescent="0.2">
      <c r="A63" s="30" t="s">
        <v>378</v>
      </c>
      <c r="B63" s="31"/>
      <c r="C63" s="31"/>
      <c r="D63" s="32"/>
      <c r="E63" s="344">
        <f t="shared" si="3"/>
        <v>0</v>
      </c>
      <c r="F63" s="27"/>
      <c r="H63" s="22"/>
      <c r="I63" s="39"/>
      <c r="J63" s="41"/>
      <c r="L63" s="38"/>
    </row>
    <row r="64" spans="1:12" x14ac:dyDescent="0.2">
      <c r="A64" s="30" t="s">
        <v>379</v>
      </c>
      <c r="B64" s="31"/>
      <c r="C64" s="31"/>
      <c r="D64" s="32"/>
      <c r="E64" s="344">
        <f t="shared" si="3"/>
        <v>0</v>
      </c>
      <c r="F64" s="27"/>
      <c r="H64" s="22"/>
      <c r="I64" s="39"/>
      <c r="J64" s="41"/>
      <c r="L64" s="38"/>
    </row>
    <row r="65" spans="1:12" x14ac:dyDescent="0.2">
      <c r="A65" s="30" t="s">
        <v>380</v>
      </c>
      <c r="B65" s="31"/>
      <c r="C65" s="31"/>
      <c r="D65" s="32"/>
      <c r="E65" s="344">
        <f t="shared" si="3"/>
        <v>0</v>
      </c>
      <c r="F65" s="27"/>
      <c r="H65" s="22"/>
      <c r="I65" s="39"/>
      <c r="J65" s="41"/>
      <c r="L65" s="38"/>
    </row>
    <row r="66" spans="1:12" x14ac:dyDescent="0.2">
      <c r="A66" s="30" t="s">
        <v>381</v>
      </c>
      <c r="B66" s="31"/>
      <c r="C66" s="31"/>
      <c r="D66" s="32"/>
      <c r="E66" s="344">
        <f t="shared" si="3"/>
        <v>0</v>
      </c>
      <c r="F66" s="27"/>
      <c r="H66" s="22"/>
      <c r="I66" s="39"/>
      <c r="J66" s="41"/>
      <c r="L66" s="38"/>
    </row>
    <row r="67" spans="1:12" x14ac:dyDescent="0.2">
      <c r="A67" s="30"/>
      <c r="B67" s="31"/>
      <c r="C67" s="31"/>
      <c r="D67" s="297"/>
      <c r="E67" s="344"/>
      <c r="F67" s="27"/>
      <c r="H67" s="22"/>
      <c r="I67" s="39"/>
      <c r="J67" s="41"/>
      <c r="L67" s="38"/>
    </row>
    <row r="68" spans="1:12" x14ac:dyDescent="0.2">
      <c r="A68" s="30" t="s">
        <v>382</v>
      </c>
      <c r="B68" s="31"/>
      <c r="C68" s="34" t="s">
        <v>10</v>
      </c>
      <c r="D68" s="297"/>
      <c r="E68" s="344">
        <f>SUM(E69:E73)</f>
        <v>0</v>
      </c>
      <c r="F68" s="35"/>
      <c r="H68" s="22"/>
      <c r="I68" s="39"/>
    </row>
    <row r="69" spans="1:12" x14ac:dyDescent="0.2">
      <c r="A69" s="30" t="s">
        <v>383</v>
      </c>
      <c r="B69" s="31"/>
      <c r="C69" s="34"/>
      <c r="D69" s="32"/>
      <c r="E69" s="344">
        <f t="shared" si="3"/>
        <v>0</v>
      </c>
      <c r="F69" s="35"/>
      <c r="H69" s="22"/>
      <c r="I69" s="39"/>
    </row>
    <row r="70" spans="1:12" x14ac:dyDescent="0.2">
      <c r="A70" s="30" t="s">
        <v>384</v>
      </c>
      <c r="B70" s="31"/>
      <c r="C70" s="34"/>
      <c r="D70" s="32"/>
      <c r="E70" s="344">
        <f t="shared" si="3"/>
        <v>0</v>
      </c>
      <c r="F70" s="35"/>
      <c r="H70" s="22"/>
      <c r="I70" s="39"/>
    </row>
    <row r="71" spans="1:12" x14ac:dyDescent="0.2">
      <c r="A71" s="30" t="s">
        <v>385</v>
      </c>
      <c r="B71" s="31"/>
      <c r="C71" s="34"/>
      <c r="D71" s="32"/>
      <c r="E71" s="344">
        <f t="shared" si="3"/>
        <v>0</v>
      </c>
      <c r="F71" s="35"/>
      <c r="H71" s="22"/>
      <c r="I71" s="39"/>
    </row>
    <row r="72" spans="1:12" x14ac:dyDescent="0.2">
      <c r="A72" s="30" t="s">
        <v>386</v>
      </c>
      <c r="B72" s="31"/>
      <c r="C72" s="34"/>
      <c r="D72" s="32"/>
      <c r="E72" s="344">
        <f t="shared" si="3"/>
        <v>0</v>
      </c>
      <c r="F72" s="35"/>
      <c r="H72" s="22"/>
      <c r="I72" s="39"/>
    </row>
    <row r="73" spans="1:12" x14ac:dyDescent="0.2">
      <c r="A73" s="30" t="s">
        <v>387</v>
      </c>
      <c r="B73" s="31"/>
      <c r="C73" s="34"/>
      <c r="D73" s="32"/>
      <c r="E73" s="344">
        <f t="shared" si="3"/>
        <v>0</v>
      </c>
      <c r="F73" s="35"/>
      <c r="H73" s="22"/>
      <c r="I73" s="39"/>
    </row>
    <row r="74" spans="1:12" x14ac:dyDescent="0.2">
      <c r="A74" s="30"/>
      <c r="B74" s="31"/>
      <c r="C74" s="34"/>
      <c r="D74" s="297"/>
      <c r="E74" s="344"/>
      <c r="F74" s="35"/>
      <c r="H74" s="22"/>
      <c r="I74" s="39"/>
    </row>
    <row r="75" spans="1:12" x14ac:dyDescent="0.2">
      <c r="A75" s="30" t="s">
        <v>388</v>
      </c>
      <c r="B75" s="31"/>
      <c r="C75" s="34" t="s">
        <v>11</v>
      </c>
      <c r="D75" s="297"/>
      <c r="E75" s="344">
        <f>SUM(E76:E80)</f>
        <v>0</v>
      </c>
      <c r="F75" s="27"/>
      <c r="H75" s="22"/>
      <c r="I75" s="39"/>
      <c r="L75" s="38"/>
    </row>
    <row r="76" spans="1:12" x14ac:dyDescent="0.2">
      <c r="A76" s="30" t="s">
        <v>389</v>
      </c>
      <c r="B76" s="31"/>
      <c r="C76" s="34"/>
      <c r="D76" s="32"/>
      <c r="E76" s="344">
        <f t="shared" si="3"/>
        <v>0</v>
      </c>
      <c r="F76" s="27"/>
      <c r="H76" s="22"/>
      <c r="I76" s="39"/>
      <c r="L76" s="38"/>
    </row>
    <row r="77" spans="1:12" x14ac:dyDescent="0.2">
      <c r="A77" s="30" t="s">
        <v>390</v>
      </c>
      <c r="B77" s="31"/>
      <c r="C77" s="34"/>
      <c r="D77" s="32"/>
      <c r="E77" s="344">
        <f t="shared" si="3"/>
        <v>0</v>
      </c>
      <c r="F77" s="27"/>
      <c r="H77" s="22"/>
      <c r="I77" s="39"/>
      <c r="L77" s="38"/>
    </row>
    <row r="78" spans="1:12" x14ac:dyDescent="0.2">
      <c r="A78" s="30" t="s">
        <v>391</v>
      </c>
      <c r="B78" s="31"/>
      <c r="C78" s="34"/>
      <c r="D78" s="32"/>
      <c r="E78" s="344">
        <f t="shared" si="3"/>
        <v>0</v>
      </c>
      <c r="F78" s="27"/>
      <c r="H78" s="22"/>
      <c r="I78" s="39"/>
      <c r="L78" s="38"/>
    </row>
    <row r="79" spans="1:12" x14ac:dyDescent="0.2">
      <c r="A79" s="30" t="s">
        <v>392</v>
      </c>
      <c r="B79" s="31"/>
      <c r="C79" s="34"/>
      <c r="D79" s="32"/>
      <c r="E79" s="344">
        <f t="shared" si="3"/>
        <v>0</v>
      </c>
      <c r="F79" s="27"/>
      <c r="H79" s="22"/>
      <c r="I79" s="39"/>
      <c r="L79" s="38"/>
    </row>
    <row r="80" spans="1:12" x14ac:dyDescent="0.2">
      <c r="A80" s="30" t="s">
        <v>393</v>
      </c>
      <c r="B80" s="31"/>
      <c r="C80" s="34"/>
      <c r="D80" s="32"/>
      <c r="E80" s="344">
        <f t="shared" si="3"/>
        <v>0</v>
      </c>
      <c r="F80" s="27"/>
      <c r="H80" s="22"/>
      <c r="I80" s="39"/>
      <c r="L80" s="38"/>
    </row>
    <row r="81" spans="1:12" x14ac:dyDescent="0.2">
      <c r="A81" s="30"/>
      <c r="B81" s="31"/>
      <c r="C81" s="34"/>
      <c r="D81" s="297"/>
      <c r="E81" s="344"/>
      <c r="F81" s="27"/>
      <c r="H81" s="22"/>
      <c r="I81" s="39"/>
      <c r="L81" s="38"/>
    </row>
    <row r="82" spans="1:12" x14ac:dyDescent="0.2">
      <c r="A82" s="30" t="s">
        <v>394</v>
      </c>
      <c r="B82" s="31"/>
      <c r="C82" s="34" t="s">
        <v>12</v>
      </c>
      <c r="D82" s="297"/>
      <c r="E82" s="344">
        <f>SUM(E83:E87)</f>
        <v>0</v>
      </c>
      <c r="F82" s="27"/>
      <c r="H82" s="22"/>
      <c r="I82" s="39"/>
    </row>
    <row r="83" spans="1:12" x14ac:dyDescent="0.2">
      <c r="A83" s="30" t="s">
        <v>395</v>
      </c>
      <c r="B83" s="31"/>
      <c r="C83" s="34"/>
      <c r="D83" s="32"/>
      <c r="E83" s="344">
        <f t="shared" si="3"/>
        <v>0</v>
      </c>
      <c r="F83" s="27"/>
      <c r="H83" s="22"/>
      <c r="I83" s="39"/>
    </row>
    <row r="84" spans="1:12" x14ac:dyDescent="0.2">
      <c r="A84" s="30" t="s">
        <v>396</v>
      </c>
      <c r="B84" s="31"/>
      <c r="C84" s="34"/>
      <c r="D84" s="32"/>
      <c r="E84" s="344">
        <f t="shared" si="3"/>
        <v>0</v>
      </c>
      <c r="F84" s="27"/>
      <c r="H84" s="22"/>
      <c r="I84" s="39"/>
    </row>
    <row r="85" spans="1:12" x14ac:dyDescent="0.2">
      <c r="A85" s="30" t="s">
        <v>397</v>
      </c>
      <c r="B85" s="31"/>
      <c r="C85" s="34"/>
      <c r="D85" s="32"/>
      <c r="E85" s="344">
        <f t="shared" si="3"/>
        <v>0</v>
      </c>
      <c r="F85" s="27"/>
      <c r="H85" s="22"/>
      <c r="I85" s="39"/>
    </row>
    <row r="86" spans="1:12" x14ac:dyDescent="0.2">
      <c r="A86" s="30" t="s">
        <v>398</v>
      </c>
      <c r="B86" s="31"/>
      <c r="C86" s="34"/>
      <c r="D86" s="32"/>
      <c r="E86" s="344">
        <f t="shared" si="3"/>
        <v>0</v>
      </c>
      <c r="F86" s="27"/>
      <c r="H86" s="22"/>
      <c r="I86" s="39"/>
    </row>
    <row r="87" spans="1:12" x14ac:dyDescent="0.2">
      <c r="A87" s="30" t="s">
        <v>399</v>
      </c>
      <c r="B87" s="31"/>
      <c r="C87" s="34"/>
      <c r="D87" s="32"/>
      <c r="E87" s="344">
        <f t="shared" si="3"/>
        <v>0</v>
      </c>
      <c r="F87" s="27"/>
      <c r="H87" s="22"/>
      <c r="I87" s="39"/>
    </row>
    <row r="88" spans="1:12" x14ac:dyDescent="0.2">
      <c r="A88" s="30"/>
      <c r="B88" s="31"/>
      <c r="C88" s="34"/>
      <c r="D88" s="297"/>
      <c r="E88" s="344"/>
      <c r="F88" s="27"/>
      <c r="H88" s="22"/>
      <c r="I88" s="39"/>
    </row>
    <row r="89" spans="1:12" x14ac:dyDescent="0.2">
      <c r="A89" s="30" t="s">
        <v>400</v>
      </c>
      <c r="B89" s="31"/>
      <c r="C89" s="31" t="s">
        <v>13</v>
      </c>
      <c r="D89" s="32"/>
      <c r="E89" s="344">
        <f t="shared" si="3"/>
        <v>0</v>
      </c>
      <c r="F89" s="27"/>
      <c r="H89" s="22"/>
      <c r="I89" s="5"/>
    </row>
    <row r="90" spans="1:12" x14ac:dyDescent="0.2">
      <c r="A90" s="30"/>
      <c r="B90" s="31"/>
      <c r="C90" s="31"/>
      <c r="D90" s="42"/>
      <c r="E90" s="346"/>
    </row>
    <row r="91" spans="1:12" x14ac:dyDescent="0.2">
      <c r="A91" s="23">
        <f>A59+1</f>
        <v>4</v>
      </c>
      <c r="B91" s="24" t="s">
        <v>291</v>
      </c>
      <c r="C91" s="24"/>
      <c r="D91" s="37"/>
      <c r="E91" s="345">
        <f>SUM(E93,E100,E107,E114,E121,E122)</f>
        <v>0</v>
      </c>
      <c r="F91" s="38"/>
      <c r="G91" s="28"/>
    </row>
    <row r="92" spans="1:12" x14ac:dyDescent="0.2">
      <c r="A92" s="30"/>
      <c r="B92" s="31"/>
      <c r="C92" s="31"/>
      <c r="D92" s="297"/>
      <c r="E92" s="344"/>
      <c r="G92" s="301"/>
    </row>
    <row r="93" spans="1:12" x14ac:dyDescent="0.2">
      <c r="A93" s="30" t="s">
        <v>401</v>
      </c>
      <c r="B93" s="31"/>
      <c r="C93" s="31" t="s">
        <v>9</v>
      </c>
      <c r="D93" s="297"/>
      <c r="E93" s="344">
        <f>SUM(E94:E98)</f>
        <v>0</v>
      </c>
    </row>
    <row r="94" spans="1:12" x14ac:dyDescent="0.2">
      <c r="A94" s="30" t="s">
        <v>402</v>
      </c>
      <c r="B94" s="31"/>
      <c r="C94" s="31"/>
      <c r="D94" s="32"/>
      <c r="E94" s="344">
        <f t="shared" ref="E94:E121" si="4">D94</f>
        <v>0</v>
      </c>
    </row>
    <row r="95" spans="1:12" x14ac:dyDescent="0.2">
      <c r="A95" s="30" t="s">
        <v>403</v>
      </c>
      <c r="B95" s="31"/>
      <c r="C95" s="31"/>
      <c r="D95" s="32"/>
      <c r="E95" s="344">
        <f t="shared" si="4"/>
        <v>0</v>
      </c>
    </row>
    <row r="96" spans="1:12" x14ac:dyDescent="0.2">
      <c r="A96" s="30" t="s">
        <v>404</v>
      </c>
      <c r="B96" s="31"/>
      <c r="C96" s="31"/>
      <c r="D96" s="32"/>
      <c r="E96" s="344">
        <f t="shared" si="4"/>
        <v>0</v>
      </c>
    </row>
    <row r="97" spans="1:5" x14ac:dyDescent="0.2">
      <c r="A97" s="30" t="s">
        <v>405</v>
      </c>
      <c r="B97" s="31"/>
      <c r="C97" s="31"/>
      <c r="D97" s="32"/>
      <c r="E97" s="344">
        <f t="shared" si="4"/>
        <v>0</v>
      </c>
    </row>
    <row r="98" spans="1:5" x14ac:dyDescent="0.2">
      <c r="A98" s="30" t="s">
        <v>406</v>
      </c>
      <c r="B98" s="31"/>
      <c r="C98" s="31"/>
      <c r="D98" s="32"/>
      <c r="E98" s="344">
        <f t="shared" si="4"/>
        <v>0</v>
      </c>
    </row>
    <row r="99" spans="1:5" x14ac:dyDescent="0.2">
      <c r="A99" s="30"/>
      <c r="B99" s="31"/>
      <c r="C99" s="31"/>
      <c r="D99" s="297"/>
      <c r="E99" s="344"/>
    </row>
    <row r="100" spans="1:5" x14ac:dyDescent="0.2">
      <c r="A100" s="30" t="s">
        <v>407</v>
      </c>
      <c r="B100" s="31"/>
      <c r="C100" s="34" t="s">
        <v>10</v>
      </c>
      <c r="D100" s="297"/>
      <c r="E100" s="344">
        <f>SUM(E101:E105)</f>
        <v>0</v>
      </c>
    </row>
    <row r="101" spans="1:5" x14ac:dyDescent="0.2">
      <c r="A101" s="30" t="s">
        <v>408</v>
      </c>
      <c r="B101" s="31"/>
      <c r="C101" s="34"/>
      <c r="D101" s="32"/>
      <c r="E101" s="344">
        <f t="shared" si="4"/>
        <v>0</v>
      </c>
    </row>
    <row r="102" spans="1:5" x14ac:dyDescent="0.2">
      <c r="A102" s="30" t="s">
        <v>409</v>
      </c>
      <c r="B102" s="31"/>
      <c r="C102" s="34"/>
      <c r="D102" s="32"/>
      <c r="E102" s="344">
        <f t="shared" si="4"/>
        <v>0</v>
      </c>
    </row>
    <row r="103" spans="1:5" x14ac:dyDescent="0.2">
      <c r="A103" s="30" t="s">
        <v>410</v>
      </c>
      <c r="B103" s="31"/>
      <c r="C103" s="34"/>
      <c r="D103" s="32"/>
      <c r="E103" s="344">
        <f t="shared" si="4"/>
        <v>0</v>
      </c>
    </row>
    <row r="104" spans="1:5" x14ac:dyDescent="0.2">
      <c r="A104" s="30" t="s">
        <v>411</v>
      </c>
      <c r="B104" s="31"/>
      <c r="C104" s="34"/>
      <c r="D104" s="32"/>
      <c r="E104" s="344">
        <f t="shared" si="4"/>
        <v>0</v>
      </c>
    </row>
    <row r="105" spans="1:5" x14ac:dyDescent="0.2">
      <c r="A105" s="30" t="s">
        <v>412</v>
      </c>
      <c r="B105" s="31"/>
      <c r="C105" s="34"/>
      <c r="D105" s="32"/>
      <c r="E105" s="344">
        <f t="shared" si="4"/>
        <v>0</v>
      </c>
    </row>
    <row r="106" spans="1:5" x14ac:dyDescent="0.2">
      <c r="A106" s="30"/>
      <c r="B106" s="31"/>
      <c r="C106" s="34"/>
      <c r="D106" s="297"/>
      <c r="E106" s="344"/>
    </row>
    <row r="107" spans="1:5" x14ac:dyDescent="0.2">
      <c r="A107" s="30" t="s">
        <v>413</v>
      </c>
      <c r="B107" s="31"/>
      <c r="C107" s="34" t="s">
        <v>11</v>
      </c>
      <c r="D107" s="297"/>
      <c r="E107" s="344">
        <f>SUM(E108:E112)</f>
        <v>0</v>
      </c>
    </row>
    <row r="108" spans="1:5" x14ac:dyDescent="0.2">
      <c r="A108" s="30" t="s">
        <v>414</v>
      </c>
      <c r="B108" s="31"/>
      <c r="C108" s="34"/>
      <c r="D108" s="32"/>
      <c r="E108" s="344">
        <f t="shared" si="4"/>
        <v>0</v>
      </c>
    </row>
    <row r="109" spans="1:5" x14ac:dyDescent="0.2">
      <c r="A109" s="30" t="s">
        <v>415</v>
      </c>
      <c r="B109" s="31"/>
      <c r="C109" s="34"/>
      <c r="D109" s="32"/>
      <c r="E109" s="344">
        <f t="shared" si="4"/>
        <v>0</v>
      </c>
    </row>
    <row r="110" spans="1:5" x14ac:dyDescent="0.2">
      <c r="A110" s="30" t="s">
        <v>416</v>
      </c>
      <c r="B110" s="31"/>
      <c r="C110" s="34"/>
      <c r="D110" s="32"/>
      <c r="E110" s="344">
        <f t="shared" si="4"/>
        <v>0</v>
      </c>
    </row>
    <row r="111" spans="1:5" x14ac:dyDescent="0.2">
      <c r="A111" s="30" t="s">
        <v>417</v>
      </c>
      <c r="B111" s="31"/>
      <c r="C111" s="34"/>
      <c r="D111" s="32"/>
      <c r="E111" s="344">
        <f t="shared" si="4"/>
        <v>0</v>
      </c>
    </row>
    <row r="112" spans="1:5" x14ac:dyDescent="0.2">
      <c r="A112" s="30" t="s">
        <v>418</v>
      </c>
      <c r="B112" s="31"/>
      <c r="C112" s="34"/>
      <c r="D112" s="32"/>
      <c r="E112" s="344">
        <f t="shared" si="4"/>
        <v>0</v>
      </c>
    </row>
    <row r="113" spans="1:9" x14ac:dyDescent="0.2">
      <c r="A113" s="30"/>
      <c r="B113" s="31"/>
      <c r="C113" s="34"/>
      <c r="D113" s="297"/>
      <c r="E113" s="344"/>
    </row>
    <row r="114" spans="1:9" x14ac:dyDescent="0.2">
      <c r="A114" s="30" t="s">
        <v>419</v>
      </c>
      <c r="B114" s="31"/>
      <c r="C114" s="34" t="s">
        <v>12</v>
      </c>
      <c r="D114" s="297"/>
      <c r="E114" s="344">
        <f>SUM(E115:E119)</f>
        <v>0</v>
      </c>
    </row>
    <row r="115" spans="1:9" x14ac:dyDescent="0.2">
      <c r="A115" s="30" t="s">
        <v>420</v>
      </c>
      <c r="B115" s="31"/>
      <c r="C115" s="34"/>
      <c r="D115" s="32"/>
      <c r="E115" s="344">
        <f t="shared" si="4"/>
        <v>0</v>
      </c>
    </row>
    <row r="116" spans="1:9" x14ac:dyDescent="0.2">
      <c r="A116" s="30" t="s">
        <v>421</v>
      </c>
      <c r="B116" s="31"/>
      <c r="C116" s="34"/>
      <c r="D116" s="32"/>
      <c r="E116" s="344">
        <f t="shared" si="4"/>
        <v>0</v>
      </c>
    </row>
    <row r="117" spans="1:9" x14ac:dyDescent="0.2">
      <c r="A117" s="30" t="s">
        <v>422</v>
      </c>
      <c r="B117" s="31"/>
      <c r="C117" s="34"/>
      <c r="D117" s="32"/>
      <c r="E117" s="344">
        <f t="shared" si="4"/>
        <v>0</v>
      </c>
    </row>
    <row r="118" spans="1:9" x14ac:dyDescent="0.2">
      <c r="A118" s="30" t="s">
        <v>423</v>
      </c>
      <c r="B118" s="31"/>
      <c r="C118" s="34"/>
      <c r="D118" s="32"/>
      <c r="E118" s="344">
        <f t="shared" si="4"/>
        <v>0</v>
      </c>
    </row>
    <row r="119" spans="1:9" x14ac:dyDescent="0.2">
      <c r="A119" s="30" t="s">
        <v>424</v>
      </c>
      <c r="B119" s="31"/>
      <c r="C119" s="34"/>
      <c r="D119" s="32"/>
      <c r="E119" s="344">
        <f t="shared" si="4"/>
        <v>0</v>
      </c>
    </row>
    <row r="120" spans="1:9" x14ac:dyDescent="0.2">
      <c r="A120" s="30"/>
      <c r="B120" s="31"/>
      <c r="C120" s="34"/>
      <c r="D120" s="297"/>
      <c r="E120" s="344"/>
    </row>
    <row r="121" spans="1:9" x14ac:dyDescent="0.2">
      <c r="A121" s="30" t="s">
        <v>425</v>
      </c>
      <c r="B121" s="31"/>
      <c r="C121" s="31" t="s">
        <v>13</v>
      </c>
      <c r="D121" s="32"/>
      <c r="E121" s="344">
        <f t="shared" si="4"/>
        <v>0</v>
      </c>
    </row>
    <row r="122" spans="1:9" x14ac:dyDescent="0.2">
      <c r="A122" s="30" t="s">
        <v>521</v>
      </c>
      <c r="B122" s="31"/>
      <c r="C122" s="31" t="s">
        <v>292</v>
      </c>
      <c r="D122" s="32"/>
      <c r="E122" s="344">
        <f t="shared" ref="E122" si="5">D122</f>
        <v>0</v>
      </c>
    </row>
    <row r="123" spans="1:9" x14ac:dyDescent="0.2">
      <c r="A123" s="30"/>
      <c r="B123" s="31"/>
      <c r="C123" s="31"/>
      <c r="D123" s="42"/>
      <c r="E123" s="346"/>
    </row>
    <row r="124" spans="1:9" x14ac:dyDescent="0.2">
      <c r="A124" s="30"/>
      <c r="B124" s="31"/>
      <c r="C124" s="31"/>
      <c r="D124" s="42"/>
      <c r="E124" s="346"/>
    </row>
    <row r="125" spans="1:9" x14ac:dyDescent="0.2">
      <c r="A125" s="30"/>
      <c r="B125" s="31"/>
      <c r="C125" s="31"/>
      <c r="D125" s="42"/>
      <c r="E125" s="346"/>
    </row>
    <row r="126" spans="1:9" x14ac:dyDescent="0.2">
      <c r="A126" s="23">
        <f>A91+1</f>
        <v>5</v>
      </c>
      <c r="B126" s="247" t="s">
        <v>293</v>
      </c>
      <c r="C126" s="24"/>
      <c r="D126" s="37"/>
      <c r="E126" s="345">
        <f>SUM(E127,E134,E141,E148,E155)</f>
        <v>0</v>
      </c>
      <c r="F126" s="38"/>
      <c r="G126" s="302"/>
      <c r="I126" s="6"/>
    </row>
    <row r="127" spans="1:9" x14ac:dyDescent="0.2">
      <c r="A127" s="30" t="s">
        <v>426</v>
      </c>
      <c r="B127" s="31"/>
      <c r="C127" s="31" t="s">
        <v>9</v>
      </c>
      <c r="D127" s="297"/>
      <c r="E127" s="344">
        <f>SUM(E128:E132)</f>
        <v>0</v>
      </c>
      <c r="I127" s="6"/>
    </row>
    <row r="128" spans="1:9" x14ac:dyDescent="0.2">
      <c r="A128" s="30" t="s">
        <v>427</v>
      </c>
      <c r="B128" s="31"/>
      <c r="C128" s="31"/>
      <c r="D128" s="32"/>
      <c r="E128" s="344">
        <f t="shared" ref="E128:E155" si="6">D128</f>
        <v>0</v>
      </c>
      <c r="I128" s="6"/>
    </row>
    <row r="129" spans="1:9" x14ac:dyDescent="0.2">
      <c r="A129" s="30" t="s">
        <v>428</v>
      </c>
      <c r="B129" s="31"/>
      <c r="C129" s="31"/>
      <c r="D129" s="32"/>
      <c r="E129" s="344">
        <f t="shared" si="6"/>
        <v>0</v>
      </c>
      <c r="I129" s="6"/>
    </row>
    <row r="130" spans="1:9" x14ac:dyDescent="0.2">
      <c r="A130" s="30" t="s">
        <v>429</v>
      </c>
      <c r="B130" s="31"/>
      <c r="C130" s="31"/>
      <c r="D130" s="32"/>
      <c r="E130" s="344">
        <f t="shared" si="6"/>
        <v>0</v>
      </c>
      <c r="I130" s="6"/>
    </row>
    <row r="131" spans="1:9" x14ac:dyDescent="0.2">
      <c r="A131" s="30" t="s">
        <v>430</v>
      </c>
      <c r="B131" s="31"/>
      <c r="C131" s="31"/>
      <c r="D131" s="32"/>
      <c r="E131" s="344">
        <f t="shared" si="6"/>
        <v>0</v>
      </c>
      <c r="I131" s="6"/>
    </row>
    <row r="132" spans="1:9" x14ac:dyDescent="0.2">
      <c r="A132" s="30" t="s">
        <v>431</v>
      </c>
      <c r="B132" s="31"/>
      <c r="C132" s="31"/>
      <c r="D132" s="32"/>
      <c r="E132" s="344">
        <f t="shared" si="6"/>
        <v>0</v>
      </c>
      <c r="I132" s="6"/>
    </row>
    <row r="133" spans="1:9" x14ac:dyDescent="0.2">
      <c r="A133" s="30"/>
      <c r="B133" s="31"/>
      <c r="C133" s="31"/>
      <c r="D133" s="297"/>
      <c r="E133" s="344"/>
      <c r="I133" s="6"/>
    </row>
    <row r="134" spans="1:9" x14ac:dyDescent="0.2">
      <c r="A134" s="30" t="s">
        <v>432</v>
      </c>
      <c r="B134" s="31"/>
      <c r="C134" s="34" t="s">
        <v>10</v>
      </c>
      <c r="D134" s="297"/>
      <c r="E134" s="344">
        <f>SUM(E135:E139)</f>
        <v>0</v>
      </c>
      <c r="I134" s="6"/>
    </row>
    <row r="135" spans="1:9" x14ac:dyDescent="0.2">
      <c r="A135" s="30" t="s">
        <v>433</v>
      </c>
      <c r="B135" s="31"/>
      <c r="C135" s="34"/>
      <c r="D135" s="32"/>
      <c r="E135" s="344">
        <f t="shared" si="6"/>
        <v>0</v>
      </c>
      <c r="I135" s="6"/>
    </row>
    <row r="136" spans="1:9" x14ac:dyDescent="0.2">
      <c r="A136" s="30" t="s">
        <v>434</v>
      </c>
      <c r="B136" s="31"/>
      <c r="C136" s="34"/>
      <c r="D136" s="32"/>
      <c r="E136" s="344">
        <f t="shared" si="6"/>
        <v>0</v>
      </c>
      <c r="I136" s="6"/>
    </row>
    <row r="137" spans="1:9" x14ac:dyDescent="0.2">
      <c r="A137" s="30" t="s">
        <v>435</v>
      </c>
      <c r="B137" s="31"/>
      <c r="C137" s="34"/>
      <c r="D137" s="32"/>
      <c r="E137" s="344">
        <f t="shared" si="6"/>
        <v>0</v>
      </c>
      <c r="I137" s="6"/>
    </row>
    <row r="138" spans="1:9" x14ac:dyDescent="0.2">
      <c r="A138" s="30" t="s">
        <v>436</v>
      </c>
      <c r="B138" s="31"/>
      <c r="C138" s="34"/>
      <c r="D138" s="32"/>
      <c r="E138" s="344">
        <f t="shared" si="6"/>
        <v>0</v>
      </c>
      <c r="I138" s="6"/>
    </row>
    <row r="139" spans="1:9" x14ac:dyDescent="0.2">
      <c r="A139" s="30" t="s">
        <v>437</v>
      </c>
      <c r="B139" s="31"/>
      <c r="C139" s="34"/>
      <c r="D139" s="32"/>
      <c r="E139" s="344">
        <f t="shared" si="6"/>
        <v>0</v>
      </c>
      <c r="I139" s="6"/>
    </row>
    <row r="140" spans="1:9" x14ac:dyDescent="0.2">
      <c r="A140" s="30"/>
      <c r="B140" s="31"/>
      <c r="C140" s="34"/>
      <c r="D140" s="297"/>
      <c r="E140" s="344"/>
      <c r="I140" s="6"/>
    </row>
    <row r="141" spans="1:9" x14ac:dyDescent="0.2">
      <c r="A141" s="30" t="s">
        <v>438</v>
      </c>
      <c r="B141" s="31"/>
      <c r="C141" s="34" t="s">
        <v>11</v>
      </c>
      <c r="D141" s="297"/>
      <c r="E141" s="344">
        <f>SUM(E142:E146)</f>
        <v>0</v>
      </c>
      <c r="I141" s="6"/>
    </row>
    <row r="142" spans="1:9" x14ac:dyDescent="0.2">
      <c r="A142" s="30" t="s">
        <v>439</v>
      </c>
      <c r="B142" s="31"/>
      <c r="C142" s="34"/>
      <c r="D142" s="32"/>
      <c r="E142" s="344">
        <f t="shared" si="6"/>
        <v>0</v>
      </c>
      <c r="I142" s="6"/>
    </row>
    <row r="143" spans="1:9" x14ac:dyDescent="0.2">
      <c r="A143" s="30" t="s">
        <v>440</v>
      </c>
      <c r="B143" s="31"/>
      <c r="C143" s="34"/>
      <c r="D143" s="32"/>
      <c r="E143" s="344">
        <f t="shared" si="6"/>
        <v>0</v>
      </c>
      <c r="I143" s="6"/>
    </row>
    <row r="144" spans="1:9" x14ac:dyDescent="0.2">
      <c r="A144" s="30" t="s">
        <v>441</v>
      </c>
      <c r="B144" s="31"/>
      <c r="C144" s="34"/>
      <c r="D144" s="32"/>
      <c r="E144" s="344">
        <f t="shared" si="6"/>
        <v>0</v>
      </c>
      <c r="I144" s="6"/>
    </row>
    <row r="145" spans="1:9" x14ac:dyDescent="0.2">
      <c r="A145" s="30" t="s">
        <v>442</v>
      </c>
      <c r="B145" s="31"/>
      <c r="C145" s="34"/>
      <c r="D145" s="32"/>
      <c r="E145" s="344">
        <f t="shared" si="6"/>
        <v>0</v>
      </c>
      <c r="I145" s="6"/>
    </row>
    <row r="146" spans="1:9" x14ac:dyDescent="0.2">
      <c r="A146" s="30" t="s">
        <v>443</v>
      </c>
      <c r="B146" s="31"/>
      <c r="C146" s="34"/>
      <c r="D146" s="32"/>
      <c r="E146" s="344">
        <f t="shared" si="6"/>
        <v>0</v>
      </c>
      <c r="I146" s="6"/>
    </row>
    <row r="147" spans="1:9" x14ac:dyDescent="0.2">
      <c r="A147" s="30"/>
      <c r="B147" s="31"/>
      <c r="C147" s="34"/>
      <c r="D147" s="297"/>
      <c r="E147" s="344"/>
      <c r="I147" s="6"/>
    </row>
    <row r="148" spans="1:9" x14ac:dyDescent="0.2">
      <c r="A148" s="30" t="s">
        <v>444</v>
      </c>
      <c r="B148" s="31"/>
      <c r="C148" s="34" t="s">
        <v>12</v>
      </c>
      <c r="D148" s="297"/>
      <c r="E148" s="344">
        <f>SUM(E149:E153)</f>
        <v>0</v>
      </c>
      <c r="I148" s="6"/>
    </row>
    <row r="149" spans="1:9" x14ac:dyDescent="0.2">
      <c r="A149" s="30" t="s">
        <v>445</v>
      </c>
      <c r="B149" s="31"/>
      <c r="C149" s="34"/>
      <c r="D149" s="32"/>
      <c r="E149" s="344">
        <f t="shared" si="6"/>
        <v>0</v>
      </c>
      <c r="I149" s="6"/>
    </row>
    <row r="150" spans="1:9" x14ac:dyDescent="0.2">
      <c r="A150" s="30" t="s">
        <v>446</v>
      </c>
      <c r="B150" s="31"/>
      <c r="C150" s="34"/>
      <c r="D150" s="32"/>
      <c r="E150" s="344">
        <f t="shared" si="6"/>
        <v>0</v>
      </c>
      <c r="I150" s="6"/>
    </row>
    <row r="151" spans="1:9" x14ac:dyDescent="0.2">
      <c r="A151" s="30" t="s">
        <v>447</v>
      </c>
      <c r="B151" s="31"/>
      <c r="C151" s="34"/>
      <c r="D151" s="32"/>
      <c r="E151" s="344">
        <f t="shared" si="6"/>
        <v>0</v>
      </c>
      <c r="I151" s="6"/>
    </row>
    <row r="152" spans="1:9" x14ac:dyDescent="0.2">
      <c r="A152" s="30" t="s">
        <v>448</v>
      </c>
      <c r="B152" s="31"/>
      <c r="C152" s="34"/>
      <c r="D152" s="32"/>
      <c r="E152" s="344">
        <f t="shared" si="6"/>
        <v>0</v>
      </c>
      <c r="I152" s="6"/>
    </row>
    <row r="153" spans="1:9" x14ac:dyDescent="0.2">
      <c r="A153" s="30" t="s">
        <v>449</v>
      </c>
      <c r="B153" s="31"/>
      <c r="C153" s="34"/>
      <c r="D153" s="32"/>
      <c r="E153" s="344">
        <f t="shared" si="6"/>
        <v>0</v>
      </c>
      <c r="I153" s="6"/>
    </row>
    <row r="154" spans="1:9" x14ac:dyDescent="0.2">
      <c r="A154" s="30"/>
      <c r="B154" s="31"/>
      <c r="C154" s="34"/>
      <c r="D154" s="297"/>
      <c r="E154" s="344"/>
      <c r="I154" s="6"/>
    </row>
    <row r="155" spans="1:9" x14ac:dyDescent="0.2">
      <c r="A155" s="30" t="s">
        <v>450</v>
      </c>
      <c r="B155" s="31"/>
      <c r="C155" s="31" t="s">
        <v>13</v>
      </c>
      <c r="D155" s="32"/>
      <c r="E155" s="344">
        <f t="shared" si="6"/>
        <v>0</v>
      </c>
      <c r="I155" s="6"/>
    </row>
    <row r="156" spans="1:9" x14ac:dyDescent="0.2">
      <c r="A156" s="30"/>
      <c r="B156" s="31"/>
      <c r="C156" s="31"/>
      <c r="D156" s="297"/>
      <c r="E156" s="344"/>
      <c r="I156" s="6"/>
    </row>
    <row r="157" spans="1:9" x14ac:dyDescent="0.2">
      <c r="A157" s="23">
        <f>A126+1</f>
        <v>6</v>
      </c>
      <c r="B157" s="247" t="s">
        <v>294</v>
      </c>
      <c r="C157" s="24"/>
      <c r="D157" s="37"/>
      <c r="E157" s="345">
        <f>SUM(E158,E165,E172,E179,E186)</f>
        <v>0</v>
      </c>
      <c r="I157" s="6"/>
    </row>
    <row r="158" spans="1:9" x14ac:dyDescent="0.2">
      <c r="A158" s="30" t="s">
        <v>451</v>
      </c>
      <c r="B158" s="31"/>
      <c r="C158" s="31" t="s">
        <v>9</v>
      </c>
      <c r="D158" s="297"/>
      <c r="E158" s="344">
        <f>SUM(E159:E163)</f>
        <v>0</v>
      </c>
      <c r="I158" s="6"/>
    </row>
    <row r="159" spans="1:9" x14ac:dyDescent="0.2">
      <c r="A159" s="30" t="s">
        <v>452</v>
      </c>
      <c r="B159" s="31"/>
      <c r="C159" s="31"/>
      <c r="D159" s="32"/>
      <c r="E159" s="344">
        <f t="shared" ref="E159:E163" si="7">D159</f>
        <v>0</v>
      </c>
      <c r="I159" s="6"/>
    </row>
    <row r="160" spans="1:9" x14ac:dyDescent="0.2">
      <c r="A160" s="30" t="s">
        <v>453</v>
      </c>
      <c r="B160" s="31"/>
      <c r="C160" s="31"/>
      <c r="D160" s="32"/>
      <c r="E160" s="344">
        <f t="shared" si="7"/>
        <v>0</v>
      </c>
      <c r="I160" s="6"/>
    </row>
    <row r="161" spans="1:9" x14ac:dyDescent="0.2">
      <c r="A161" s="30" t="s">
        <v>454</v>
      </c>
      <c r="B161" s="31"/>
      <c r="C161" s="31"/>
      <c r="D161" s="32"/>
      <c r="E161" s="344">
        <f t="shared" si="7"/>
        <v>0</v>
      </c>
      <c r="I161" s="6"/>
    </row>
    <row r="162" spans="1:9" x14ac:dyDescent="0.2">
      <c r="A162" s="30" t="s">
        <v>455</v>
      </c>
      <c r="B162" s="31"/>
      <c r="C162" s="31"/>
      <c r="D162" s="32"/>
      <c r="E162" s="344">
        <f t="shared" si="7"/>
        <v>0</v>
      </c>
      <c r="I162" s="6"/>
    </row>
    <row r="163" spans="1:9" x14ac:dyDescent="0.2">
      <c r="A163" s="30" t="s">
        <v>456</v>
      </c>
      <c r="B163" s="31"/>
      <c r="C163" s="31"/>
      <c r="D163" s="32"/>
      <c r="E163" s="344">
        <f t="shared" si="7"/>
        <v>0</v>
      </c>
      <c r="I163" s="6"/>
    </row>
    <row r="164" spans="1:9" x14ac:dyDescent="0.2">
      <c r="A164" s="30"/>
      <c r="B164" s="31"/>
      <c r="C164" s="31"/>
      <c r="D164" s="297"/>
      <c r="E164" s="344"/>
      <c r="I164" s="6"/>
    </row>
    <row r="165" spans="1:9" x14ac:dyDescent="0.2">
      <c r="A165" s="30" t="s">
        <v>457</v>
      </c>
      <c r="B165" s="31"/>
      <c r="C165" s="34" t="s">
        <v>10</v>
      </c>
      <c r="D165" s="297"/>
      <c r="E165" s="344">
        <f>SUM(E166:E170)</f>
        <v>0</v>
      </c>
      <c r="I165" s="6"/>
    </row>
    <row r="166" spans="1:9" x14ac:dyDescent="0.2">
      <c r="A166" s="30" t="s">
        <v>458</v>
      </c>
      <c r="B166" s="31"/>
      <c r="C166" s="34"/>
      <c r="D166" s="32"/>
      <c r="E166" s="344">
        <f t="shared" ref="E166:E170" si="8">D166</f>
        <v>0</v>
      </c>
      <c r="I166" s="6"/>
    </row>
    <row r="167" spans="1:9" x14ac:dyDescent="0.2">
      <c r="A167" s="30" t="s">
        <v>459</v>
      </c>
      <c r="B167" s="31"/>
      <c r="C167" s="34"/>
      <c r="D167" s="32"/>
      <c r="E167" s="344">
        <f t="shared" si="8"/>
        <v>0</v>
      </c>
      <c r="I167" s="6"/>
    </row>
    <row r="168" spans="1:9" x14ac:dyDescent="0.2">
      <c r="A168" s="30" t="s">
        <v>460</v>
      </c>
      <c r="B168" s="31"/>
      <c r="C168" s="34"/>
      <c r="D168" s="32"/>
      <c r="E168" s="344">
        <f t="shared" si="8"/>
        <v>0</v>
      </c>
      <c r="I168" s="6"/>
    </row>
    <row r="169" spans="1:9" x14ac:dyDescent="0.2">
      <c r="A169" s="30" t="s">
        <v>461</v>
      </c>
      <c r="B169" s="31"/>
      <c r="C169" s="34"/>
      <c r="D169" s="32"/>
      <c r="E169" s="344">
        <f t="shared" si="8"/>
        <v>0</v>
      </c>
      <c r="I169" s="6"/>
    </row>
    <row r="170" spans="1:9" x14ac:dyDescent="0.2">
      <c r="A170" s="30" t="s">
        <v>462</v>
      </c>
      <c r="B170" s="31"/>
      <c r="C170" s="34"/>
      <c r="D170" s="32"/>
      <c r="E170" s="344">
        <f t="shared" si="8"/>
        <v>0</v>
      </c>
      <c r="I170" s="6"/>
    </row>
    <row r="171" spans="1:9" x14ac:dyDescent="0.2">
      <c r="A171" s="30"/>
      <c r="B171" s="31"/>
      <c r="C171" s="34"/>
      <c r="D171" s="297"/>
      <c r="E171" s="344"/>
      <c r="I171" s="6"/>
    </row>
    <row r="172" spans="1:9" x14ac:dyDescent="0.2">
      <c r="A172" s="30" t="s">
        <v>463</v>
      </c>
      <c r="B172" s="31"/>
      <c r="C172" s="34" t="s">
        <v>11</v>
      </c>
      <c r="D172" s="297"/>
      <c r="E172" s="344">
        <f>SUM(E173:E177)</f>
        <v>0</v>
      </c>
      <c r="I172" s="6"/>
    </row>
    <row r="173" spans="1:9" x14ac:dyDescent="0.2">
      <c r="A173" s="30" t="s">
        <v>464</v>
      </c>
      <c r="B173" s="31"/>
      <c r="C173" s="34"/>
      <c r="D173" s="32"/>
      <c r="E173" s="344">
        <f t="shared" ref="E173:E177" si="9">D173</f>
        <v>0</v>
      </c>
      <c r="I173" s="6"/>
    </row>
    <row r="174" spans="1:9" x14ac:dyDescent="0.2">
      <c r="A174" s="30" t="s">
        <v>465</v>
      </c>
      <c r="B174" s="31"/>
      <c r="C174" s="34"/>
      <c r="D174" s="32"/>
      <c r="E174" s="344">
        <f t="shared" si="9"/>
        <v>0</v>
      </c>
      <c r="I174" s="6"/>
    </row>
    <row r="175" spans="1:9" x14ac:dyDescent="0.2">
      <c r="A175" s="30" t="s">
        <v>466</v>
      </c>
      <c r="B175" s="31"/>
      <c r="C175" s="34"/>
      <c r="D175" s="32"/>
      <c r="E175" s="344">
        <f t="shared" si="9"/>
        <v>0</v>
      </c>
      <c r="I175" s="6"/>
    </row>
    <row r="176" spans="1:9" x14ac:dyDescent="0.2">
      <c r="A176" s="30" t="s">
        <v>467</v>
      </c>
      <c r="B176" s="31"/>
      <c r="C176" s="34"/>
      <c r="D176" s="32"/>
      <c r="E176" s="344">
        <f t="shared" si="9"/>
        <v>0</v>
      </c>
      <c r="I176" s="6"/>
    </row>
    <row r="177" spans="1:9" x14ac:dyDescent="0.2">
      <c r="A177" s="30" t="s">
        <v>468</v>
      </c>
      <c r="B177" s="31"/>
      <c r="C177" s="34"/>
      <c r="D177" s="32"/>
      <c r="E177" s="344">
        <f t="shared" si="9"/>
        <v>0</v>
      </c>
      <c r="I177" s="6"/>
    </row>
    <row r="178" spans="1:9" x14ac:dyDescent="0.2">
      <c r="A178" s="30"/>
      <c r="B178" s="31"/>
      <c r="C178" s="34"/>
      <c r="D178" s="297"/>
      <c r="E178" s="344"/>
      <c r="I178" s="6"/>
    </row>
    <row r="179" spans="1:9" x14ac:dyDescent="0.2">
      <c r="A179" s="30" t="s">
        <v>469</v>
      </c>
      <c r="B179" s="31"/>
      <c r="C179" s="34" t="s">
        <v>12</v>
      </c>
      <c r="D179" s="297"/>
      <c r="E179" s="344">
        <f>SUM(E180:E184)</f>
        <v>0</v>
      </c>
      <c r="I179" s="6"/>
    </row>
    <row r="180" spans="1:9" x14ac:dyDescent="0.2">
      <c r="A180" s="30" t="s">
        <v>470</v>
      </c>
      <c r="B180" s="31"/>
      <c r="C180" s="34"/>
      <c r="D180" s="32"/>
      <c r="E180" s="344">
        <f t="shared" ref="E180:E184" si="10">D180</f>
        <v>0</v>
      </c>
      <c r="I180" s="6"/>
    </row>
    <row r="181" spans="1:9" x14ac:dyDescent="0.2">
      <c r="A181" s="30" t="s">
        <v>471</v>
      </c>
      <c r="B181" s="31"/>
      <c r="C181" s="34"/>
      <c r="D181" s="32"/>
      <c r="E181" s="344">
        <f t="shared" si="10"/>
        <v>0</v>
      </c>
      <c r="I181" s="6"/>
    </row>
    <row r="182" spans="1:9" x14ac:dyDescent="0.2">
      <c r="A182" s="30" t="s">
        <v>472</v>
      </c>
      <c r="B182" s="31"/>
      <c r="C182" s="34"/>
      <c r="D182" s="32"/>
      <c r="E182" s="344">
        <f t="shared" si="10"/>
        <v>0</v>
      </c>
      <c r="I182" s="6"/>
    </row>
    <row r="183" spans="1:9" x14ac:dyDescent="0.2">
      <c r="A183" s="30" t="s">
        <v>473</v>
      </c>
      <c r="B183" s="31"/>
      <c r="C183" s="34"/>
      <c r="D183" s="32"/>
      <c r="E183" s="344">
        <f t="shared" si="10"/>
        <v>0</v>
      </c>
      <c r="I183" s="6"/>
    </row>
    <row r="184" spans="1:9" x14ac:dyDescent="0.2">
      <c r="A184" s="30" t="s">
        <v>474</v>
      </c>
      <c r="B184" s="31"/>
      <c r="C184" s="34"/>
      <c r="D184" s="32"/>
      <c r="E184" s="344">
        <f t="shared" si="10"/>
        <v>0</v>
      </c>
      <c r="I184" s="6"/>
    </row>
    <row r="185" spans="1:9" x14ac:dyDescent="0.2">
      <c r="A185" s="30"/>
      <c r="B185" s="31"/>
      <c r="C185" s="34"/>
      <c r="D185" s="297"/>
      <c r="E185" s="344"/>
      <c r="I185" s="6"/>
    </row>
    <row r="186" spans="1:9" x14ac:dyDescent="0.2">
      <c r="A186" s="30" t="s">
        <v>523</v>
      </c>
      <c r="B186" s="31"/>
      <c r="C186" s="31" t="s">
        <v>13</v>
      </c>
      <c r="D186" s="32"/>
      <c r="E186" s="344">
        <f t="shared" ref="E186" si="11">D186</f>
        <v>0</v>
      </c>
      <c r="I186" s="6"/>
    </row>
    <row r="187" spans="1:9" x14ac:dyDescent="0.2">
      <c r="A187" s="30"/>
      <c r="B187" s="31"/>
      <c r="C187" s="31"/>
      <c r="D187" s="297"/>
      <c r="E187" s="344"/>
      <c r="I187" s="6"/>
    </row>
    <row r="188" spans="1:9" x14ac:dyDescent="0.2">
      <c r="A188" s="23">
        <f>A157+1</f>
        <v>7</v>
      </c>
      <c r="B188" s="24" t="s">
        <v>295</v>
      </c>
      <c r="C188" s="24"/>
      <c r="D188" s="37"/>
      <c r="E188" s="345">
        <f>SUM(E189,E196,E203,E210,E217)</f>
        <v>0</v>
      </c>
      <c r="I188" s="6"/>
    </row>
    <row r="189" spans="1:9" x14ac:dyDescent="0.2">
      <c r="A189" s="30" t="s">
        <v>476</v>
      </c>
      <c r="B189" s="31"/>
      <c r="C189" s="31" t="s">
        <v>9</v>
      </c>
      <c r="D189" s="297"/>
      <c r="E189" s="344">
        <f>SUM(E190:E194)</f>
        <v>0</v>
      </c>
      <c r="I189" s="6"/>
    </row>
    <row r="190" spans="1:9" x14ac:dyDescent="0.2">
      <c r="A190" s="30" t="s">
        <v>477</v>
      </c>
      <c r="B190" s="31"/>
      <c r="C190" s="31"/>
      <c r="D190" s="32"/>
      <c r="E190" s="344">
        <f t="shared" ref="E190:E194" si="12">D190</f>
        <v>0</v>
      </c>
      <c r="I190" s="6"/>
    </row>
    <row r="191" spans="1:9" x14ac:dyDescent="0.2">
      <c r="A191" s="30" t="s">
        <v>478</v>
      </c>
      <c r="B191" s="31"/>
      <c r="C191" s="31"/>
      <c r="D191" s="32"/>
      <c r="E191" s="344">
        <f t="shared" si="12"/>
        <v>0</v>
      </c>
      <c r="I191" s="6"/>
    </row>
    <row r="192" spans="1:9" x14ac:dyDescent="0.2">
      <c r="A192" s="30" t="s">
        <v>479</v>
      </c>
      <c r="B192" s="31"/>
      <c r="C192" s="31"/>
      <c r="D192" s="32"/>
      <c r="E192" s="344">
        <f t="shared" si="12"/>
        <v>0</v>
      </c>
      <c r="I192" s="6"/>
    </row>
    <row r="193" spans="1:9" x14ac:dyDescent="0.2">
      <c r="A193" s="30" t="s">
        <v>480</v>
      </c>
      <c r="B193" s="31"/>
      <c r="C193" s="31"/>
      <c r="D193" s="32"/>
      <c r="E193" s="344">
        <f t="shared" si="12"/>
        <v>0</v>
      </c>
      <c r="I193" s="6"/>
    </row>
    <row r="194" spans="1:9" x14ac:dyDescent="0.2">
      <c r="A194" s="30" t="s">
        <v>481</v>
      </c>
      <c r="B194" s="31"/>
      <c r="C194" s="31"/>
      <c r="D194" s="32"/>
      <c r="E194" s="344">
        <f t="shared" si="12"/>
        <v>0</v>
      </c>
      <c r="I194" s="6"/>
    </row>
    <row r="195" spans="1:9" x14ac:dyDescent="0.2">
      <c r="A195" s="30"/>
      <c r="B195" s="31"/>
      <c r="C195" s="31"/>
      <c r="D195" s="297"/>
      <c r="E195" s="344"/>
      <c r="I195" s="6"/>
    </row>
    <row r="196" spans="1:9" x14ac:dyDescent="0.2">
      <c r="A196" s="30" t="s">
        <v>482</v>
      </c>
      <c r="B196" s="31"/>
      <c r="C196" s="34" t="s">
        <v>10</v>
      </c>
      <c r="D196" s="297"/>
      <c r="E196" s="344">
        <f>SUM(E197:E201)</f>
        <v>0</v>
      </c>
      <c r="I196" s="6"/>
    </row>
    <row r="197" spans="1:9" x14ac:dyDescent="0.2">
      <c r="A197" s="30" t="s">
        <v>483</v>
      </c>
      <c r="B197" s="31"/>
      <c r="C197" s="34"/>
      <c r="D197" s="32"/>
      <c r="E197" s="344">
        <f t="shared" ref="E197:E201" si="13">D197</f>
        <v>0</v>
      </c>
      <c r="I197" s="6"/>
    </row>
    <row r="198" spans="1:9" x14ac:dyDescent="0.2">
      <c r="A198" s="30" t="s">
        <v>484</v>
      </c>
      <c r="B198" s="31"/>
      <c r="C198" s="34"/>
      <c r="D198" s="32"/>
      <c r="E198" s="344">
        <f t="shared" si="13"/>
        <v>0</v>
      </c>
      <c r="I198" s="6"/>
    </row>
    <row r="199" spans="1:9" x14ac:dyDescent="0.2">
      <c r="A199" s="30" t="s">
        <v>485</v>
      </c>
      <c r="B199" s="31"/>
      <c r="C199" s="34"/>
      <c r="D199" s="32"/>
      <c r="E199" s="344">
        <f t="shared" si="13"/>
        <v>0</v>
      </c>
      <c r="I199" s="6"/>
    </row>
    <row r="200" spans="1:9" x14ac:dyDescent="0.2">
      <c r="A200" s="30" t="s">
        <v>486</v>
      </c>
      <c r="B200" s="31"/>
      <c r="C200" s="34"/>
      <c r="D200" s="32"/>
      <c r="E200" s="344">
        <f t="shared" si="13"/>
        <v>0</v>
      </c>
      <c r="I200" s="6"/>
    </row>
    <row r="201" spans="1:9" x14ac:dyDescent="0.2">
      <c r="A201" s="30" t="s">
        <v>487</v>
      </c>
      <c r="B201" s="31"/>
      <c r="C201" s="34"/>
      <c r="D201" s="32"/>
      <c r="E201" s="344">
        <f t="shared" si="13"/>
        <v>0</v>
      </c>
      <c r="I201" s="6"/>
    </row>
    <row r="202" spans="1:9" x14ac:dyDescent="0.2">
      <c r="A202" s="30"/>
      <c r="B202" s="31"/>
      <c r="C202" s="34"/>
      <c r="D202" s="297"/>
      <c r="E202" s="344"/>
      <c r="I202" s="6"/>
    </row>
    <row r="203" spans="1:9" x14ac:dyDescent="0.2">
      <c r="A203" s="30" t="s">
        <v>488</v>
      </c>
      <c r="B203" s="31"/>
      <c r="C203" s="34" t="s">
        <v>11</v>
      </c>
      <c r="D203" s="297"/>
      <c r="E203" s="344">
        <f>SUM(E204:E208)</f>
        <v>0</v>
      </c>
      <c r="I203" s="6"/>
    </row>
    <row r="204" spans="1:9" x14ac:dyDescent="0.2">
      <c r="A204" s="30" t="s">
        <v>489</v>
      </c>
      <c r="B204" s="31"/>
      <c r="C204" s="34"/>
      <c r="D204" s="32"/>
      <c r="E204" s="344">
        <f t="shared" ref="E204:E208" si="14">D204</f>
        <v>0</v>
      </c>
      <c r="I204" s="6"/>
    </row>
    <row r="205" spans="1:9" x14ac:dyDescent="0.2">
      <c r="A205" s="30" t="s">
        <v>490</v>
      </c>
      <c r="B205" s="31"/>
      <c r="C205" s="34"/>
      <c r="D205" s="32"/>
      <c r="E205" s="344">
        <f t="shared" si="14"/>
        <v>0</v>
      </c>
      <c r="I205" s="6"/>
    </row>
    <row r="206" spans="1:9" x14ac:dyDescent="0.2">
      <c r="A206" s="30" t="s">
        <v>491</v>
      </c>
      <c r="B206" s="31"/>
      <c r="C206" s="34"/>
      <c r="D206" s="32"/>
      <c r="E206" s="344">
        <f t="shared" si="14"/>
        <v>0</v>
      </c>
      <c r="I206" s="6"/>
    </row>
    <row r="207" spans="1:9" x14ac:dyDescent="0.2">
      <c r="A207" s="30" t="s">
        <v>492</v>
      </c>
      <c r="B207" s="31"/>
      <c r="C207" s="34"/>
      <c r="D207" s="32"/>
      <c r="E207" s="344">
        <f t="shared" si="14"/>
        <v>0</v>
      </c>
      <c r="I207" s="6"/>
    </row>
    <row r="208" spans="1:9" x14ac:dyDescent="0.2">
      <c r="A208" s="30" t="s">
        <v>493</v>
      </c>
      <c r="B208" s="31"/>
      <c r="C208" s="34"/>
      <c r="D208" s="32"/>
      <c r="E208" s="344">
        <f t="shared" si="14"/>
        <v>0</v>
      </c>
      <c r="I208" s="6"/>
    </row>
    <row r="209" spans="1:9" x14ac:dyDescent="0.2">
      <c r="A209" s="30"/>
      <c r="B209" s="31"/>
      <c r="C209" s="34"/>
      <c r="D209" s="297"/>
      <c r="E209" s="344"/>
      <c r="I209" s="6"/>
    </row>
    <row r="210" spans="1:9" x14ac:dyDescent="0.2">
      <c r="A210" s="30" t="s">
        <v>494</v>
      </c>
      <c r="B210" s="31"/>
      <c r="C210" s="34" t="s">
        <v>12</v>
      </c>
      <c r="D210" s="297"/>
      <c r="E210" s="344">
        <f>SUM(E211:E215)</f>
        <v>0</v>
      </c>
      <c r="I210" s="6"/>
    </row>
    <row r="211" spans="1:9" x14ac:dyDescent="0.2">
      <c r="A211" s="30" t="s">
        <v>495</v>
      </c>
      <c r="B211" s="31"/>
      <c r="C211" s="34"/>
      <c r="D211" s="32"/>
      <c r="E211" s="344">
        <f t="shared" ref="E211:E215" si="15">D211</f>
        <v>0</v>
      </c>
      <c r="I211" s="6"/>
    </row>
    <row r="212" spans="1:9" x14ac:dyDescent="0.2">
      <c r="A212" s="30" t="s">
        <v>496</v>
      </c>
      <c r="B212" s="31"/>
      <c r="C212" s="34"/>
      <c r="D212" s="32"/>
      <c r="E212" s="344">
        <f t="shared" si="15"/>
        <v>0</v>
      </c>
      <c r="I212" s="6"/>
    </row>
    <row r="213" spans="1:9" x14ac:dyDescent="0.2">
      <c r="A213" s="30" t="s">
        <v>497</v>
      </c>
      <c r="B213" s="31"/>
      <c r="C213" s="34"/>
      <c r="D213" s="32"/>
      <c r="E213" s="344">
        <f t="shared" si="15"/>
        <v>0</v>
      </c>
      <c r="I213" s="6"/>
    </row>
    <row r="214" spans="1:9" x14ac:dyDescent="0.2">
      <c r="A214" s="30" t="s">
        <v>498</v>
      </c>
      <c r="B214" s="31"/>
      <c r="C214" s="34"/>
      <c r="D214" s="32"/>
      <c r="E214" s="344">
        <f t="shared" si="15"/>
        <v>0</v>
      </c>
      <c r="I214" s="6"/>
    </row>
    <row r="215" spans="1:9" x14ac:dyDescent="0.2">
      <c r="A215" s="30" t="s">
        <v>499</v>
      </c>
      <c r="B215" s="31"/>
      <c r="C215" s="34"/>
      <c r="D215" s="32"/>
      <c r="E215" s="344">
        <f t="shared" si="15"/>
        <v>0</v>
      </c>
      <c r="I215" s="6"/>
    </row>
    <row r="216" spans="1:9" x14ac:dyDescent="0.2">
      <c r="A216" s="30"/>
      <c r="B216" s="31"/>
      <c r="C216" s="34"/>
      <c r="D216" s="297"/>
      <c r="E216" s="344"/>
      <c r="I216" s="6"/>
    </row>
    <row r="217" spans="1:9" x14ac:dyDescent="0.2">
      <c r="A217" s="30" t="s">
        <v>524</v>
      </c>
      <c r="B217" s="31"/>
      <c r="C217" s="31" t="s">
        <v>13</v>
      </c>
      <c r="D217" s="32"/>
      <c r="E217" s="344">
        <f t="shared" ref="E217" si="16">D217</f>
        <v>0</v>
      </c>
      <c r="I217" s="6"/>
    </row>
    <row r="218" spans="1:9" x14ac:dyDescent="0.2">
      <c r="A218" s="30"/>
      <c r="B218" s="31"/>
      <c r="C218" s="31"/>
      <c r="D218" s="297"/>
      <c r="E218" s="344"/>
      <c r="I218" s="6"/>
    </row>
    <row r="219" spans="1:9" x14ac:dyDescent="0.2">
      <c r="A219" s="23">
        <f>A188+1</f>
        <v>8</v>
      </c>
      <c r="B219" s="24" t="s">
        <v>296</v>
      </c>
      <c r="C219" s="24"/>
      <c r="D219" s="37"/>
      <c r="E219" s="345">
        <f>SUM(E220,E227,E234,E241,E248)</f>
        <v>0</v>
      </c>
      <c r="I219" s="6"/>
    </row>
    <row r="220" spans="1:9" x14ac:dyDescent="0.2">
      <c r="A220" s="30" t="s">
        <v>501</v>
      </c>
      <c r="B220" s="31"/>
      <c r="C220" s="31" t="s">
        <v>9</v>
      </c>
      <c r="D220" s="297"/>
      <c r="E220" s="344">
        <f>SUM(E221:E225)</f>
        <v>0</v>
      </c>
      <c r="I220" s="6"/>
    </row>
    <row r="221" spans="1:9" x14ac:dyDescent="0.2">
      <c r="A221" s="30" t="s">
        <v>503</v>
      </c>
      <c r="B221" s="31"/>
      <c r="C221" s="31"/>
      <c r="D221" s="32"/>
      <c r="E221" s="344">
        <f t="shared" ref="E221:E225" si="17">D221</f>
        <v>0</v>
      </c>
      <c r="I221" s="6"/>
    </row>
    <row r="222" spans="1:9" x14ac:dyDescent="0.2">
      <c r="A222" s="30" t="s">
        <v>504</v>
      </c>
      <c r="B222" s="31"/>
      <c r="C222" s="31"/>
      <c r="D222" s="32"/>
      <c r="E222" s="344">
        <f t="shared" si="17"/>
        <v>0</v>
      </c>
      <c r="I222" s="6"/>
    </row>
    <row r="223" spans="1:9" x14ac:dyDescent="0.2">
      <c r="A223" s="30" t="s">
        <v>505</v>
      </c>
      <c r="B223" s="31"/>
      <c r="C223" s="31"/>
      <c r="D223" s="32"/>
      <c r="E223" s="344">
        <f t="shared" si="17"/>
        <v>0</v>
      </c>
      <c r="I223" s="6"/>
    </row>
    <row r="224" spans="1:9" x14ac:dyDescent="0.2">
      <c r="A224" s="30" t="s">
        <v>506</v>
      </c>
      <c r="B224" s="31"/>
      <c r="C224" s="31"/>
      <c r="D224" s="32"/>
      <c r="E224" s="344">
        <f t="shared" si="17"/>
        <v>0</v>
      </c>
      <c r="I224" s="6"/>
    </row>
    <row r="225" spans="1:9" x14ac:dyDescent="0.2">
      <c r="A225" s="30" t="s">
        <v>507</v>
      </c>
      <c r="B225" s="31"/>
      <c r="C225" s="31"/>
      <c r="D225" s="32"/>
      <c r="E225" s="344">
        <f t="shared" si="17"/>
        <v>0</v>
      </c>
      <c r="I225" s="6"/>
    </row>
    <row r="226" spans="1:9" x14ac:dyDescent="0.2">
      <c r="A226" s="30"/>
      <c r="B226" s="31"/>
      <c r="C226" s="31"/>
      <c r="D226" s="297"/>
      <c r="E226" s="344"/>
      <c r="I226" s="6"/>
    </row>
    <row r="227" spans="1:9" x14ac:dyDescent="0.2">
      <c r="A227" s="30" t="s">
        <v>525</v>
      </c>
      <c r="B227" s="31"/>
      <c r="C227" s="34" t="s">
        <v>10</v>
      </c>
      <c r="D227" s="297"/>
      <c r="E227" s="344">
        <f>SUM(E228:E232)</f>
        <v>0</v>
      </c>
      <c r="I227" s="6"/>
    </row>
    <row r="228" spans="1:9" x14ac:dyDescent="0.2">
      <c r="A228" s="30" t="s">
        <v>526</v>
      </c>
      <c r="B228" s="31"/>
      <c r="C228" s="34"/>
      <c r="D228" s="32"/>
      <c r="E228" s="344">
        <f t="shared" ref="E228:E232" si="18">D228</f>
        <v>0</v>
      </c>
      <c r="I228" s="6"/>
    </row>
    <row r="229" spans="1:9" x14ac:dyDescent="0.2">
      <c r="A229" s="30" t="s">
        <v>527</v>
      </c>
      <c r="B229" s="31"/>
      <c r="C229" s="34"/>
      <c r="D229" s="32"/>
      <c r="E229" s="344">
        <f t="shared" si="18"/>
        <v>0</v>
      </c>
      <c r="I229" s="6"/>
    </row>
    <row r="230" spans="1:9" x14ac:dyDescent="0.2">
      <c r="A230" s="30" t="s">
        <v>528</v>
      </c>
      <c r="B230" s="31"/>
      <c r="C230" s="34"/>
      <c r="D230" s="32"/>
      <c r="E230" s="344">
        <f t="shared" si="18"/>
        <v>0</v>
      </c>
      <c r="I230" s="6"/>
    </row>
    <row r="231" spans="1:9" x14ac:dyDescent="0.2">
      <c r="A231" s="30" t="s">
        <v>529</v>
      </c>
      <c r="B231" s="31"/>
      <c r="C231" s="34"/>
      <c r="D231" s="32"/>
      <c r="E231" s="344">
        <f t="shared" si="18"/>
        <v>0</v>
      </c>
      <c r="I231" s="6"/>
    </row>
    <row r="232" spans="1:9" x14ac:dyDescent="0.2">
      <c r="A232" s="30" t="s">
        <v>530</v>
      </c>
      <c r="B232" s="31"/>
      <c r="C232" s="34"/>
      <c r="D232" s="32"/>
      <c r="E232" s="344">
        <f t="shared" si="18"/>
        <v>0</v>
      </c>
      <c r="I232" s="6"/>
    </row>
    <row r="233" spans="1:9" x14ac:dyDescent="0.2">
      <c r="A233" s="30"/>
      <c r="B233" s="31"/>
      <c r="C233" s="34"/>
      <c r="D233" s="297"/>
      <c r="E233" s="344"/>
      <c r="I233" s="6"/>
    </row>
    <row r="234" spans="1:9" x14ac:dyDescent="0.2">
      <c r="A234" s="30" t="s">
        <v>531</v>
      </c>
      <c r="B234" s="31"/>
      <c r="C234" s="34" t="s">
        <v>11</v>
      </c>
      <c r="D234" s="297"/>
      <c r="E234" s="344">
        <f>SUM(E235:E239)</f>
        <v>0</v>
      </c>
      <c r="I234" s="6"/>
    </row>
    <row r="235" spans="1:9" x14ac:dyDescent="0.2">
      <c r="A235" s="30" t="s">
        <v>532</v>
      </c>
      <c r="B235" s="31"/>
      <c r="C235" s="34"/>
      <c r="D235" s="32"/>
      <c r="E235" s="344">
        <f t="shared" ref="E235:E239" si="19">D235</f>
        <v>0</v>
      </c>
      <c r="I235" s="6"/>
    </row>
    <row r="236" spans="1:9" x14ac:dyDescent="0.2">
      <c r="A236" s="30" t="s">
        <v>533</v>
      </c>
      <c r="B236" s="31"/>
      <c r="C236" s="34"/>
      <c r="D236" s="32"/>
      <c r="E236" s="344">
        <f t="shared" si="19"/>
        <v>0</v>
      </c>
      <c r="I236" s="6"/>
    </row>
    <row r="237" spans="1:9" x14ac:dyDescent="0.2">
      <c r="A237" s="30" t="s">
        <v>534</v>
      </c>
      <c r="B237" s="31"/>
      <c r="C237" s="34"/>
      <c r="D237" s="32"/>
      <c r="E237" s="344">
        <f t="shared" si="19"/>
        <v>0</v>
      </c>
      <c r="I237" s="6"/>
    </row>
    <row r="238" spans="1:9" x14ac:dyDescent="0.2">
      <c r="A238" s="30" t="s">
        <v>535</v>
      </c>
      <c r="B238" s="31"/>
      <c r="C238" s="34"/>
      <c r="D238" s="32"/>
      <c r="E238" s="344">
        <f t="shared" si="19"/>
        <v>0</v>
      </c>
      <c r="I238" s="6"/>
    </row>
    <row r="239" spans="1:9" x14ac:dyDescent="0.2">
      <c r="A239" s="30" t="s">
        <v>536</v>
      </c>
      <c r="B239" s="31"/>
      <c r="C239" s="34"/>
      <c r="D239" s="32"/>
      <c r="E239" s="344">
        <f t="shared" si="19"/>
        <v>0</v>
      </c>
      <c r="I239" s="6"/>
    </row>
    <row r="240" spans="1:9" x14ac:dyDescent="0.2">
      <c r="A240" s="30"/>
      <c r="B240" s="31"/>
      <c r="C240" s="34"/>
      <c r="D240" s="297"/>
      <c r="E240" s="344"/>
      <c r="I240" s="6"/>
    </row>
    <row r="241" spans="1:9" x14ac:dyDescent="0.2">
      <c r="A241" s="30" t="s">
        <v>537</v>
      </c>
      <c r="B241" s="31"/>
      <c r="C241" s="34" t="s">
        <v>12</v>
      </c>
      <c r="D241" s="297"/>
      <c r="E241" s="344">
        <f>SUM(E242:E246)</f>
        <v>0</v>
      </c>
      <c r="I241" s="6"/>
    </row>
    <row r="242" spans="1:9" x14ac:dyDescent="0.2">
      <c r="A242" s="30" t="s">
        <v>538</v>
      </c>
      <c r="B242" s="31"/>
      <c r="C242" s="34"/>
      <c r="D242" s="32"/>
      <c r="E242" s="344">
        <f t="shared" ref="E242:E246" si="20">D242</f>
        <v>0</v>
      </c>
      <c r="I242" s="6"/>
    </row>
    <row r="243" spans="1:9" x14ac:dyDescent="0.2">
      <c r="A243" s="30" t="s">
        <v>539</v>
      </c>
      <c r="B243" s="31"/>
      <c r="C243" s="34"/>
      <c r="D243" s="32"/>
      <c r="E243" s="344">
        <f t="shared" si="20"/>
        <v>0</v>
      </c>
      <c r="I243" s="6"/>
    </row>
    <row r="244" spans="1:9" x14ac:dyDescent="0.2">
      <c r="A244" s="30" t="s">
        <v>540</v>
      </c>
      <c r="B244" s="31"/>
      <c r="C244" s="34"/>
      <c r="D244" s="32"/>
      <c r="E244" s="344">
        <f t="shared" si="20"/>
        <v>0</v>
      </c>
      <c r="I244" s="6"/>
    </row>
    <row r="245" spans="1:9" x14ac:dyDescent="0.2">
      <c r="A245" s="30" t="s">
        <v>541</v>
      </c>
      <c r="B245" s="31"/>
      <c r="C245" s="34"/>
      <c r="D245" s="32"/>
      <c r="E245" s="344">
        <f t="shared" si="20"/>
        <v>0</v>
      </c>
      <c r="I245" s="6"/>
    </row>
    <row r="246" spans="1:9" x14ac:dyDescent="0.2">
      <c r="A246" s="30" t="s">
        <v>542</v>
      </c>
      <c r="B246" s="31"/>
      <c r="C246" s="34"/>
      <c r="D246" s="32"/>
      <c r="E246" s="344">
        <f t="shared" si="20"/>
        <v>0</v>
      </c>
      <c r="I246" s="6"/>
    </row>
    <row r="247" spans="1:9" x14ac:dyDescent="0.2">
      <c r="A247" s="30"/>
      <c r="B247" s="31"/>
      <c r="C247" s="34"/>
      <c r="D247" s="297"/>
      <c r="E247" s="344"/>
      <c r="I247" s="6"/>
    </row>
    <row r="248" spans="1:9" x14ac:dyDescent="0.2">
      <c r="A248" s="30" t="s">
        <v>543</v>
      </c>
      <c r="B248" s="31"/>
      <c r="C248" s="31" t="s">
        <v>13</v>
      </c>
      <c r="D248" s="32"/>
      <c r="E248" s="344">
        <f t="shared" ref="E248" si="21">D248</f>
        <v>0</v>
      </c>
      <c r="I248" s="6"/>
    </row>
    <row r="249" spans="1:9" x14ac:dyDescent="0.2">
      <c r="A249" s="30"/>
      <c r="B249" s="31"/>
      <c r="C249" s="31"/>
      <c r="D249" s="297"/>
      <c r="E249" s="344"/>
      <c r="I249" s="6"/>
    </row>
    <row r="250" spans="1:9" x14ac:dyDescent="0.2">
      <c r="A250" s="23">
        <f>A219+1</f>
        <v>9</v>
      </c>
      <c r="B250" s="24" t="s">
        <v>297</v>
      </c>
      <c r="C250" s="24"/>
      <c r="D250" s="37"/>
      <c r="E250" s="345">
        <f>SUM(E251,E258,E265,E272,E279)</f>
        <v>0</v>
      </c>
      <c r="I250" s="6"/>
    </row>
    <row r="251" spans="1:9" x14ac:dyDescent="0.2">
      <c r="A251" s="30" t="s">
        <v>544</v>
      </c>
      <c r="B251" s="31"/>
      <c r="C251" s="31" t="s">
        <v>9</v>
      </c>
      <c r="D251" s="297"/>
      <c r="E251" s="344">
        <f>SUM(E252:E256)</f>
        <v>0</v>
      </c>
      <c r="I251" s="6"/>
    </row>
    <row r="252" spans="1:9" x14ac:dyDescent="0.2">
      <c r="A252" s="30" t="s">
        <v>545</v>
      </c>
      <c r="B252" s="31"/>
      <c r="C252" s="31"/>
      <c r="D252" s="32"/>
      <c r="E252" s="344">
        <f t="shared" ref="E252:E256" si="22">D252</f>
        <v>0</v>
      </c>
      <c r="I252" s="6"/>
    </row>
    <row r="253" spans="1:9" x14ac:dyDescent="0.2">
      <c r="A253" s="30" t="s">
        <v>546</v>
      </c>
      <c r="B253" s="31"/>
      <c r="C253" s="31"/>
      <c r="D253" s="32"/>
      <c r="E253" s="344">
        <f t="shared" si="22"/>
        <v>0</v>
      </c>
      <c r="I253" s="6"/>
    </row>
    <row r="254" spans="1:9" x14ac:dyDescent="0.2">
      <c r="A254" s="30" t="s">
        <v>547</v>
      </c>
      <c r="B254" s="31"/>
      <c r="C254" s="31"/>
      <c r="D254" s="32"/>
      <c r="E254" s="344">
        <f t="shared" si="22"/>
        <v>0</v>
      </c>
      <c r="I254" s="6"/>
    </row>
    <row r="255" spans="1:9" x14ac:dyDescent="0.2">
      <c r="A255" s="30" t="s">
        <v>548</v>
      </c>
      <c r="B255" s="31"/>
      <c r="C255" s="31"/>
      <c r="D255" s="32"/>
      <c r="E255" s="344">
        <f t="shared" si="22"/>
        <v>0</v>
      </c>
      <c r="I255" s="6"/>
    </row>
    <row r="256" spans="1:9" x14ac:dyDescent="0.2">
      <c r="A256" s="30" t="s">
        <v>549</v>
      </c>
      <c r="B256" s="31"/>
      <c r="C256" s="31"/>
      <c r="D256" s="32"/>
      <c r="E256" s="344">
        <f t="shared" si="22"/>
        <v>0</v>
      </c>
      <c r="I256" s="6"/>
    </row>
    <row r="257" spans="1:9" x14ac:dyDescent="0.2">
      <c r="A257" s="30"/>
      <c r="B257" s="31"/>
      <c r="C257" s="31"/>
      <c r="D257" s="297"/>
      <c r="E257" s="344"/>
      <c r="I257" s="6"/>
    </row>
    <row r="258" spans="1:9" x14ac:dyDescent="0.2">
      <c r="A258" s="30" t="s">
        <v>550</v>
      </c>
      <c r="B258" s="31"/>
      <c r="C258" s="34" t="s">
        <v>10</v>
      </c>
      <c r="D258" s="297"/>
      <c r="E258" s="344">
        <f>SUM(E259:E263)</f>
        <v>0</v>
      </c>
      <c r="I258" s="6"/>
    </row>
    <row r="259" spans="1:9" x14ac:dyDescent="0.2">
      <c r="A259" s="30" t="s">
        <v>551</v>
      </c>
      <c r="B259" s="31"/>
      <c r="C259" s="34"/>
      <c r="D259" s="32"/>
      <c r="E259" s="344">
        <f t="shared" ref="E259:E263" si="23">D259</f>
        <v>0</v>
      </c>
      <c r="I259" s="6"/>
    </row>
    <row r="260" spans="1:9" x14ac:dyDescent="0.2">
      <c r="A260" s="30" t="s">
        <v>552</v>
      </c>
      <c r="B260" s="31"/>
      <c r="C260" s="34"/>
      <c r="D260" s="32"/>
      <c r="E260" s="344">
        <f t="shared" si="23"/>
        <v>0</v>
      </c>
      <c r="I260" s="6"/>
    </row>
    <row r="261" spans="1:9" x14ac:dyDescent="0.2">
      <c r="A261" s="30" t="s">
        <v>553</v>
      </c>
      <c r="B261" s="31"/>
      <c r="C261" s="34"/>
      <c r="D261" s="32"/>
      <c r="E261" s="344">
        <f t="shared" si="23"/>
        <v>0</v>
      </c>
      <c r="I261" s="6"/>
    </row>
    <row r="262" spans="1:9" x14ac:dyDescent="0.2">
      <c r="A262" s="30" t="s">
        <v>554</v>
      </c>
      <c r="B262" s="31"/>
      <c r="C262" s="34"/>
      <c r="D262" s="32"/>
      <c r="E262" s="344">
        <f t="shared" si="23"/>
        <v>0</v>
      </c>
      <c r="I262" s="6"/>
    </row>
    <row r="263" spans="1:9" x14ac:dyDescent="0.2">
      <c r="A263" s="30" t="s">
        <v>555</v>
      </c>
      <c r="B263" s="31"/>
      <c r="C263" s="34"/>
      <c r="D263" s="32"/>
      <c r="E263" s="344">
        <f t="shared" si="23"/>
        <v>0</v>
      </c>
      <c r="I263" s="6"/>
    </row>
    <row r="264" spans="1:9" x14ac:dyDescent="0.2">
      <c r="A264" s="30"/>
      <c r="B264" s="31"/>
      <c r="C264" s="34"/>
      <c r="D264" s="297"/>
      <c r="E264" s="344"/>
      <c r="I264" s="6"/>
    </row>
    <row r="265" spans="1:9" x14ac:dyDescent="0.2">
      <c r="A265" s="30" t="s">
        <v>556</v>
      </c>
      <c r="B265" s="31"/>
      <c r="C265" s="34" t="s">
        <v>11</v>
      </c>
      <c r="D265" s="297"/>
      <c r="E265" s="344">
        <f>SUM(E266:E270)</f>
        <v>0</v>
      </c>
      <c r="I265" s="6"/>
    </row>
    <row r="266" spans="1:9" x14ac:dyDescent="0.2">
      <c r="A266" s="30" t="s">
        <v>557</v>
      </c>
      <c r="B266" s="31"/>
      <c r="C266" s="34"/>
      <c r="D266" s="32"/>
      <c r="E266" s="344">
        <f t="shared" ref="E266:E270" si="24">D266</f>
        <v>0</v>
      </c>
      <c r="I266" s="6"/>
    </row>
    <row r="267" spans="1:9" x14ac:dyDescent="0.2">
      <c r="A267" s="30" t="s">
        <v>558</v>
      </c>
      <c r="B267" s="31"/>
      <c r="C267" s="34"/>
      <c r="D267" s="32"/>
      <c r="E267" s="344">
        <f t="shared" si="24"/>
        <v>0</v>
      </c>
      <c r="I267" s="6"/>
    </row>
    <row r="268" spans="1:9" x14ac:dyDescent="0.2">
      <c r="A268" s="30" t="s">
        <v>559</v>
      </c>
      <c r="B268" s="31"/>
      <c r="C268" s="34"/>
      <c r="D268" s="32"/>
      <c r="E268" s="344">
        <f t="shared" si="24"/>
        <v>0</v>
      </c>
      <c r="I268" s="6"/>
    </row>
    <row r="269" spans="1:9" x14ac:dyDescent="0.2">
      <c r="A269" s="30" t="s">
        <v>560</v>
      </c>
      <c r="B269" s="31"/>
      <c r="C269" s="34"/>
      <c r="D269" s="32"/>
      <c r="E269" s="344">
        <f t="shared" si="24"/>
        <v>0</v>
      </c>
      <c r="I269" s="6"/>
    </row>
    <row r="270" spans="1:9" x14ac:dyDescent="0.2">
      <c r="A270" s="30" t="s">
        <v>561</v>
      </c>
      <c r="B270" s="31"/>
      <c r="C270" s="34"/>
      <c r="D270" s="32"/>
      <c r="E270" s="344">
        <f t="shared" si="24"/>
        <v>0</v>
      </c>
      <c r="I270" s="6"/>
    </row>
    <row r="271" spans="1:9" x14ac:dyDescent="0.2">
      <c r="A271" s="30"/>
      <c r="B271" s="31"/>
      <c r="C271" s="34"/>
      <c r="D271" s="297"/>
      <c r="E271" s="344"/>
      <c r="I271" s="6"/>
    </row>
    <row r="272" spans="1:9" x14ac:dyDescent="0.2">
      <c r="A272" s="30" t="s">
        <v>562</v>
      </c>
      <c r="B272" s="31"/>
      <c r="C272" s="34" t="s">
        <v>12</v>
      </c>
      <c r="D272" s="297"/>
      <c r="E272" s="344">
        <f>SUM(E273:E277)</f>
        <v>0</v>
      </c>
      <c r="I272" s="6"/>
    </row>
    <row r="273" spans="1:9" x14ac:dyDescent="0.2">
      <c r="A273" s="30" t="s">
        <v>563</v>
      </c>
      <c r="B273" s="31"/>
      <c r="C273" s="34"/>
      <c r="D273" s="32"/>
      <c r="E273" s="344">
        <f t="shared" ref="E273:E277" si="25">D273</f>
        <v>0</v>
      </c>
      <c r="I273" s="6"/>
    </row>
    <row r="274" spans="1:9" x14ac:dyDescent="0.2">
      <c r="A274" s="30" t="s">
        <v>564</v>
      </c>
      <c r="B274" s="31"/>
      <c r="C274" s="34"/>
      <c r="D274" s="32"/>
      <c r="E274" s="344">
        <f t="shared" si="25"/>
        <v>0</v>
      </c>
      <c r="I274" s="6"/>
    </row>
    <row r="275" spans="1:9" x14ac:dyDescent="0.2">
      <c r="A275" s="30" t="s">
        <v>565</v>
      </c>
      <c r="B275" s="31"/>
      <c r="C275" s="34"/>
      <c r="D275" s="32"/>
      <c r="E275" s="344">
        <f t="shared" si="25"/>
        <v>0</v>
      </c>
      <c r="I275" s="6"/>
    </row>
    <row r="276" spans="1:9" x14ac:dyDescent="0.2">
      <c r="A276" s="30" t="s">
        <v>566</v>
      </c>
      <c r="B276" s="31"/>
      <c r="C276" s="34"/>
      <c r="D276" s="32"/>
      <c r="E276" s="344">
        <f t="shared" si="25"/>
        <v>0</v>
      </c>
      <c r="I276" s="6"/>
    </row>
    <row r="277" spans="1:9" x14ac:dyDescent="0.2">
      <c r="A277" s="30" t="s">
        <v>567</v>
      </c>
      <c r="B277" s="31"/>
      <c r="C277" s="34"/>
      <c r="D277" s="32"/>
      <c r="E277" s="344">
        <f t="shared" si="25"/>
        <v>0</v>
      </c>
      <c r="I277" s="6"/>
    </row>
    <row r="278" spans="1:9" x14ac:dyDescent="0.2">
      <c r="A278" s="30"/>
      <c r="B278" s="31"/>
      <c r="C278" s="34"/>
      <c r="D278" s="297"/>
      <c r="E278" s="344"/>
      <c r="I278" s="6"/>
    </row>
    <row r="279" spans="1:9" x14ac:dyDescent="0.2">
      <c r="A279" s="30" t="s">
        <v>568</v>
      </c>
      <c r="B279" s="31"/>
      <c r="C279" s="31" t="s">
        <v>13</v>
      </c>
      <c r="D279" s="32"/>
      <c r="E279" s="344">
        <f t="shared" ref="E279" si="26">D279</f>
        <v>0</v>
      </c>
      <c r="I279" s="6"/>
    </row>
    <row r="280" spans="1:9" x14ac:dyDescent="0.2">
      <c r="A280" s="30"/>
      <c r="B280" s="31"/>
      <c r="C280" s="31"/>
      <c r="D280" s="297"/>
      <c r="E280" s="344"/>
      <c r="I280" s="6"/>
    </row>
    <row r="281" spans="1:9" x14ac:dyDescent="0.2">
      <c r="A281" s="23">
        <f>A250+1</f>
        <v>10</v>
      </c>
      <c r="B281" s="24" t="s">
        <v>298</v>
      </c>
      <c r="C281" s="24"/>
      <c r="D281" s="37"/>
      <c r="E281" s="345">
        <f>SUM(E282,E289,E296,E303,E310)</f>
        <v>0</v>
      </c>
      <c r="I281" s="6"/>
    </row>
    <row r="282" spans="1:9" x14ac:dyDescent="0.2">
      <c r="A282" s="30" t="s">
        <v>569</v>
      </c>
      <c r="B282" s="31"/>
      <c r="C282" s="31" t="s">
        <v>9</v>
      </c>
      <c r="D282" s="297"/>
      <c r="E282" s="344">
        <f>SUM(E283:E287)</f>
        <v>0</v>
      </c>
      <c r="I282" s="6"/>
    </row>
    <row r="283" spans="1:9" x14ac:dyDescent="0.2">
      <c r="A283" s="30" t="s">
        <v>570</v>
      </c>
      <c r="B283" s="31"/>
      <c r="C283" s="31"/>
      <c r="D283" s="32"/>
      <c r="E283" s="344">
        <f t="shared" ref="E283:E287" si="27">D283</f>
        <v>0</v>
      </c>
      <c r="I283" s="6"/>
    </row>
    <row r="284" spans="1:9" x14ac:dyDescent="0.2">
      <c r="A284" s="30" t="s">
        <v>571</v>
      </c>
      <c r="B284" s="31"/>
      <c r="C284" s="31"/>
      <c r="D284" s="32"/>
      <c r="E284" s="344">
        <f t="shared" si="27"/>
        <v>0</v>
      </c>
      <c r="I284" s="6"/>
    </row>
    <row r="285" spans="1:9" x14ac:dyDescent="0.2">
      <c r="A285" s="30" t="s">
        <v>572</v>
      </c>
      <c r="B285" s="31"/>
      <c r="C285" s="31"/>
      <c r="D285" s="32"/>
      <c r="E285" s="344">
        <f t="shared" si="27"/>
        <v>0</v>
      </c>
      <c r="I285" s="6"/>
    </row>
    <row r="286" spans="1:9" x14ac:dyDescent="0.2">
      <c r="A286" s="30" t="s">
        <v>573</v>
      </c>
      <c r="B286" s="31"/>
      <c r="C286" s="31"/>
      <c r="D286" s="32"/>
      <c r="E286" s="344">
        <f t="shared" si="27"/>
        <v>0</v>
      </c>
      <c r="I286" s="6"/>
    </row>
    <row r="287" spans="1:9" x14ac:dyDescent="0.2">
      <c r="A287" s="30" t="s">
        <v>574</v>
      </c>
      <c r="B287" s="31"/>
      <c r="C287" s="31"/>
      <c r="D287" s="32"/>
      <c r="E287" s="344">
        <f t="shared" si="27"/>
        <v>0</v>
      </c>
      <c r="I287" s="6"/>
    </row>
    <row r="288" spans="1:9" x14ac:dyDescent="0.2">
      <c r="A288" s="30"/>
      <c r="B288" s="31"/>
      <c r="C288" s="31"/>
      <c r="D288" s="297"/>
      <c r="E288" s="344"/>
      <c r="I288" s="6"/>
    </row>
    <row r="289" spans="1:9" x14ac:dyDescent="0.2">
      <c r="A289" s="30" t="s">
        <v>575</v>
      </c>
      <c r="B289" s="31"/>
      <c r="C289" s="34" t="s">
        <v>10</v>
      </c>
      <c r="D289" s="297"/>
      <c r="E289" s="344">
        <f>SUM(E290:E294)</f>
        <v>0</v>
      </c>
      <c r="I289" s="6"/>
    </row>
    <row r="290" spans="1:9" x14ac:dyDescent="0.2">
      <c r="A290" s="30" t="s">
        <v>576</v>
      </c>
      <c r="B290" s="31"/>
      <c r="C290" s="34"/>
      <c r="D290" s="32"/>
      <c r="E290" s="344">
        <f t="shared" ref="E290:E294" si="28">D290</f>
        <v>0</v>
      </c>
      <c r="I290" s="6"/>
    </row>
    <row r="291" spans="1:9" x14ac:dyDescent="0.2">
      <c r="A291" s="30" t="s">
        <v>577</v>
      </c>
      <c r="B291" s="31"/>
      <c r="C291" s="34"/>
      <c r="D291" s="32"/>
      <c r="E291" s="344">
        <f t="shared" si="28"/>
        <v>0</v>
      </c>
      <c r="I291" s="6"/>
    </row>
    <row r="292" spans="1:9" x14ac:dyDescent="0.2">
      <c r="A292" s="30" t="s">
        <v>578</v>
      </c>
      <c r="B292" s="31"/>
      <c r="C292" s="34"/>
      <c r="D292" s="32"/>
      <c r="E292" s="344">
        <f t="shared" si="28"/>
        <v>0</v>
      </c>
      <c r="I292" s="6"/>
    </row>
    <row r="293" spans="1:9" x14ac:dyDescent="0.2">
      <c r="A293" s="30" t="s">
        <v>579</v>
      </c>
      <c r="B293" s="31"/>
      <c r="C293" s="34"/>
      <c r="D293" s="32"/>
      <c r="E293" s="344">
        <f t="shared" si="28"/>
        <v>0</v>
      </c>
      <c r="I293" s="6"/>
    </row>
    <row r="294" spans="1:9" x14ac:dyDescent="0.2">
      <c r="A294" s="30" t="s">
        <v>580</v>
      </c>
      <c r="B294" s="31"/>
      <c r="C294" s="34"/>
      <c r="D294" s="32"/>
      <c r="E294" s="344">
        <f t="shared" si="28"/>
        <v>0</v>
      </c>
      <c r="I294" s="6"/>
    </row>
    <row r="295" spans="1:9" x14ac:dyDescent="0.2">
      <c r="A295" s="30"/>
      <c r="B295" s="31"/>
      <c r="C295" s="34"/>
      <c r="D295" s="297"/>
      <c r="E295" s="344"/>
      <c r="I295" s="6"/>
    </row>
    <row r="296" spans="1:9" x14ac:dyDescent="0.2">
      <c r="A296" s="30" t="s">
        <v>581</v>
      </c>
      <c r="B296" s="31"/>
      <c r="C296" s="34" t="s">
        <v>11</v>
      </c>
      <c r="D296" s="297"/>
      <c r="E296" s="344">
        <f>SUM(E297:E301)</f>
        <v>0</v>
      </c>
      <c r="I296" s="6"/>
    </row>
    <row r="297" spans="1:9" x14ac:dyDescent="0.2">
      <c r="A297" s="30" t="s">
        <v>582</v>
      </c>
      <c r="B297" s="31"/>
      <c r="C297" s="34"/>
      <c r="D297" s="32"/>
      <c r="E297" s="344">
        <f t="shared" ref="E297:E301" si="29">D297</f>
        <v>0</v>
      </c>
      <c r="I297" s="6"/>
    </row>
    <row r="298" spans="1:9" x14ac:dyDescent="0.2">
      <c r="A298" s="30" t="s">
        <v>583</v>
      </c>
      <c r="B298" s="31"/>
      <c r="C298" s="34"/>
      <c r="D298" s="32"/>
      <c r="E298" s="344">
        <f t="shared" si="29"/>
        <v>0</v>
      </c>
      <c r="I298" s="6"/>
    </row>
    <row r="299" spans="1:9" x14ac:dyDescent="0.2">
      <c r="A299" s="30" t="s">
        <v>584</v>
      </c>
      <c r="B299" s="31"/>
      <c r="C299" s="34"/>
      <c r="D299" s="32"/>
      <c r="E299" s="344">
        <f t="shared" si="29"/>
        <v>0</v>
      </c>
      <c r="I299" s="6"/>
    </row>
    <row r="300" spans="1:9" x14ac:dyDescent="0.2">
      <c r="A300" s="30" t="s">
        <v>585</v>
      </c>
      <c r="B300" s="31"/>
      <c r="C300" s="34"/>
      <c r="D300" s="32"/>
      <c r="E300" s="344">
        <f t="shared" si="29"/>
        <v>0</v>
      </c>
      <c r="I300" s="6"/>
    </row>
    <row r="301" spans="1:9" x14ac:dyDescent="0.2">
      <c r="A301" s="30" t="s">
        <v>586</v>
      </c>
      <c r="B301" s="31"/>
      <c r="C301" s="34"/>
      <c r="D301" s="32"/>
      <c r="E301" s="344">
        <f t="shared" si="29"/>
        <v>0</v>
      </c>
      <c r="I301" s="6"/>
    </row>
    <row r="302" spans="1:9" x14ac:dyDescent="0.2">
      <c r="A302" s="30"/>
      <c r="B302" s="31"/>
      <c r="C302" s="34"/>
      <c r="D302" s="297"/>
      <c r="E302" s="344"/>
      <c r="I302" s="6"/>
    </row>
    <row r="303" spans="1:9" x14ac:dyDescent="0.2">
      <c r="A303" s="30" t="s">
        <v>587</v>
      </c>
      <c r="B303" s="31"/>
      <c r="C303" s="34" t="s">
        <v>12</v>
      </c>
      <c r="D303" s="297"/>
      <c r="E303" s="344">
        <f>SUM(E304:E308)</f>
        <v>0</v>
      </c>
      <c r="I303" s="6"/>
    </row>
    <row r="304" spans="1:9" x14ac:dyDescent="0.2">
      <c r="A304" s="30" t="s">
        <v>588</v>
      </c>
      <c r="B304" s="31"/>
      <c r="C304" s="34"/>
      <c r="D304" s="32"/>
      <c r="E304" s="344">
        <f t="shared" ref="E304:E308" si="30">D304</f>
        <v>0</v>
      </c>
      <c r="I304" s="6"/>
    </row>
    <row r="305" spans="1:9" x14ac:dyDescent="0.2">
      <c r="A305" s="30" t="s">
        <v>589</v>
      </c>
      <c r="B305" s="31"/>
      <c r="C305" s="34"/>
      <c r="D305" s="32"/>
      <c r="E305" s="344">
        <f t="shared" si="30"/>
        <v>0</v>
      </c>
      <c r="I305" s="6"/>
    </row>
    <row r="306" spans="1:9" x14ac:dyDescent="0.2">
      <c r="A306" s="30" t="s">
        <v>590</v>
      </c>
      <c r="B306" s="31"/>
      <c r="C306" s="34"/>
      <c r="D306" s="32"/>
      <c r="E306" s="344">
        <f t="shared" si="30"/>
        <v>0</v>
      </c>
      <c r="I306" s="6"/>
    </row>
    <row r="307" spans="1:9" x14ac:dyDescent="0.2">
      <c r="A307" s="30" t="s">
        <v>591</v>
      </c>
      <c r="B307" s="31"/>
      <c r="C307" s="34"/>
      <c r="D307" s="32"/>
      <c r="E307" s="344">
        <f t="shared" si="30"/>
        <v>0</v>
      </c>
      <c r="I307" s="6"/>
    </row>
    <row r="308" spans="1:9" x14ac:dyDescent="0.2">
      <c r="A308" s="30" t="s">
        <v>592</v>
      </c>
      <c r="B308" s="31"/>
      <c r="C308" s="34"/>
      <c r="D308" s="32"/>
      <c r="E308" s="344">
        <f t="shared" si="30"/>
        <v>0</v>
      </c>
      <c r="I308" s="6"/>
    </row>
    <row r="309" spans="1:9" x14ac:dyDescent="0.2">
      <c r="A309" s="30"/>
      <c r="B309" s="31"/>
      <c r="C309" s="34"/>
      <c r="D309" s="297"/>
      <c r="E309" s="344"/>
      <c r="I309" s="6"/>
    </row>
    <row r="310" spans="1:9" x14ac:dyDescent="0.2">
      <c r="A310" s="30" t="s">
        <v>593</v>
      </c>
      <c r="B310" s="31"/>
      <c r="C310" s="31" t="s">
        <v>13</v>
      </c>
      <c r="D310" s="32"/>
      <c r="E310" s="344">
        <f t="shared" ref="E310" si="31">D310</f>
        <v>0</v>
      </c>
      <c r="I310" s="6"/>
    </row>
    <row r="311" spans="1:9" x14ac:dyDescent="0.2">
      <c r="A311" s="30"/>
      <c r="B311" s="31"/>
      <c r="C311" s="31"/>
      <c r="D311" s="297"/>
      <c r="E311" s="344"/>
      <c r="I311" s="6"/>
    </row>
    <row r="312" spans="1:9" x14ac:dyDescent="0.2">
      <c r="A312" s="23">
        <f>A281+1</f>
        <v>11</v>
      </c>
      <c r="B312" s="24" t="s">
        <v>299</v>
      </c>
      <c r="C312" s="24"/>
      <c r="D312" s="37"/>
      <c r="E312" s="345">
        <f>SUM(E313,E320,E327,E334,E341)</f>
        <v>0</v>
      </c>
      <c r="I312" s="6"/>
    </row>
    <row r="313" spans="1:9" x14ac:dyDescent="0.2">
      <c r="A313" s="30" t="s">
        <v>594</v>
      </c>
      <c r="B313" s="31"/>
      <c r="C313" s="31" t="s">
        <v>9</v>
      </c>
      <c r="D313" s="297"/>
      <c r="E313" s="344">
        <f>SUM(E314:E318)</f>
        <v>0</v>
      </c>
      <c r="I313" s="6"/>
    </row>
    <row r="314" spans="1:9" x14ac:dyDescent="0.2">
      <c r="A314" s="30" t="s">
        <v>595</v>
      </c>
      <c r="B314" s="31"/>
      <c r="C314" s="31"/>
      <c r="D314" s="32"/>
      <c r="E314" s="344">
        <f t="shared" ref="E314:E318" si="32">D314</f>
        <v>0</v>
      </c>
      <c r="I314" s="6"/>
    </row>
    <row r="315" spans="1:9" x14ac:dyDescent="0.2">
      <c r="A315" s="30" t="s">
        <v>596</v>
      </c>
      <c r="B315" s="31"/>
      <c r="C315" s="31"/>
      <c r="D315" s="32"/>
      <c r="E315" s="344">
        <f t="shared" si="32"/>
        <v>0</v>
      </c>
      <c r="I315" s="6"/>
    </row>
    <row r="316" spans="1:9" x14ac:dyDescent="0.2">
      <c r="A316" s="30" t="s">
        <v>597</v>
      </c>
      <c r="B316" s="31"/>
      <c r="C316" s="31"/>
      <c r="D316" s="32"/>
      <c r="E316" s="344">
        <f t="shared" si="32"/>
        <v>0</v>
      </c>
      <c r="I316" s="6"/>
    </row>
    <row r="317" spans="1:9" x14ac:dyDescent="0.2">
      <c r="A317" s="30" t="s">
        <v>598</v>
      </c>
      <c r="B317" s="31"/>
      <c r="C317" s="31"/>
      <c r="D317" s="32"/>
      <c r="E317" s="344">
        <f t="shared" si="32"/>
        <v>0</v>
      </c>
      <c r="I317" s="6"/>
    </row>
    <row r="318" spans="1:9" x14ac:dyDescent="0.2">
      <c r="A318" s="30" t="s">
        <v>599</v>
      </c>
      <c r="B318" s="31"/>
      <c r="C318" s="31"/>
      <c r="D318" s="32"/>
      <c r="E318" s="344">
        <f t="shared" si="32"/>
        <v>0</v>
      </c>
      <c r="I318" s="6"/>
    </row>
    <row r="319" spans="1:9" x14ac:dyDescent="0.2">
      <c r="A319" s="30"/>
      <c r="B319" s="31"/>
      <c r="C319" s="31"/>
      <c r="D319" s="297"/>
      <c r="E319" s="344"/>
      <c r="I319" s="6"/>
    </row>
    <row r="320" spans="1:9" x14ac:dyDescent="0.2">
      <c r="A320" s="30" t="s">
        <v>600</v>
      </c>
      <c r="B320" s="31"/>
      <c r="C320" s="34" t="s">
        <v>10</v>
      </c>
      <c r="D320" s="297"/>
      <c r="E320" s="344">
        <f>SUM(E321:E325)</f>
        <v>0</v>
      </c>
      <c r="I320" s="6"/>
    </row>
    <row r="321" spans="1:9" x14ac:dyDescent="0.2">
      <c r="A321" s="30" t="s">
        <v>601</v>
      </c>
      <c r="B321" s="31"/>
      <c r="C321" s="34"/>
      <c r="D321" s="32"/>
      <c r="E321" s="344">
        <f t="shared" ref="E321:E325" si="33">D321</f>
        <v>0</v>
      </c>
      <c r="I321" s="6"/>
    </row>
    <row r="322" spans="1:9" x14ac:dyDescent="0.2">
      <c r="A322" s="30" t="s">
        <v>602</v>
      </c>
      <c r="B322" s="31"/>
      <c r="C322" s="34"/>
      <c r="D322" s="32"/>
      <c r="E322" s="344">
        <f t="shared" si="33"/>
        <v>0</v>
      </c>
      <c r="I322" s="6"/>
    </row>
    <row r="323" spans="1:9" x14ac:dyDescent="0.2">
      <c r="A323" s="30" t="s">
        <v>603</v>
      </c>
      <c r="B323" s="31"/>
      <c r="C323" s="34"/>
      <c r="D323" s="32"/>
      <c r="E323" s="344">
        <f t="shared" si="33"/>
        <v>0</v>
      </c>
      <c r="I323" s="6"/>
    </row>
    <row r="324" spans="1:9" x14ac:dyDescent="0.2">
      <c r="A324" s="30" t="s">
        <v>604</v>
      </c>
      <c r="B324" s="31"/>
      <c r="C324" s="34"/>
      <c r="D324" s="32"/>
      <c r="E324" s="344">
        <f t="shared" si="33"/>
        <v>0</v>
      </c>
      <c r="I324" s="6"/>
    </row>
    <row r="325" spans="1:9" x14ac:dyDescent="0.2">
      <c r="A325" s="30" t="s">
        <v>605</v>
      </c>
      <c r="B325" s="31"/>
      <c r="C325" s="34"/>
      <c r="D325" s="32"/>
      <c r="E325" s="344">
        <f t="shared" si="33"/>
        <v>0</v>
      </c>
      <c r="I325" s="6"/>
    </row>
    <row r="326" spans="1:9" x14ac:dyDescent="0.2">
      <c r="A326" s="30"/>
      <c r="B326" s="31"/>
      <c r="C326" s="34"/>
      <c r="D326" s="297"/>
      <c r="E326" s="344"/>
      <c r="I326" s="6"/>
    </row>
    <row r="327" spans="1:9" x14ac:dyDescent="0.2">
      <c r="A327" s="30" t="s">
        <v>606</v>
      </c>
      <c r="B327" s="31"/>
      <c r="C327" s="34" t="s">
        <v>11</v>
      </c>
      <c r="D327" s="297"/>
      <c r="E327" s="344">
        <f>SUM(E328:E332)</f>
        <v>0</v>
      </c>
      <c r="I327" s="6"/>
    </row>
    <row r="328" spans="1:9" x14ac:dyDescent="0.2">
      <c r="A328" s="30" t="s">
        <v>607</v>
      </c>
      <c r="B328" s="31"/>
      <c r="C328" s="34"/>
      <c r="D328" s="32"/>
      <c r="E328" s="344">
        <f t="shared" ref="E328:E332" si="34">D328</f>
        <v>0</v>
      </c>
      <c r="I328" s="6"/>
    </row>
    <row r="329" spans="1:9" x14ac:dyDescent="0.2">
      <c r="A329" s="30" t="s">
        <v>608</v>
      </c>
      <c r="B329" s="31"/>
      <c r="C329" s="34"/>
      <c r="D329" s="32"/>
      <c r="E329" s="344">
        <f t="shared" si="34"/>
        <v>0</v>
      </c>
      <c r="I329" s="6"/>
    </row>
    <row r="330" spans="1:9" x14ac:dyDescent="0.2">
      <c r="A330" s="30" t="s">
        <v>609</v>
      </c>
      <c r="B330" s="31"/>
      <c r="C330" s="34"/>
      <c r="D330" s="32"/>
      <c r="E330" s="344">
        <f t="shared" si="34"/>
        <v>0</v>
      </c>
      <c r="I330" s="6"/>
    </row>
    <row r="331" spans="1:9" x14ac:dyDescent="0.2">
      <c r="A331" s="30" t="s">
        <v>610</v>
      </c>
      <c r="B331" s="31"/>
      <c r="C331" s="34"/>
      <c r="D331" s="32"/>
      <c r="E331" s="344">
        <f t="shared" si="34"/>
        <v>0</v>
      </c>
      <c r="I331" s="6"/>
    </row>
    <row r="332" spans="1:9" x14ac:dyDescent="0.2">
      <c r="A332" s="30" t="s">
        <v>611</v>
      </c>
      <c r="B332" s="31"/>
      <c r="C332" s="34"/>
      <c r="D332" s="32"/>
      <c r="E332" s="344">
        <f t="shared" si="34"/>
        <v>0</v>
      </c>
      <c r="I332" s="6"/>
    </row>
    <row r="333" spans="1:9" x14ac:dyDescent="0.2">
      <c r="A333" s="30"/>
      <c r="B333" s="31"/>
      <c r="C333" s="34"/>
      <c r="D333" s="297"/>
      <c r="E333" s="344"/>
      <c r="I333" s="6"/>
    </row>
    <row r="334" spans="1:9" x14ac:dyDescent="0.2">
      <c r="A334" s="30" t="s">
        <v>612</v>
      </c>
      <c r="B334" s="31"/>
      <c r="C334" s="34" t="s">
        <v>12</v>
      </c>
      <c r="D334" s="297"/>
      <c r="E334" s="344">
        <f>SUM(E335:E339)</f>
        <v>0</v>
      </c>
      <c r="I334" s="6"/>
    </row>
    <row r="335" spans="1:9" x14ac:dyDescent="0.2">
      <c r="A335" s="30" t="s">
        <v>613</v>
      </c>
      <c r="B335" s="31"/>
      <c r="C335" s="34"/>
      <c r="D335" s="32"/>
      <c r="E335" s="344">
        <f t="shared" ref="E335:E339" si="35">D335</f>
        <v>0</v>
      </c>
      <c r="I335" s="6"/>
    </row>
    <row r="336" spans="1:9" x14ac:dyDescent="0.2">
      <c r="A336" s="30" t="s">
        <v>614</v>
      </c>
      <c r="B336" s="31"/>
      <c r="C336" s="34"/>
      <c r="D336" s="32"/>
      <c r="E336" s="344">
        <f t="shared" si="35"/>
        <v>0</v>
      </c>
      <c r="I336" s="6"/>
    </row>
    <row r="337" spans="1:9" x14ac:dyDescent="0.2">
      <c r="A337" s="30" t="s">
        <v>615</v>
      </c>
      <c r="B337" s="31"/>
      <c r="C337" s="34"/>
      <c r="D337" s="32"/>
      <c r="E337" s="344">
        <f t="shared" si="35"/>
        <v>0</v>
      </c>
      <c r="I337" s="6"/>
    </row>
    <row r="338" spans="1:9" x14ac:dyDescent="0.2">
      <c r="A338" s="30" t="s">
        <v>616</v>
      </c>
      <c r="B338" s="31"/>
      <c r="C338" s="34"/>
      <c r="D338" s="32"/>
      <c r="E338" s="344">
        <f t="shared" si="35"/>
        <v>0</v>
      </c>
      <c r="I338" s="6"/>
    </row>
    <row r="339" spans="1:9" x14ac:dyDescent="0.2">
      <c r="A339" s="30" t="s">
        <v>617</v>
      </c>
      <c r="B339" s="31"/>
      <c r="C339" s="34"/>
      <c r="D339" s="32"/>
      <c r="E339" s="344">
        <f t="shared" si="35"/>
        <v>0</v>
      </c>
      <c r="I339" s="6"/>
    </row>
    <row r="340" spans="1:9" x14ac:dyDescent="0.2">
      <c r="A340" s="30"/>
      <c r="B340" s="31"/>
      <c r="C340" s="34"/>
      <c r="D340" s="297"/>
      <c r="E340" s="344"/>
      <c r="I340" s="6"/>
    </row>
    <row r="341" spans="1:9" x14ac:dyDescent="0.2">
      <c r="A341" s="30" t="s">
        <v>618</v>
      </c>
      <c r="B341" s="31"/>
      <c r="C341" s="31" t="s">
        <v>13</v>
      </c>
      <c r="D341" s="32"/>
      <c r="E341" s="344">
        <f t="shared" ref="E341" si="36">D341</f>
        <v>0</v>
      </c>
      <c r="I341" s="6"/>
    </row>
    <row r="342" spans="1:9" x14ac:dyDescent="0.2">
      <c r="A342" s="30"/>
      <c r="B342" s="31"/>
      <c r="C342" s="31"/>
      <c r="D342" s="297"/>
      <c r="E342" s="344"/>
      <c r="I342" s="6"/>
    </row>
    <row r="343" spans="1:9" x14ac:dyDescent="0.2">
      <c r="A343" s="23">
        <f>A312+1</f>
        <v>12</v>
      </c>
      <c r="B343" s="24" t="s">
        <v>300</v>
      </c>
      <c r="C343" s="24"/>
      <c r="D343" s="37"/>
      <c r="E343" s="345">
        <f>SUM(E344,E351,E358,E365,E372)</f>
        <v>0</v>
      </c>
      <c r="I343" s="6"/>
    </row>
    <row r="344" spans="1:9" x14ac:dyDescent="0.2">
      <c r="A344" s="30" t="s">
        <v>619</v>
      </c>
      <c r="B344" s="31"/>
      <c r="C344" s="31" t="s">
        <v>9</v>
      </c>
      <c r="D344" s="297"/>
      <c r="E344" s="344">
        <f>SUM(E345:E349)</f>
        <v>0</v>
      </c>
      <c r="I344" s="6"/>
    </row>
    <row r="345" spans="1:9" x14ac:dyDescent="0.2">
      <c r="A345" s="30" t="s">
        <v>620</v>
      </c>
      <c r="B345" s="31"/>
      <c r="C345" s="31"/>
      <c r="D345" s="32"/>
      <c r="E345" s="344">
        <f t="shared" ref="E345:E349" si="37">D345</f>
        <v>0</v>
      </c>
      <c r="I345" s="6"/>
    </row>
    <row r="346" spans="1:9" x14ac:dyDescent="0.2">
      <c r="A346" s="30" t="s">
        <v>621</v>
      </c>
      <c r="B346" s="31"/>
      <c r="C346" s="31"/>
      <c r="D346" s="32"/>
      <c r="E346" s="344">
        <f t="shared" si="37"/>
        <v>0</v>
      </c>
      <c r="I346" s="6"/>
    </row>
    <row r="347" spans="1:9" x14ac:dyDescent="0.2">
      <c r="A347" s="30" t="s">
        <v>622</v>
      </c>
      <c r="B347" s="31"/>
      <c r="C347" s="31"/>
      <c r="D347" s="32"/>
      <c r="E347" s="344">
        <f t="shared" si="37"/>
        <v>0</v>
      </c>
      <c r="I347" s="6"/>
    </row>
    <row r="348" spans="1:9" x14ac:dyDescent="0.2">
      <c r="A348" s="30" t="s">
        <v>623</v>
      </c>
      <c r="B348" s="31"/>
      <c r="C348" s="31"/>
      <c r="D348" s="32"/>
      <c r="E348" s="344">
        <f t="shared" si="37"/>
        <v>0</v>
      </c>
      <c r="I348" s="6"/>
    </row>
    <row r="349" spans="1:9" x14ac:dyDescent="0.2">
      <c r="A349" s="30" t="s">
        <v>624</v>
      </c>
      <c r="B349" s="31"/>
      <c r="C349" s="31"/>
      <c r="D349" s="32"/>
      <c r="E349" s="344">
        <f t="shared" si="37"/>
        <v>0</v>
      </c>
      <c r="I349" s="6"/>
    </row>
    <row r="350" spans="1:9" x14ac:dyDescent="0.2">
      <c r="A350" s="30"/>
      <c r="B350" s="31"/>
      <c r="C350" s="31"/>
      <c r="D350" s="297"/>
      <c r="E350" s="344"/>
      <c r="I350" s="6"/>
    </row>
    <row r="351" spans="1:9" x14ac:dyDescent="0.2">
      <c r="A351" s="30" t="s">
        <v>625</v>
      </c>
      <c r="B351" s="31"/>
      <c r="C351" s="34" t="s">
        <v>10</v>
      </c>
      <c r="D351" s="297"/>
      <c r="E351" s="344">
        <f>SUM(E352:E356)</f>
        <v>0</v>
      </c>
      <c r="I351" s="6"/>
    </row>
    <row r="352" spans="1:9" x14ac:dyDescent="0.2">
      <c r="A352" s="30" t="s">
        <v>626</v>
      </c>
      <c r="B352" s="31"/>
      <c r="C352" s="34"/>
      <c r="D352" s="32"/>
      <c r="E352" s="344">
        <f t="shared" ref="E352:E356" si="38">D352</f>
        <v>0</v>
      </c>
      <c r="I352" s="6"/>
    </row>
    <row r="353" spans="1:9" x14ac:dyDescent="0.2">
      <c r="A353" s="30" t="s">
        <v>627</v>
      </c>
      <c r="B353" s="31"/>
      <c r="C353" s="34"/>
      <c r="D353" s="32"/>
      <c r="E353" s="344">
        <f t="shared" si="38"/>
        <v>0</v>
      </c>
      <c r="I353" s="6"/>
    </row>
    <row r="354" spans="1:9" x14ac:dyDescent="0.2">
      <c r="A354" s="30" t="s">
        <v>628</v>
      </c>
      <c r="B354" s="31"/>
      <c r="C354" s="34"/>
      <c r="D354" s="32"/>
      <c r="E354" s="344">
        <f t="shared" si="38"/>
        <v>0</v>
      </c>
      <c r="I354" s="6"/>
    </row>
    <row r="355" spans="1:9" x14ac:dyDescent="0.2">
      <c r="A355" s="30" t="s">
        <v>629</v>
      </c>
      <c r="B355" s="31"/>
      <c r="C355" s="34"/>
      <c r="D355" s="32"/>
      <c r="E355" s="344">
        <f t="shared" si="38"/>
        <v>0</v>
      </c>
      <c r="I355" s="6"/>
    </row>
    <row r="356" spans="1:9" x14ac:dyDescent="0.2">
      <c r="A356" s="30" t="s">
        <v>630</v>
      </c>
      <c r="B356" s="31"/>
      <c r="C356" s="34"/>
      <c r="D356" s="32"/>
      <c r="E356" s="344">
        <f t="shared" si="38"/>
        <v>0</v>
      </c>
      <c r="I356" s="6"/>
    </row>
    <row r="357" spans="1:9" x14ac:dyDescent="0.2">
      <c r="A357" s="30"/>
      <c r="B357" s="31"/>
      <c r="C357" s="34"/>
      <c r="D357" s="297"/>
      <c r="E357" s="344"/>
      <c r="I357" s="6"/>
    </row>
    <row r="358" spans="1:9" x14ac:dyDescent="0.2">
      <c r="A358" s="30" t="s">
        <v>631</v>
      </c>
      <c r="B358" s="31"/>
      <c r="C358" s="34" t="s">
        <v>11</v>
      </c>
      <c r="D358" s="297"/>
      <c r="E358" s="344">
        <f>SUM(E359:E363)</f>
        <v>0</v>
      </c>
      <c r="I358" s="6"/>
    </row>
    <row r="359" spans="1:9" x14ac:dyDescent="0.2">
      <c r="A359" s="30" t="s">
        <v>632</v>
      </c>
      <c r="B359" s="31"/>
      <c r="C359" s="34"/>
      <c r="D359" s="32"/>
      <c r="E359" s="344">
        <f t="shared" ref="E359:E363" si="39">D359</f>
        <v>0</v>
      </c>
      <c r="I359" s="6"/>
    </row>
    <row r="360" spans="1:9" x14ac:dyDescent="0.2">
      <c r="A360" s="30" t="s">
        <v>633</v>
      </c>
      <c r="B360" s="31"/>
      <c r="C360" s="34"/>
      <c r="D360" s="32"/>
      <c r="E360" s="344">
        <f t="shared" si="39"/>
        <v>0</v>
      </c>
      <c r="I360" s="6"/>
    </row>
    <row r="361" spans="1:9" x14ac:dyDescent="0.2">
      <c r="A361" s="30" t="s">
        <v>634</v>
      </c>
      <c r="B361" s="31"/>
      <c r="C361" s="34"/>
      <c r="D361" s="32"/>
      <c r="E361" s="344">
        <f t="shared" si="39"/>
        <v>0</v>
      </c>
      <c r="I361" s="6"/>
    </row>
    <row r="362" spans="1:9" x14ac:dyDescent="0.2">
      <c r="A362" s="30" t="s">
        <v>635</v>
      </c>
      <c r="B362" s="31"/>
      <c r="C362" s="34"/>
      <c r="D362" s="32"/>
      <c r="E362" s="344">
        <f t="shared" si="39"/>
        <v>0</v>
      </c>
      <c r="I362" s="6"/>
    </row>
    <row r="363" spans="1:9" x14ac:dyDescent="0.2">
      <c r="A363" s="30" t="s">
        <v>636</v>
      </c>
      <c r="B363" s="31"/>
      <c r="C363" s="34"/>
      <c r="D363" s="32"/>
      <c r="E363" s="344">
        <f t="shared" si="39"/>
        <v>0</v>
      </c>
      <c r="I363" s="6"/>
    </row>
    <row r="364" spans="1:9" x14ac:dyDescent="0.2">
      <c r="A364" s="30"/>
      <c r="B364" s="31"/>
      <c r="C364" s="34"/>
      <c r="D364" s="297"/>
      <c r="E364" s="344"/>
      <c r="I364" s="6"/>
    </row>
    <row r="365" spans="1:9" x14ac:dyDescent="0.2">
      <c r="A365" s="30" t="s">
        <v>637</v>
      </c>
      <c r="B365" s="31"/>
      <c r="C365" s="34" t="s">
        <v>12</v>
      </c>
      <c r="D365" s="297"/>
      <c r="E365" s="344">
        <f>SUM(E366:E370)</f>
        <v>0</v>
      </c>
      <c r="I365" s="6"/>
    </row>
    <row r="366" spans="1:9" x14ac:dyDescent="0.2">
      <c r="A366" s="30" t="s">
        <v>638</v>
      </c>
      <c r="B366" s="31"/>
      <c r="C366" s="34"/>
      <c r="D366" s="32"/>
      <c r="E366" s="344">
        <f t="shared" ref="E366:E370" si="40">D366</f>
        <v>0</v>
      </c>
      <c r="I366" s="6"/>
    </row>
    <row r="367" spans="1:9" x14ac:dyDescent="0.2">
      <c r="A367" s="30" t="s">
        <v>639</v>
      </c>
      <c r="B367" s="31"/>
      <c r="C367" s="34"/>
      <c r="D367" s="32"/>
      <c r="E367" s="344">
        <f t="shared" si="40"/>
        <v>0</v>
      </c>
      <c r="I367" s="6"/>
    </row>
    <row r="368" spans="1:9" x14ac:dyDescent="0.2">
      <c r="A368" s="30" t="s">
        <v>640</v>
      </c>
      <c r="B368" s="31"/>
      <c r="C368" s="34"/>
      <c r="D368" s="32"/>
      <c r="E368" s="344">
        <f t="shared" si="40"/>
        <v>0</v>
      </c>
      <c r="I368" s="6"/>
    </row>
    <row r="369" spans="1:9" x14ac:dyDescent="0.2">
      <c r="A369" s="30" t="s">
        <v>641</v>
      </c>
      <c r="B369" s="31"/>
      <c r="C369" s="34"/>
      <c r="D369" s="32"/>
      <c r="E369" s="344">
        <f t="shared" si="40"/>
        <v>0</v>
      </c>
      <c r="I369" s="6"/>
    </row>
    <row r="370" spans="1:9" x14ac:dyDescent="0.2">
      <c r="A370" s="30" t="s">
        <v>642</v>
      </c>
      <c r="B370" s="31"/>
      <c r="C370" s="34"/>
      <c r="D370" s="32"/>
      <c r="E370" s="344">
        <f t="shared" si="40"/>
        <v>0</v>
      </c>
      <c r="I370" s="6"/>
    </row>
    <row r="371" spans="1:9" x14ac:dyDescent="0.2">
      <c r="A371" s="30"/>
      <c r="B371" s="31"/>
      <c r="C371" s="34"/>
      <c r="D371" s="297"/>
      <c r="E371" s="344"/>
      <c r="I371" s="6"/>
    </row>
    <row r="372" spans="1:9" x14ac:dyDescent="0.2">
      <c r="A372" s="30" t="s">
        <v>643</v>
      </c>
      <c r="B372" s="31"/>
      <c r="C372" s="31" t="s">
        <v>13</v>
      </c>
      <c r="D372" s="32"/>
      <c r="E372" s="344">
        <f t="shared" ref="E372" si="41">D372</f>
        <v>0</v>
      </c>
      <c r="I372" s="6"/>
    </row>
    <row r="373" spans="1:9" x14ac:dyDescent="0.2">
      <c r="A373" s="30"/>
      <c r="B373" s="31"/>
      <c r="C373" s="31"/>
      <c r="D373" s="297"/>
      <c r="E373" s="344"/>
      <c r="I373" s="6"/>
    </row>
    <row r="374" spans="1:9" x14ac:dyDescent="0.2">
      <c r="A374" s="23">
        <f>A343+1</f>
        <v>13</v>
      </c>
      <c r="B374" s="24" t="s">
        <v>948</v>
      </c>
      <c r="C374" s="24"/>
      <c r="D374" s="37"/>
      <c r="E374" s="345">
        <f>SUM(E375,E382,E389,E396,E403)</f>
        <v>0</v>
      </c>
      <c r="I374" s="6"/>
    </row>
    <row r="375" spans="1:9" x14ac:dyDescent="0.2">
      <c r="A375" s="30" t="s">
        <v>644</v>
      </c>
      <c r="B375" s="31"/>
      <c r="C375" s="31" t="s">
        <v>9</v>
      </c>
      <c r="D375" s="297"/>
      <c r="E375" s="344">
        <f>SUM(E376:E380)</f>
        <v>0</v>
      </c>
      <c r="I375" s="6"/>
    </row>
    <row r="376" spans="1:9" x14ac:dyDescent="0.2">
      <c r="A376" s="30" t="s">
        <v>645</v>
      </c>
      <c r="B376" s="31"/>
      <c r="C376" s="31"/>
      <c r="D376" s="32"/>
      <c r="E376" s="344">
        <f t="shared" ref="E376:E380" si="42">D376</f>
        <v>0</v>
      </c>
      <c r="I376" s="6"/>
    </row>
    <row r="377" spans="1:9" x14ac:dyDescent="0.2">
      <c r="A377" s="30" t="s">
        <v>646</v>
      </c>
      <c r="B377" s="31"/>
      <c r="C377" s="31"/>
      <c r="D377" s="32"/>
      <c r="E377" s="344">
        <f t="shared" si="42"/>
        <v>0</v>
      </c>
      <c r="I377" s="6"/>
    </row>
    <row r="378" spans="1:9" x14ac:dyDescent="0.2">
      <c r="A378" s="30" t="s">
        <v>647</v>
      </c>
      <c r="B378" s="31"/>
      <c r="C378" s="31"/>
      <c r="D378" s="32"/>
      <c r="E378" s="344">
        <f t="shared" si="42"/>
        <v>0</v>
      </c>
      <c r="I378" s="6"/>
    </row>
    <row r="379" spans="1:9" x14ac:dyDescent="0.2">
      <c r="A379" s="30" t="s">
        <v>648</v>
      </c>
      <c r="B379" s="31"/>
      <c r="C379" s="31"/>
      <c r="D379" s="32"/>
      <c r="E379" s="344">
        <f t="shared" si="42"/>
        <v>0</v>
      </c>
      <c r="I379" s="6"/>
    </row>
    <row r="380" spans="1:9" x14ac:dyDescent="0.2">
      <c r="A380" s="30" t="s">
        <v>649</v>
      </c>
      <c r="B380" s="31"/>
      <c r="C380" s="31"/>
      <c r="D380" s="32"/>
      <c r="E380" s="344">
        <f t="shared" si="42"/>
        <v>0</v>
      </c>
      <c r="I380" s="6"/>
    </row>
    <row r="381" spans="1:9" x14ac:dyDescent="0.2">
      <c r="A381" s="30"/>
      <c r="B381" s="31"/>
      <c r="C381" s="31"/>
      <c r="D381" s="297"/>
      <c r="E381" s="344"/>
      <c r="I381" s="6"/>
    </row>
    <row r="382" spans="1:9" x14ac:dyDescent="0.2">
      <c r="A382" s="30" t="s">
        <v>650</v>
      </c>
      <c r="B382" s="31"/>
      <c r="C382" s="34" t="s">
        <v>10</v>
      </c>
      <c r="D382" s="297"/>
      <c r="E382" s="344">
        <f>SUM(E383:E387)</f>
        <v>0</v>
      </c>
      <c r="I382" s="6"/>
    </row>
    <row r="383" spans="1:9" x14ac:dyDescent="0.2">
      <c r="A383" s="30" t="s">
        <v>651</v>
      </c>
      <c r="B383" s="31"/>
      <c r="C383" s="34"/>
      <c r="D383" s="32"/>
      <c r="E383" s="344">
        <f t="shared" ref="E383:E387" si="43">D383</f>
        <v>0</v>
      </c>
      <c r="I383" s="6"/>
    </row>
    <row r="384" spans="1:9" x14ac:dyDescent="0.2">
      <c r="A384" s="30" t="s">
        <v>652</v>
      </c>
      <c r="B384" s="31"/>
      <c r="C384" s="34"/>
      <c r="D384" s="32"/>
      <c r="E384" s="344">
        <f t="shared" si="43"/>
        <v>0</v>
      </c>
      <c r="I384" s="6"/>
    </row>
    <row r="385" spans="1:9" x14ac:dyDescent="0.2">
      <c r="A385" s="30" t="s">
        <v>653</v>
      </c>
      <c r="B385" s="31"/>
      <c r="C385" s="34"/>
      <c r="D385" s="32"/>
      <c r="E385" s="344">
        <f t="shared" si="43"/>
        <v>0</v>
      </c>
      <c r="I385" s="6"/>
    </row>
    <row r="386" spans="1:9" x14ac:dyDescent="0.2">
      <c r="A386" s="30" t="s">
        <v>654</v>
      </c>
      <c r="B386" s="31"/>
      <c r="C386" s="34"/>
      <c r="D386" s="32"/>
      <c r="E386" s="344">
        <f t="shared" si="43"/>
        <v>0</v>
      </c>
      <c r="I386" s="6"/>
    </row>
    <row r="387" spans="1:9" x14ac:dyDescent="0.2">
      <c r="A387" s="30" t="s">
        <v>655</v>
      </c>
      <c r="B387" s="31"/>
      <c r="C387" s="34"/>
      <c r="D387" s="32"/>
      <c r="E387" s="344">
        <f t="shared" si="43"/>
        <v>0</v>
      </c>
      <c r="I387" s="6"/>
    </row>
    <row r="388" spans="1:9" x14ac:dyDescent="0.2">
      <c r="A388" s="30"/>
      <c r="B388" s="31"/>
      <c r="C388" s="34"/>
      <c r="D388" s="297"/>
      <c r="E388" s="344"/>
      <c r="I388" s="6"/>
    </row>
    <row r="389" spans="1:9" x14ac:dyDescent="0.2">
      <c r="A389" s="30" t="s">
        <v>656</v>
      </c>
      <c r="B389" s="31"/>
      <c r="C389" s="34" t="s">
        <v>11</v>
      </c>
      <c r="D389" s="297"/>
      <c r="E389" s="344">
        <f>SUM(E390:E394)</f>
        <v>0</v>
      </c>
      <c r="I389" s="6"/>
    </row>
    <row r="390" spans="1:9" x14ac:dyDescent="0.2">
      <c r="A390" s="30" t="s">
        <v>657</v>
      </c>
      <c r="B390" s="31"/>
      <c r="C390" s="34"/>
      <c r="D390" s="32"/>
      <c r="E390" s="344">
        <f t="shared" ref="E390:E394" si="44">D390</f>
        <v>0</v>
      </c>
      <c r="I390" s="6"/>
    </row>
    <row r="391" spans="1:9" x14ac:dyDescent="0.2">
      <c r="A391" s="30" t="s">
        <v>658</v>
      </c>
      <c r="B391" s="31"/>
      <c r="C391" s="34"/>
      <c r="D391" s="32"/>
      <c r="E391" s="344">
        <f t="shared" si="44"/>
        <v>0</v>
      </c>
      <c r="I391" s="6"/>
    </row>
    <row r="392" spans="1:9" x14ac:dyDescent="0.2">
      <c r="A392" s="30" t="s">
        <v>659</v>
      </c>
      <c r="B392" s="31"/>
      <c r="C392" s="34"/>
      <c r="D392" s="32"/>
      <c r="E392" s="344">
        <f t="shared" si="44"/>
        <v>0</v>
      </c>
      <c r="I392" s="6"/>
    </row>
    <row r="393" spans="1:9" x14ac:dyDescent="0.2">
      <c r="A393" s="30" t="s">
        <v>660</v>
      </c>
      <c r="B393" s="31"/>
      <c r="C393" s="34"/>
      <c r="D393" s="32"/>
      <c r="E393" s="344">
        <f t="shared" si="44"/>
        <v>0</v>
      </c>
      <c r="I393" s="6"/>
    </row>
    <row r="394" spans="1:9" x14ac:dyDescent="0.2">
      <c r="A394" s="30" t="s">
        <v>661</v>
      </c>
      <c r="B394" s="31"/>
      <c r="C394" s="34"/>
      <c r="D394" s="32"/>
      <c r="E394" s="344">
        <f t="shared" si="44"/>
        <v>0</v>
      </c>
      <c r="I394" s="6"/>
    </row>
    <row r="395" spans="1:9" x14ac:dyDescent="0.2">
      <c r="A395" s="30"/>
      <c r="B395" s="31"/>
      <c r="C395" s="34"/>
      <c r="D395" s="297"/>
      <c r="E395" s="344"/>
      <c r="I395" s="6"/>
    </row>
    <row r="396" spans="1:9" x14ac:dyDescent="0.2">
      <c r="A396" s="30" t="s">
        <v>662</v>
      </c>
      <c r="B396" s="31"/>
      <c r="C396" s="34" t="s">
        <v>12</v>
      </c>
      <c r="D396" s="297"/>
      <c r="E396" s="344">
        <f>SUM(E397:E401)</f>
        <v>0</v>
      </c>
      <c r="I396" s="6"/>
    </row>
    <row r="397" spans="1:9" x14ac:dyDescent="0.2">
      <c r="A397" s="30" t="s">
        <v>663</v>
      </c>
      <c r="B397" s="31"/>
      <c r="C397" s="34"/>
      <c r="D397" s="32"/>
      <c r="E397" s="344">
        <f t="shared" ref="E397:E401" si="45">D397</f>
        <v>0</v>
      </c>
      <c r="I397" s="6"/>
    </row>
    <row r="398" spans="1:9" x14ac:dyDescent="0.2">
      <c r="A398" s="30" t="s">
        <v>664</v>
      </c>
      <c r="B398" s="31"/>
      <c r="C398" s="34"/>
      <c r="D398" s="32"/>
      <c r="E398" s="344">
        <f t="shared" si="45"/>
        <v>0</v>
      </c>
      <c r="I398" s="6"/>
    </row>
    <row r="399" spans="1:9" x14ac:dyDescent="0.2">
      <c r="A399" s="30" t="s">
        <v>665</v>
      </c>
      <c r="B399" s="31"/>
      <c r="C399" s="34"/>
      <c r="D399" s="32"/>
      <c r="E399" s="344">
        <f t="shared" si="45"/>
        <v>0</v>
      </c>
      <c r="I399" s="6"/>
    </row>
    <row r="400" spans="1:9" x14ac:dyDescent="0.2">
      <c r="A400" s="30" t="s">
        <v>666</v>
      </c>
      <c r="B400" s="31"/>
      <c r="C400" s="34"/>
      <c r="D400" s="32"/>
      <c r="E400" s="344">
        <f t="shared" si="45"/>
        <v>0</v>
      </c>
      <c r="I400" s="6"/>
    </row>
    <row r="401" spans="1:9" x14ac:dyDescent="0.2">
      <c r="A401" s="30" t="s">
        <v>667</v>
      </c>
      <c r="B401" s="31"/>
      <c r="C401" s="34"/>
      <c r="D401" s="32"/>
      <c r="E401" s="344">
        <f t="shared" si="45"/>
        <v>0</v>
      </c>
      <c r="I401" s="6"/>
    </row>
    <row r="402" spans="1:9" x14ac:dyDescent="0.2">
      <c r="A402" s="30"/>
      <c r="B402" s="31"/>
      <c r="C402" s="34"/>
      <c r="D402" s="297"/>
      <c r="E402" s="344"/>
      <c r="I402" s="6"/>
    </row>
    <row r="403" spans="1:9" x14ac:dyDescent="0.2">
      <c r="A403" s="30" t="s">
        <v>668</v>
      </c>
      <c r="B403" s="31"/>
      <c r="C403" s="31" t="s">
        <v>13</v>
      </c>
      <c r="D403" s="32"/>
      <c r="E403" s="344">
        <f t="shared" ref="E403" si="46">D403</f>
        <v>0</v>
      </c>
      <c r="I403" s="6"/>
    </row>
    <row r="404" spans="1:9" x14ac:dyDescent="0.2">
      <c r="A404" s="30"/>
      <c r="B404" s="31"/>
      <c r="C404" s="31"/>
      <c r="D404" s="297"/>
      <c r="E404" s="344"/>
      <c r="I404" s="6"/>
    </row>
    <row r="405" spans="1:9" x14ac:dyDescent="0.2">
      <c r="A405" s="23">
        <f>A374+1</f>
        <v>14</v>
      </c>
      <c r="B405" s="24" t="s">
        <v>301</v>
      </c>
      <c r="C405" s="24"/>
      <c r="D405" s="37"/>
      <c r="E405" s="345">
        <f>SUM(E406,E413,E420,E427,E434)</f>
        <v>0</v>
      </c>
      <c r="I405" s="6"/>
    </row>
    <row r="406" spans="1:9" x14ac:dyDescent="0.2">
      <c r="A406" s="30" t="s">
        <v>669</v>
      </c>
      <c r="B406" s="31"/>
      <c r="C406" s="31" t="s">
        <v>9</v>
      </c>
      <c r="D406" s="297"/>
      <c r="E406" s="344">
        <f>SUM(E407:E411)</f>
        <v>0</v>
      </c>
      <c r="I406" s="6"/>
    </row>
    <row r="407" spans="1:9" x14ac:dyDescent="0.2">
      <c r="A407" s="30" t="s">
        <v>670</v>
      </c>
      <c r="B407" s="31"/>
      <c r="C407" s="31"/>
      <c r="D407" s="32"/>
      <c r="E407" s="344">
        <f t="shared" ref="E407:E411" si="47">D407</f>
        <v>0</v>
      </c>
      <c r="I407" s="6"/>
    </row>
    <row r="408" spans="1:9" x14ac:dyDescent="0.2">
      <c r="A408" s="30" t="s">
        <v>671</v>
      </c>
      <c r="B408" s="31"/>
      <c r="C408" s="31"/>
      <c r="D408" s="32"/>
      <c r="E408" s="344">
        <f t="shared" si="47"/>
        <v>0</v>
      </c>
      <c r="I408" s="6"/>
    </row>
    <row r="409" spans="1:9" x14ac:dyDescent="0.2">
      <c r="A409" s="30" t="s">
        <v>672</v>
      </c>
      <c r="B409" s="31"/>
      <c r="C409" s="31"/>
      <c r="D409" s="32"/>
      <c r="E409" s="344">
        <f t="shared" si="47"/>
        <v>0</v>
      </c>
      <c r="I409" s="6"/>
    </row>
    <row r="410" spans="1:9" x14ac:dyDescent="0.2">
      <c r="A410" s="30" t="s">
        <v>673</v>
      </c>
      <c r="B410" s="31"/>
      <c r="C410" s="31"/>
      <c r="D410" s="32"/>
      <c r="E410" s="344">
        <f t="shared" si="47"/>
        <v>0</v>
      </c>
      <c r="I410" s="6"/>
    </row>
    <row r="411" spans="1:9" x14ac:dyDescent="0.2">
      <c r="A411" s="30" t="s">
        <v>674</v>
      </c>
      <c r="B411" s="31"/>
      <c r="C411" s="31"/>
      <c r="D411" s="32"/>
      <c r="E411" s="344">
        <f t="shared" si="47"/>
        <v>0</v>
      </c>
      <c r="I411" s="6"/>
    </row>
    <row r="412" spans="1:9" x14ac:dyDescent="0.2">
      <c r="A412" s="30"/>
      <c r="B412" s="31"/>
      <c r="C412" s="31"/>
      <c r="D412" s="297"/>
      <c r="E412" s="344"/>
      <c r="I412" s="6"/>
    </row>
    <row r="413" spans="1:9" x14ac:dyDescent="0.2">
      <c r="A413" s="30" t="s">
        <v>675</v>
      </c>
      <c r="B413" s="31"/>
      <c r="C413" s="34" t="s">
        <v>10</v>
      </c>
      <c r="D413" s="297"/>
      <c r="E413" s="344">
        <f>SUM(E414:E418)</f>
        <v>0</v>
      </c>
      <c r="I413" s="6"/>
    </row>
    <row r="414" spans="1:9" x14ac:dyDescent="0.2">
      <c r="A414" s="30" t="s">
        <v>676</v>
      </c>
      <c r="B414" s="31"/>
      <c r="C414" s="34"/>
      <c r="D414" s="32"/>
      <c r="E414" s="344">
        <f t="shared" ref="E414:E418" si="48">D414</f>
        <v>0</v>
      </c>
      <c r="I414" s="6"/>
    </row>
    <row r="415" spans="1:9" x14ac:dyDescent="0.2">
      <c r="A415" s="30" t="s">
        <v>677</v>
      </c>
      <c r="B415" s="31"/>
      <c r="C415" s="34"/>
      <c r="D415" s="32"/>
      <c r="E415" s="344">
        <f t="shared" si="48"/>
        <v>0</v>
      </c>
      <c r="I415" s="6"/>
    </row>
    <row r="416" spans="1:9" x14ac:dyDescent="0.2">
      <c r="A416" s="30" t="s">
        <v>678</v>
      </c>
      <c r="B416" s="31"/>
      <c r="C416" s="34"/>
      <c r="D416" s="32"/>
      <c r="E416" s="344">
        <f t="shared" si="48"/>
        <v>0</v>
      </c>
      <c r="I416" s="6"/>
    </row>
    <row r="417" spans="1:9" x14ac:dyDescent="0.2">
      <c r="A417" s="30" t="s">
        <v>679</v>
      </c>
      <c r="B417" s="31"/>
      <c r="C417" s="34"/>
      <c r="D417" s="32"/>
      <c r="E417" s="344">
        <f t="shared" si="48"/>
        <v>0</v>
      </c>
      <c r="I417" s="6"/>
    </row>
    <row r="418" spans="1:9" x14ac:dyDescent="0.2">
      <c r="A418" s="30" t="s">
        <v>680</v>
      </c>
      <c r="B418" s="31"/>
      <c r="C418" s="34"/>
      <c r="D418" s="32"/>
      <c r="E418" s="344">
        <f t="shared" si="48"/>
        <v>0</v>
      </c>
      <c r="I418" s="6"/>
    </row>
    <row r="419" spans="1:9" x14ac:dyDescent="0.2">
      <c r="A419" s="30"/>
      <c r="B419" s="31"/>
      <c r="C419" s="34"/>
      <c r="D419" s="297"/>
      <c r="E419" s="344"/>
      <c r="I419" s="6"/>
    </row>
    <row r="420" spans="1:9" x14ac:dyDescent="0.2">
      <c r="A420" s="30" t="s">
        <v>681</v>
      </c>
      <c r="B420" s="31"/>
      <c r="C420" s="34" t="s">
        <v>11</v>
      </c>
      <c r="D420" s="297"/>
      <c r="E420" s="344">
        <f>SUM(E421:E425)</f>
        <v>0</v>
      </c>
      <c r="I420" s="6"/>
    </row>
    <row r="421" spans="1:9" x14ac:dyDescent="0.2">
      <c r="A421" s="30" t="s">
        <v>682</v>
      </c>
      <c r="B421" s="31"/>
      <c r="C421" s="34"/>
      <c r="D421" s="32"/>
      <c r="E421" s="344">
        <f t="shared" ref="E421:E425" si="49">D421</f>
        <v>0</v>
      </c>
      <c r="I421" s="6"/>
    </row>
    <row r="422" spans="1:9" x14ac:dyDescent="0.2">
      <c r="A422" s="30" t="s">
        <v>683</v>
      </c>
      <c r="B422" s="31"/>
      <c r="C422" s="34"/>
      <c r="D422" s="32"/>
      <c r="E422" s="344">
        <f t="shared" si="49"/>
        <v>0</v>
      </c>
      <c r="I422" s="6"/>
    </row>
    <row r="423" spans="1:9" x14ac:dyDescent="0.2">
      <c r="A423" s="30" t="s">
        <v>684</v>
      </c>
      <c r="B423" s="31"/>
      <c r="C423" s="34"/>
      <c r="D423" s="32"/>
      <c r="E423" s="344">
        <f t="shared" si="49"/>
        <v>0</v>
      </c>
      <c r="I423" s="6"/>
    </row>
    <row r="424" spans="1:9" x14ac:dyDescent="0.2">
      <c r="A424" s="30" t="s">
        <v>685</v>
      </c>
      <c r="B424" s="31"/>
      <c r="C424" s="34"/>
      <c r="D424" s="32"/>
      <c r="E424" s="344">
        <f t="shared" si="49"/>
        <v>0</v>
      </c>
      <c r="I424" s="6"/>
    </row>
    <row r="425" spans="1:9" x14ac:dyDescent="0.2">
      <c r="A425" s="30" t="s">
        <v>686</v>
      </c>
      <c r="B425" s="31"/>
      <c r="C425" s="34"/>
      <c r="D425" s="32"/>
      <c r="E425" s="344">
        <f t="shared" si="49"/>
        <v>0</v>
      </c>
      <c r="I425" s="6"/>
    </row>
    <row r="426" spans="1:9" x14ac:dyDescent="0.2">
      <c r="A426" s="30"/>
      <c r="B426" s="31"/>
      <c r="C426" s="34"/>
      <c r="D426" s="297"/>
      <c r="E426" s="344"/>
      <c r="I426" s="6"/>
    </row>
    <row r="427" spans="1:9" x14ac:dyDescent="0.2">
      <c r="A427" s="30" t="s">
        <v>687</v>
      </c>
      <c r="B427" s="31"/>
      <c r="C427" s="34" t="s">
        <v>12</v>
      </c>
      <c r="D427" s="297"/>
      <c r="E427" s="344">
        <f>SUM(E428:E432)</f>
        <v>0</v>
      </c>
      <c r="I427" s="6"/>
    </row>
    <row r="428" spans="1:9" x14ac:dyDescent="0.2">
      <c r="A428" s="30" t="s">
        <v>688</v>
      </c>
      <c r="B428" s="31"/>
      <c r="C428" s="34"/>
      <c r="D428" s="32"/>
      <c r="E428" s="344">
        <f t="shared" ref="E428:E432" si="50">D428</f>
        <v>0</v>
      </c>
      <c r="I428" s="6"/>
    </row>
    <row r="429" spans="1:9" x14ac:dyDescent="0.2">
      <c r="A429" s="30" t="s">
        <v>689</v>
      </c>
      <c r="B429" s="31"/>
      <c r="C429" s="34"/>
      <c r="D429" s="32"/>
      <c r="E429" s="344">
        <f t="shared" si="50"/>
        <v>0</v>
      </c>
      <c r="I429" s="6"/>
    </row>
    <row r="430" spans="1:9" x14ac:dyDescent="0.2">
      <c r="A430" s="30" t="s">
        <v>690</v>
      </c>
      <c r="B430" s="31"/>
      <c r="C430" s="34"/>
      <c r="D430" s="32"/>
      <c r="E430" s="344">
        <f t="shared" si="50"/>
        <v>0</v>
      </c>
      <c r="I430" s="6"/>
    </row>
    <row r="431" spans="1:9" x14ac:dyDescent="0.2">
      <c r="A431" s="30" t="s">
        <v>691</v>
      </c>
      <c r="B431" s="31"/>
      <c r="C431" s="34"/>
      <c r="D431" s="32"/>
      <c r="E431" s="344">
        <f t="shared" si="50"/>
        <v>0</v>
      </c>
      <c r="I431" s="6"/>
    </row>
    <row r="432" spans="1:9" x14ac:dyDescent="0.2">
      <c r="A432" s="30" t="s">
        <v>692</v>
      </c>
      <c r="B432" s="31"/>
      <c r="C432" s="34"/>
      <c r="D432" s="32"/>
      <c r="E432" s="344">
        <f t="shared" si="50"/>
        <v>0</v>
      </c>
      <c r="I432" s="6"/>
    </row>
    <row r="433" spans="1:9" x14ac:dyDescent="0.2">
      <c r="A433" s="30"/>
      <c r="B433" s="31"/>
      <c r="C433" s="34"/>
      <c r="D433" s="297"/>
      <c r="E433" s="344"/>
      <c r="I433" s="6"/>
    </row>
    <row r="434" spans="1:9" x14ac:dyDescent="0.2">
      <c r="A434" s="30" t="s">
        <v>693</v>
      </c>
      <c r="B434" s="31"/>
      <c r="C434" s="31" t="s">
        <v>13</v>
      </c>
      <c r="D434" s="32"/>
      <c r="E434" s="344">
        <f t="shared" ref="E434" si="51">D434</f>
        <v>0</v>
      </c>
      <c r="I434" s="6"/>
    </row>
    <row r="435" spans="1:9" x14ac:dyDescent="0.2">
      <c r="A435" s="30"/>
      <c r="B435" s="31"/>
      <c r="C435" s="31"/>
      <c r="D435" s="297"/>
      <c r="E435" s="344"/>
      <c r="I435" s="6"/>
    </row>
    <row r="436" spans="1:9" x14ac:dyDescent="0.2">
      <c r="A436" s="23">
        <f>A405+1</f>
        <v>15</v>
      </c>
      <c r="B436" s="24" t="s">
        <v>302</v>
      </c>
      <c r="C436" s="24"/>
      <c r="D436" s="37"/>
      <c r="E436" s="345">
        <f>SUM(E437,E444,E451,E458,E465)</f>
        <v>0</v>
      </c>
      <c r="I436" s="6"/>
    </row>
    <row r="437" spans="1:9" x14ac:dyDescent="0.2">
      <c r="A437" s="30" t="s">
        <v>694</v>
      </c>
      <c r="B437" s="31"/>
      <c r="C437" s="31" t="s">
        <v>9</v>
      </c>
      <c r="D437" s="297"/>
      <c r="E437" s="344">
        <f>SUM(E438:E442)</f>
        <v>0</v>
      </c>
      <c r="I437" s="6"/>
    </row>
    <row r="438" spans="1:9" x14ac:dyDescent="0.2">
      <c r="A438" s="30" t="s">
        <v>695</v>
      </c>
      <c r="B438" s="31"/>
      <c r="C438" s="31"/>
      <c r="D438" s="32"/>
      <c r="E438" s="344">
        <f t="shared" ref="E438:E442" si="52">D438</f>
        <v>0</v>
      </c>
      <c r="I438" s="6"/>
    </row>
    <row r="439" spans="1:9" x14ac:dyDescent="0.2">
      <c r="A439" s="30" t="s">
        <v>696</v>
      </c>
      <c r="B439" s="31"/>
      <c r="C439" s="31"/>
      <c r="D439" s="32"/>
      <c r="E439" s="344">
        <f t="shared" si="52"/>
        <v>0</v>
      </c>
      <c r="I439" s="6"/>
    </row>
    <row r="440" spans="1:9" x14ac:dyDescent="0.2">
      <c r="A440" s="30" t="s">
        <v>697</v>
      </c>
      <c r="B440" s="31"/>
      <c r="C440" s="31"/>
      <c r="D440" s="32"/>
      <c r="E440" s="344">
        <f t="shared" si="52"/>
        <v>0</v>
      </c>
      <c r="I440" s="6"/>
    </row>
    <row r="441" spans="1:9" x14ac:dyDescent="0.2">
      <c r="A441" s="30" t="s">
        <v>698</v>
      </c>
      <c r="B441" s="31"/>
      <c r="C441" s="31"/>
      <c r="D441" s="32"/>
      <c r="E441" s="344">
        <f t="shared" si="52"/>
        <v>0</v>
      </c>
      <c r="I441" s="6"/>
    </row>
    <row r="442" spans="1:9" x14ac:dyDescent="0.2">
      <c r="A442" s="30" t="s">
        <v>699</v>
      </c>
      <c r="B442" s="31"/>
      <c r="C442" s="31"/>
      <c r="D442" s="32"/>
      <c r="E442" s="344">
        <f t="shared" si="52"/>
        <v>0</v>
      </c>
      <c r="I442" s="6"/>
    </row>
    <row r="443" spans="1:9" x14ac:dyDescent="0.2">
      <c r="A443" s="30"/>
      <c r="B443" s="31"/>
      <c r="C443" s="31"/>
      <c r="D443" s="297"/>
      <c r="E443" s="344"/>
      <c r="I443" s="6"/>
    </row>
    <row r="444" spans="1:9" x14ac:dyDescent="0.2">
      <c r="A444" s="30" t="s">
        <v>700</v>
      </c>
      <c r="B444" s="31"/>
      <c r="C444" s="34" t="s">
        <v>10</v>
      </c>
      <c r="D444" s="297"/>
      <c r="E444" s="344">
        <f>SUM(E445:E449)</f>
        <v>0</v>
      </c>
      <c r="I444" s="6"/>
    </row>
    <row r="445" spans="1:9" x14ac:dyDescent="0.2">
      <c r="A445" s="30" t="s">
        <v>701</v>
      </c>
      <c r="B445" s="31"/>
      <c r="C445" s="34"/>
      <c r="D445" s="32"/>
      <c r="E445" s="344">
        <f t="shared" ref="E445:E449" si="53">D445</f>
        <v>0</v>
      </c>
      <c r="I445" s="6"/>
    </row>
    <row r="446" spans="1:9" x14ac:dyDescent="0.2">
      <c r="A446" s="30" t="s">
        <v>702</v>
      </c>
      <c r="B446" s="31"/>
      <c r="C446" s="34"/>
      <c r="D446" s="32"/>
      <c r="E446" s="344">
        <f t="shared" si="53"/>
        <v>0</v>
      </c>
      <c r="I446" s="6"/>
    </row>
    <row r="447" spans="1:9" x14ac:dyDescent="0.2">
      <c r="A447" s="30" t="s">
        <v>703</v>
      </c>
      <c r="B447" s="31"/>
      <c r="C447" s="34"/>
      <c r="D447" s="32"/>
      <c r="E447" s="344">
        <f t="shared" si="53"/>
        <v>0</v>
      </c>
      <c r="I447" s="6"/>
    </row>
    <row r="448" spans="1:9" x14ac:dyDescent="0.2">
      <c r="A448" s="30" t="s">
        <v>704</v>
      </c>
      <c r="B448" s="31"/>
      <c r="C448" s="34"/>
      <c r="D448" s="32"/>
      <c r="E448" s="344">
        <f t="shared" si="53"/>
        <v>0</v>
      </c>
      <c r="I448" s="6"/>
    </row>
    <row r="449" spans="1:9" x14ac:dyDescent="0.2">
      <c r="A449" s="30" t="s">
        <v>705</v>
      </c>
      <c r="B449" s="31"/>
      <c r="C449" s="34"/>
      <c r="D449" s="32"/>
      <c r="E449" s="344">
        <f t="shared" si="53"/>
        <v>0</v>
      </c>
      <c r="I449" s="6"/>
    </row>
    <row r="450" spans="1:9" x14ac:dyDescent="0.2">
      <c r="A450" s="30"/>
      <c r="B450" s="31"/>
      <c r="C450" s="34"/>
      <c r="D450" s="297"/>
      <c r="E450" s="344"/>
      <c r="I450" s="6"/>
    </row>
    <row r="451" spans="1:9" x14ac:dyDescent="0.2">
      <c r="A451" s="30" t="s">
        <v>706</v>
      </c>
      <c r="B451" s="31"/>
      <c r="C451" s="34" t="s">
        <v>11</v>
      </c>
      <c r="D451" s="297"/>
      <c r="E451" s="344">
        <f>SUM(E452:E456)</f>
        <v>0</v>
      </c>
      <c r="I451" s="6"/>
    </row>
    <row r="452" spans="1:9" x14ac:dyDescent="0.2">
      <c r="A452" s="30" t="s">
        <v>707</v>
      </c>
      <c r="B452" s="31"/>
      <c r="C452" s="34"/>
      <c r="D452" s="32"/>
      <c r="E452" s="344">
        <f t="shared" ref="E452:E456" si="54">D452</f>
        <v>0</v>
      </c>
      <c r="I452" s="6"/>
    </row>
    <row r="453" spans="1:9" x14ac:dyDescent="0.2">
      <c r="A453" s="30" t="s">
        <v>708</v>
      </c>
      <c r="B453" s="31"/>
      <c r="C453" s="34"/>
      <c r="D453" s="32"/>
      <c r="E453" s="344">
        <f t="shared" si="54"/>
        <v>0</v>
      </c>
      <c r="I453" s="6"/>
    </row>
    <row r="454" spans="1:9" x14ac:dyDescent="0.2">
      <c r="A454" s="30" t="s">
        <v>709</v>
      </c>
      <c r="B454" s="31"/>
      <c r="C454" s="34"/>
      <c r="D454" s="32"/>
      <c r="E454" s="344">
        <f t="shared" si="54"/>
        <v>0</v>
      </c>
      <c r="I454" s="6"/>
    </row>
    <row r="455" spans="1:9" x14ac:dyDescent="0.2">
      <c r="A455" s="30" t="s">
        <v>710</v>
      </c>
      <c r="B455" s="31"/>
      <c r="C455" s="34"/>
      <c r="D455" s="32"/>
      <c r="E455" s="344">
        <f t="shared" si="54"/>
        <v>0</v>
      </c>
      <c r="I455" s="6"/>
    </row>
    <row r="456" spans="1:9" x14ac:dyDescent="0.2">
      <c r="A456" s="30" t="s">
        <v>711</v>
      </c>
      <c r="B456" s="31"/>
      <c r="C456" s="34"/>
      <c r="D456" s="32"/>
      <c r="E456" s="344">
        <f t="shared" si="54"/>
        <v>0</v>
      </c>
      <c r="I456" s="6"/>
    </row>
    <row r="457" spans="1:9" x14ac:dyDescent="0.2">
      <c r="A457" s="30"/>
      <c r="B457" s="31"/>
      <c r="C457" s="34"/>
      <c r="D457" s="297"/>
      <c r="E457" s="344"/>
      <c r="I457" s="6"/>
    </row>
    <row r="458" spans="1:9" x14ac:dyDescent="0.2">
      <c r="A458" s="30" t="s">
        <v>712</v>
      </c>
      <c r="B458" s="31"/>
      <c r="C458" s="34" t="s">
        <v>12</v>
      </c>
      <c r="D458" s="297"/>
      <c r="E458" s="344">
        <f>SUM(E459:E463)</f>
        <v>0</v>
      </c>
      <c r="I458" s="6"/>
    </row>
    <row r="459" spans="1:9" x14ac:dyDescent="0.2">
      <c r="A459" s="30" t="s">
        <v>713</v>
      </c>
      <c r="B459" s="31"/>
      <c r="C459" s="34"/>
      <c r="D459" s="32"/>
      <c r="E459" s="344">
        <f t="shared" ref="E459:E463" si="55">D459</f>
        <v>0</v>
      </c>
      <c r="I459" s="6"/>
    </row>
    <row r="460" spans="1:9" x14ac:dyDescent="0.2">
      <c r="A460" s="30" t="s">
        <v>714</v>
      </c>
      <c r="B460" s="31"/>
      <c r="C460" s="34"/>
      <c r="D460" s="32"/>
      <c r="E460" s="344">
        <f t="shared" si="55"/>
        <v>0</v>
      </c>
      <c r="I460" s="6"/>
    </row>
    <row r="461" spans="1:9" x14ac:dyDescent="0.2">
      <c r="A461" s="30" t="s">
        <v>715</v>
      </c>
      <c r="B461" s="31"/>
      <c r="C461" s="34"/>
      <c r="D461" s="32"/>
      <c r="E461" s="344">
        <f t="shared" si="55"/>
        <v>0</v>
      </c>
      <c r="I461" s="6"/>
    </row>
    <row r="462" spans="1:9" x14ac:dyDescent="0.2">
      <c r="A462" s="30" t="s">
        <v>716</v>
      </c>
      <c r="B462" s="31"/>
      <c r="C462" s="34"/>
      <c r="D462" s="32"/>
      <c r="E462" s="344">
        <f t="shared" si="55"/>
        <v>0</v>
      </c>
      <c r="I462" s="6"/>
    </row>
    <row r="463" spans="1:9" x14ac:dyDescent="0.2">
      <c r="A463" s="30" t="s">
        <v>717</v>
      </c>
      <c r="B463" s="31"/>
      <c r="C463" s="34"/>
      <c r="D463" s="32"/>
      <c r="E463" s="344">
        <f t="shared" si="55"/>
        <v>0</v>
      </c>
      <c r="I463" s="6"/>
    </row>
    <row r="464" spans="1:9" x14ac:dyDescent="0.2">
      <c r="A464" s="30"/>
      <c r="B464" s="31"/>
      <c r="C464" s="34"/>
      <c r="D464" s="297"/>
      <c r="E464" s="344"/>
      <c r="I464" s="6"/>
    </row>
    <row r="465" spans="1:9" x14ac:dyDescent="0.2">
      <c r="A465" s="30" t="s">
        <v>718</v>
      </c>
      <c r="B465" s="31"/>
      <c r="C465" s="31" t="s">
        <v>13</v>
      </c>
      <c r="D465" s="32"/>
      <c r="E465" s="344">
        <f t="shared" ref="E465" si="56">D465</f>
        <v>0</v>
      </c>
      <c r="I465" s="6"/>
    </row>
    <row r="466" spans="1:9" x14ac:dyDescent="0.2">
      <c r="A466" s="30"/>
      <c r="B466" s="31"/>
      <c r="C466" s="31"/>
      <c r="D466" s="297"/>
      <c r="E466" s="344"/>
      <c r="I466" s="6"/>
    </row>
    <row r="467" spans="1:9" x14ac:dyDescent="0.2">
      <c r="A467" s="23">
        <f>A436+1</f>
        <v>16</v>
      </c>
      <c r="B467" s="24" t="s">
        <v>303</v>
      </c>
      <c r="C467" s="24"/>
      <c r="D467" s="37"/>
      <c r="E467" s="345">
        <f>SUM(E468,E475,E482,E489,E496)</f>
        <v>0</v>
      </c>
      <c r="I467" s="6"/>
    </row>
    <row r="468" spans="1:9" x14ac:dyDescent="0.2">
      <c r="A468" s="30" t="s">
        <v>719</v>
      </c>
      <c r="B468" s="31"/>
      <c r="C468" s="31" t="s">
        <v>9</v>
      </c>
      <c r="D468" s="297"/>
      <c r="E468" s="344">
        <f>SUM(E469:E473)</f>
        <v>0</v>
      </c>
      <c r="I468" s="6"/>
    </row>
    <row r="469" spans="1:9" x14ac:dyDescent="0.2">
      <c r="A469" s="30" t="s">
        <v>720</v>
      </c>
      <c r="B469" s="31"/>
      <c r="C469" s="31"/>
      <c r="D469" s="32"/>
      <c r="E469" s="344">
        <f t="shared" ref="E469:E473" si="57">D469</f>
        <v>0</v>
      </c>
      <c r="I469" s="6"/>
    </row>
    <row r="470" spans="1:9" x14ac:dyDescent="0.2">
      <c r="A470" s="30" t="s">
        <v>721</v>
      </c>
      <c r="B470" s="31"/>
      <c r="C470" s="31"/>
      <c r="D470" s="32"/>
      <c r="E470" s="344">
        <f t="shared" si="57"/>
        <v>0</v>
      </c>
      <c r="I470" s="6"/>
    </row>
    <row r="471" spans="1:9" x14ac:dyDescent="0.2">
      <c r="A471" s="30" t="s">
        <v>722</v>
      </c>
      <c r="B471" s="31"/>
      <c r="C471" s="31"/>
      <c r="D471" s="32"/>
      <c r="E471" s="344">
        <f t="shared" si="57"/>
        <v>0</v>
      </c>
      <c r="I471" s="6"/>
    </row>
    <row r="472" spans="1:9" x14ac:dyDescent="0.2">
      <c r="A472" s="30" t="s">
        <v>723</v>
      </c>
      <c r="B472" s="31"/>
      <c r="C472" s="31"/>
      <c r="D472" s="32"/>
      <c r="E472" s="344">
        <f t="shared" si="57"/>
        <v>0</v>
      </c>
      <c r="I472" s="6"/>
    </row>
    <row r="473" spans="1:9" x14ac:dyDescent="0.2">
      <c r="A473" s="30" t="s">
        <v>724</v>
      </c>
      <c r="B473" s="31"/>
      <c r="C473" s="31"/>
      <c r="D473" s="32"/>
      <c r="E473" s="344">
        <f t="shared" si="57"/>
        <v>0</v>
      </c>
      <c r="I473" s="6"/>
    </row>
    <row r="474" spans="1:9" x14ac:dyDescent="0.2">
      <c r="A474" s="30"/>
      <c r="B474" s="31"/>
      <c r="C474" s="31"/>
      <c r="D474" s="297"/>
      <c r="E474" s="344"/>
      <c r="I474" s="6"/>
    </row>
    <row r="475" spans="1:9" x14ac:dyDescent="0.2">
      <c r="A475" s="30" t="s">
        <v>725</v>
      </c>
      <c r="B475" s="31"/>
      <c r="C475" s="34" t="s">
        <v>10</v>
      </c>
      <c r="D475" s="297"/>
      <c r="E475" s="344">
        <f>SUM(E476:E480)</f>
        <v>0</v>
      </c>
      <c r="I475" s="6"/>
    </row>
    <row r="476" spans="1:9" x14ac:dyDescent="0.2">
      <c r="A476" s="30" t="s">
        <v>726</v>
      </c>
      <c r="B476" s="31"/>
      <c r="C476" s="34"/>
      <c r="D476" s="32"/>
      <c r="E476" s="344">
        <f t="shared" ref="E476:E480" si="58">D476</f>
        <v>0</v>
      </c>
      <c r="I476" s="6"/>
    </row>
    <row r="477" spans="1:9" x14ac:dyDescent="0.2">
      <c r="A477" s="30" t="s">
        <v>727</v>
      </c>
      <c r="B477" s="31"/>
      <c r="C477" s="34"/>
      <c r="D477" s="32"/>
      <c r="E477" s="344">
        <f t="shared" si="58"/>
        <v>0</v>
      </c>
      <c r="I477" s="6"/>
    </row>
    <row r="478" spans="1:9" x14ac:dyDescent="0.2">
      <c r="A478" s="30" t="s">
        <v>728</v>
      </c>
      <c r="B478" s="31"/>
      <c r="C478" s="34"/>
      <c r="D478" s="32"/>
      <c r="E478" s="344">
        <f t="shared" si="58"/>
        <v>0</v>
      </c>
      <c r="I478" s="6"/>
    </row>
    <row r="479" spans="1:9" x14ac:dyDescent="0.2">
      <c r="A479" s="30" t="s">
        <v>729</v>
      </c>
      <c r="B479" s="31"/>
      <c r="C479" s="34"/>
      <c r="D479" s="32"/>
      <c r="E479" s="344">
        <f t="shared" si="58"/>
        <v>0</v>
      </c>
      <c r="I479" s="6"/>
    </row>
    <row r="480" spans="1:9" x14ac:dyDescent="0.2">
      <c r="A480" s="30" t="s">
        <v>730</v>
      </c>
      <c r="B480" s="31"/>
      <c r="C480" s="34"/>
      <c r="D480" s="32"/>
      <c r="E480" s="344">
        <f t="shared" si="58"/>
        <v>0</v>
      </c>
      <c r="I480" s="6"/>
    </row>
    <row r="481" spans="1:9" x14ac:dyDescent="0.2">
      <c r="A481" s="30"/>
      <c r="B481" s="31"/>
      <c r="C481" s="34"/>
      <c r="D481" s="297"/>
      <c r="E481" s="344"/>
      <c r="I481" s="6"/>
    </row>
    <row r="482" spans="1:9" x14ac:dyDescent="0.2">
      <c r="A482" s="30" t="s">
        <v>731</v>
      </c>
      <c r="B482" s="31"/>
      <c r="C482" s="34" t="s">
        <v>11</v>
      </c>
      <c r="D482" s="297"/>
      <c r="E482" s="344">
        <f>SUM(E483:E487)</f>
        <v>0</v>
      </c>
      <c r="I482" s="6"/>
    </row>
    <row r="483" spans="1:9" x14ac:dyDescent="0.2">
      <c r="A483" s="30" t="s">
        <v>732</v>
      </c>
      <c r="B483" s="31"/>
      <c r="C483" s="34"/>
      <c r="D483" s="32"/>
      <c r="E483" s="344">
        <f t="shared" ref="E483:E487" si="59">D483</f>
        <v>0</v>
      </c>
      <c r="I483" s="6"/>
    </row>
    <row r="484" spans="1:9" x14ac:dyDescent="0.2">
      <c r="A484" s="30" t="s">
        <v>733</v>
      </c>
      <c r="B484" s="31"/>
      <c r="C484" s="34"/>
      <c r="D484" s="32"/>
      <c r="E484" s="344">
        <f t="shared" si="59"/>
        <v>0</v>
      </c>
      <c r="I484" s="6"/>
    </row>
    <row r="485" spans="1:9" x14ac:dyDescent="0.2">
      <c r="A485" s="30" t="s">
        <v>734</v>
      </c>
      <c r="B485" s="31"/>
      <c r="C485" s="34"/>
      <c r="D485" s="32"/>
      <c r="E485" s="344">
        <f t="shared" si="59"/>
        <v>0</v>
      </c>
      <c r="I485" s="6"/>
    </row>
    <row r="486" spans="1:9" x14ac:dyDescent="0.2">
      <c r="A486" s="30" t="s">
        <v>735</v>
      </c>
      <c r="B486" s="31"/>
      <c r="C486" s="34"/>
      <c r="D486" s="32"/>
      <c r="E486" s="344">
        <f t="shared" si="59"/>
        <v>0</v>
      </c>
      <c r="I486" s="6"/>
    </row>
    <row r="487" spans="1:9" x14ac:dyDescent="0.2">
      <c r="A487" s="30" t="s">
        <v>736</v>
      </c>
      <c r="B487" s="31"/>
      <c r="C487" s="34"/>
      <c r="D487" s="32"/>
      <c r="E487" s="344">
        <f t="shared" si="59"/>
        <v>0</v>
      </c>
      <c r="I487" s="6"/>
    </row>
    <row r="488" spans="1:9" x14ac:dyDescent="0.2">
      <c r="A488" s="30"/>
      <c r="B488" s="31"/>
      <c r="C488" s="34"/>
      <c r="D488" s="297"/>
      <c r="E488" s="344"/>
      <c r="I488" s="6"/>
    </row>
    <row r="489" spans="1:9" x14ac:dyDescent="0.2">
      <c r="A489" s="30" t="s">
        <v>737</v>
      </c>
      <c r="B489" s="31"/>
      <c r="C489" s="34" t="s">
        <v>12</v>
      </c>
      <c r="D489" s="297"/>
      <c r="E489" s="344">
        <f>SUM(E490:E494)</f>
        <v>0</v>
      </c>
      <c r="I489" s="6"/>
    </row>
    <row r="490" spans="1:9" x14ac:dyDescent="0.2">
      <c r="A490" s="30" t="s">
        <v>738</v>
      </c>
      <c r="B490" s="31"/>
      <c r="C490" s="34"/>
      <c r="D490" s="32"/>
      <c r="E490" s="344">
        <f t="shared" ref="E490:E494" si="60">D490</f>
        <v>0</v>
      </c>
      <c r="I490" s="6"/>
    </row>
    <row r="491" spans="1:9" x14ac:dyDescent="0.2">
      <c r="A491" s="30" t="s">
        <v>739</v>
      </c>
      <c r="B491" s="31"/>
      <c r="C491" s="34"/>
      <c r="D491" s="32"/>
      <c r="E491" s="344">
        <f t="shared" si="60"/>
        <v>0</v>
      </c>
      <c r="I491" s="6"/>
    </row>
    <row r="492" spans="1:9" x14ac:dyDescent="0.2">
      <c r="A492" s="30" t="s">
        <v>740</v>
      </c>
      <c r="B492" s="31"/>
      <c r="C492" s="34"/>
      <c r="D492" s="32"/>
      <c r="E492" s="344">
        <f t="shared" si="60"/>
        <v>0</v>
      </c>
      <c r="I492" s="6"/>
    </row>
    <row r="493" spans="1:9" x14ac:dyDescent="0.2">
      <c r="A493" s="30" t="s">
        <v>741</v>
      </c>
      <c r="B493" s="31"/>
      <c r="C493" s="34"/>
      <c r="D493" s="32"/>
      <c r="E493" s="344">
        <f t="shared" si="60"/>
        <v>0</v>
      </c>
      <c r="I493" s="6"/>
    </row>
    <row r="494" spans="1:9" x14ac:dyDescent="0.2">
      <c r="A494" s="30" t="s">
        <v>742</v>
      </c>
      <c r="B494" s="31"/>
      <c r="C494" s="34"/>
      <c r="D494" s="32"/>
      <c r="E494" s="344">
        <f t="shared" si="60"/>
        <v>0</v>
      </c>
      <c r="I494" s="6"/>
    </row>
    <row r="495" spans="1:9" x14ac:dyDescent="0.2">
      <c r="A495" s="30"/>
      <c r="B495" s="31"/>
      <c r="C495" s="34"/>
      <c r="D495" s="297"/>
      <c r="E495" s="344"/>
      <c r="I495" s="6"/>
    </row>
    <row r="496" spans="1:9" x14ac:dyDescent="0.2">
      <c r="A496" s="30" t="s">
        <v>743</v>
      </c>
      <c r="B496" s="31"/>
      <c r="C496" s="31" t="s">
        <v>13</v>
      </c>
      <c r="D496" s="32"/>
      <c r="E496" s="344">
        <f t="shared" ref="E496" si="61">D496</f>
        <v>0</v>
      </c>
      <c r="I496" s="6"/>
    </row>
    <row r="497" spans="1:9" x14ac:dyDescent="0.2">
      <c r="A497" s="30"/>
      <c r="B497" s="31"/>
      <c r="C497" s="31"/>
      <c r="D497" s="297"/>
      <c r="E497" s="344"/>
      <c r="I497" s="6"/>
    </row>
    <row r="498" spans="1:9" x14ac:dyDescent="0.2">
      <c r="A498" s="23">
        <f>A467+1</f>
        <v>17</v>
      </c>
      <c r="B498" s="24" t="s">
        <v>304</v>
      </c>
      <c r="C498" s="24"/>
      <c r="D498" s="37"/>
      <c r="E498" s="345">
        <f>SUM(E499,E506,E513,E520,E527)</f>
        <v>0</v>
      </c>
      <c r="I498" s="6"/>
    </row>
    <row r="499" spans="1:9" x14ac:dyDescent="0.2">
      <c r="A499" s="30" t="s">
        <v>744</v>
      </c>
      <c r="B499" s="31"/>
      <c r="C499" s="31" t="s">
        <v>9</v>
      </c>
      <c r="D499" s="297"/>
      <c r="E499" s="344">
        <f>SUM(E500:E504)</f>
        <v>0</v>
      </c>
      <c r="I499" s="6"/>
    </row>
    <row r="500" spans="1:9" x14ac:dyDescent="0.2">
      <c r="A500" s="30" t="s">
        <v>745</v>
      </c>
      <c r="B500" s="31"/>
      <c r="C500" s="31"/>
      <c r="D500" s="32"/>
      <c r="E500" s="344">
        <f t="shared" ref="E500:E504" si="62">D500</f>
        <v>0</v>
      </c>
      <c r="I500" s="6"/>
    </row>
    <row r="501" spans="1:9" x14ac:dyDescent="0.2">
      <c r="A501" s="30" t="s">
        <v>746</v>
      </c>
      <c r="B501" s="31"/>
      <c r="C501" s="31"/>
      <c r="D501" s="32"/>
      <c r="E501" s="344">
        <f t="shared" si="62"/>
        <v>0</v>
      </c>
      <c r="I501" s="6"/>
    </row>
    <row r="502" spans="1:9" x14ac:dyDescent="0.2">
      <c r="A502" s="30" t="s">
        <v>747</v>
      </c>
      <c r="B502" s="31"/>
      <c r="C502" s="31"/>
      <c r="D502" s="32"/>
      <c r="E502" s="344">
        <f t="shared" si="62"/>
        <v>0</v>
      </c>
      <c r="I502" s="6"/>
    </row>
    <row r="503" spans="1:9" x14ac:dyDescent="0.2">
      <c r="A503" s="30" t="s">
        <v>748</v>
      </c>
      <c r="B503" s="31"/>
      <c r="C503" s="31"/>
      <c r="D503" s="32"/>
      <c r="E503" s="344">
        <f t="shared" si="62"/>
        <v>0</v>
      </c>
      <c r="I503" s="6"/>
    </row>
    <row r="504" spans="1:9" x14ac:dyDescent="0.2">
      <c r="A504" s="30" t="s">
        <v>749</v>
      </c>
      <c r="B504" s="31"/>
      <c r="C504" s="31"/>
      <c r="D504" s="32"/>
      <c r="E504" s="344">
        <f t="shared" si="62"/>
        <v>0</v>
      </c>
      <c r="I504" s="6"/>
    </row>
    <row r="505" spans="1:9" x14ac:dyDescent="0.2">
      <c r="A505" s="30"/>
      <c r="B505" s="31"/>
      <c r="C505" s="31"/>
      <c r="D505" s="297"/>
      <c r="E505" s="344"/>
      <c r="I505" s="6"/>
    </row>
    <row r="506" spans="1:9" x14ac:dyDescent="0.2">
      <c r="A506" s="30" t="s">
        <v>750</v>
      </c>
      <c r="B506" s="31"/>
      <c r="C506" s="34" t="s">
        <v>10</v>
      </c>
      <c r="D506" s="297"/>
      <c r="E506" s="344">
        <f>SUM(E507:E511)</f>
        <v>0</v>
      </c>
      <c r="I506" s="6"/>
    </row>
    <row r="507" spans="1:9" x14ac:dyDescent="0.2">
      <c r="A507" s="30" t="s">
        <v>751</v>
      </c>
      <c r="B507" s="31"/>
      <c r="C507" s="34"/>
      <c r="D507" s="32"/>
      <c r="E507" s="344">
        <f t="shared" ref="E507:E511" si="63">D507</f>
        <v>0</v>
      </c>
      <c r="I507" s="6"/>
    </row>
    <row r="508" spans="1:9" x14ac:dyDescent="0.2">
      <c r="A508" s="30" t="s">
        <v>752</v>
      </c>
      <c r="B508" s="31"/>
      <c r="C508" s="34"/>
      <c r="D508" s="32"/>
      <c r="E508" s="344">
        <f t="shared" si="63"/>
        <v>0</v>
      </c>
      <c r="I508" s="6"/>
    </row>
    <row r="509" spans="1:9" x14ac:dyDescent="0.2">
      <c r="A509" s="30" t="s">
        <v>753</v>
      </c>
      <c r="B509" s="31"/>
      <c r="C509" s="34"/>
      <c r="D509" s="32"/>
      <c r="E509" s="344">
        <f t="shared" si="63"/>
        <v>0</v>
      </c>
      <c r="I509" s="6"/>
    </row>
    <row r="510" spans="1:9" x14ac:dyDescent="0.2">
      <c r="A510" s="30" t="s">
        <v>754</v>
      </c>
      <c r="B510" s="31"/>
      <c r="C510" s="34"/>
      <c r="D510" s="32"/>
      <c r="E510" s="344">
        <f t="shared" si="63"/>
        <v>0</v>
      </c>
      <c r="I510" s="6"/>
    </row>
    <row r="511" spans="1:9" x14ac:dyDescent="0.2">
      <c r="A511" s="30" t="s">
        <v>755</v>
      </c>
      <c r="B511" s="31"/>
      <c r="C511" s="34"/>
      <c r="D511" s="32"/>
      <c r="E511" s="344">
        <f t="shared" si="63"/>
        <v>0</v>
      </c>
      <c r="I511" s="6"/>
    </row>
    <row r="512" spans="1:9" x14ac:dyDescent="0.2">
      <c r="A512" s="30"/>
      <c r="B512" s="31"/>
      <c r="C512" s="34"/>
      <c r="D512" s="297"/>
      <c r="E512" s="344"/>
      <c r="I512" s="6"/>
    </row>
    <row r="513" spans="1:9" x14ac:dyDescent="0.2">
      <c r="A513" s="30" t="s">
        <v>756</v>
      </c>
      <c r="B513" s="31"/>
      <c r="C513" s="34" t="s">
        <v>11</v>
      </c>
      <c r="D513" s="297"/>
      <c r="E513" s="344">
        <f>SUM(E514:E518)</f>
        <v>0</v>
      </c>
      <c r="I513" s="6"/>
    </row>
    <row r="514" spans="1:9" x14ac:dyDescent="0.2">
      <c r="A514" s="30" t="s">
        <v>757</v>
      </c>
      <c r="B514" s="31"/>
      <c r="C514" s="34"/>
      <c r="D514" s="32"/>
      <c r="E514" s="344">
        <f t="shared" ref="E514:E518" si="64">D514</f>
        <v>0</v>
      </c>
      <c r="I514" s="6"/>
    </row>
    <row r="515" spans="1:9" x14ac:dyDescent="0.2">
      <c r="A515" s="30" t="s">
        <v>758</v>
      </c>
      <c r="B515" s="31"/>
      <c r="C515" s="34"/>
      <c r="D515" s="32"/>
      <c r="E515" s="344">
        <f t="shared" si="64"/>
        <v>0</v>
      </c>
      <c r="I515" s="6"/>
    </row>
    <row r="516" spans="1:9" x14ac:dyDescent="0.2">
      <c r="A516" s="30" t="s">
        <v>759</v>
      </c>
      <c r="B516" s="31"/>
      <c r="C516" s="34"/>
      <c r="D516" s="32"/>
      <c r="E516" s="344">
        <f t="shared" si="64"/>
        <v>0</v>
      </c>
      <c r="I516" s="6"/>
    </row>
    <row r="517" spans="1:9" x14ac:dyDescent="0.2">
      <c r="A517" s="30" t="s">
        <v>760</v>
      </c>
      <c r="B517" s="31"/>
      <c r="C517" s="34"/>
      <c r="D517" s="32"/>
      <c r="E517" s="344">
        <f t="shared" si="64"/>
        <v>0</v>
      </c>
      <c r="I517" s="6"/>
    </row>
    <row r="518" spans="1:9" x14ac:dyDescent="0.2">
      <c r="A518" s="30" t="s">
        <v>761</v>
      </c>
      <c r="B518" s="31"/>
      <c r="C518" s="34"/>
      <c r="D518" s="32"/>
      <c r="E518" s="344">
        <f t="shared" si="64"/>
        <v>0</v>
      </c>
      <c r="I518" s="6"/>
    </row>
    <row r="519" spans="1:9" x14ac:dyDescent="0.2">
      <c r="A519" s="30"/>
      <c r="B519" s="31"/>
      <c r="C519" s="34"/>
      <c r="D519" s="297"/>
      <c r="E519" s="344"/>
      <c r="I519" s="6"/>
    </row>
    <row r="520" spans="1:9" x14ac:dyDescent="0.2">
      <c r="A520" s="30" t="s">
        <v>762</v>
      </c>
      <c r="B520" s="31"/>
      <c r="C520" s="34" t="s">
        <v>12</v>
      </c>
      <c r="D520" s="297"/>
      <c r="E520" s="344">
        <f>SUM(E521:E525)</f>
        <v>0</v>
      </c>
      <c r="I520" s="6"/>
    </row>
    <row r="521" spans="1:9" x14ac:dyDescent="0.2">
      <c r="A521" s="30" t="s">
        <v>763</v>
      </c>
      <c r="B521" s="31"/>
      <c r="C521" s="34"/>
      <c r="D521" s="32"/>
      <c r="E521" s="344">
        <f t="shared" ref="E521:E525" si="65">D521</f>
        <v>0</v>
      </c>
      <c r="I521" s="6"/>
    </row>
    <row r="522" spans="1:9" x14ac:dyDescent="0.2">
      <c r="A522" s="30" t="s">
        <v>764</v>
      </c>
      <c r="B522" s="31"/>
      <c r="C522" s="34"/>
      <c r="D522" s="32"/>
      <c r="E522" s="344">
        <f t="shared" si="65"/>
        <v>0</v>
      </c>
      <c r="I522" s="6"/>
    </row>
    <row r="523" spans="1:9" x14ac:dyDescent="0.2">
      <c r="A523" s="30" t="s">
        <v>765</v>
      </c>
      <c r="B523" s="31"/>
      <c r="C523" s="34"/>
      <c r="D523" s="32"/>
      <c r="E523" s="344">
        <f t="shared" si="65"/>
        <v>0</v>
      </c>
      <c r="I523" s="6"/>
    </row>
    <row r="524" spans="1:9" x14ac:dyDescent="0.2">
      <c r="A524" s="30" t="s">
        <v>766</v>
      </c>
      <c r="B524" s="31"/>
      <c r="C524" s="34"/>
      <c r="D524" s="32"/>
      <c r="E524" s="344">
        <f t="shared" si="65"/>
        <v>0</v>
      </c>
      <c r="I524" s="6"/>
    </row>
    <row r="525" spans="1:9" x14ac:dyDescent="0.2">
      <c r="A525" s="30" t="s">
        <v>767</v>
      </c>
      <c r="B525" s="31"/>
      <c r="C525" s="34"/>
      <c r="D525" s="32"/>
      <c r="E525" s="344">
        <f t="shared" si="65"/>
        <v>0</v>
      </c>
      <c r="I525" s="6"/>
    </row>
    <row r="526" spans="1:9" x14ac:dyDescent="0.2">
      <c r="A526" s="30"/>
      <c r="B526" s="31"/>
      <c r="C526" s="34"/>
      <c r="D526" s="297"/>
      <c r="E526" s="344"/>
      <c r="I526" s="6"/>
    </row>
    <row r="527" spans="1:9" x14ac:dyDescent="0.2">
      <c r="A527" s="30" t="s">
        <v>768</v>
      </c>
      <c r="B527" s="31"/>
      <c r="C527" s="31" t="s">
        <v>13</v>
      </c>
      <c r="D527" s="32"/>
      <c r="E527" s="344">
        <f t="shared" ref="E527" si="66">D527</f>
        <v>0</v>
      </c>
      <c r="I527" s="6"/>
    </row>
    <row r="528" spans="1:9" x14ac:dyDescent="0.2">
      <c r="A528" s="30"/>
      <c r="B528" s="31"/>
      <c r="C528" s="31"/>
      <c r="D528" s="297"/>
      <c r="E528" s="344"/>
      <c r="I528" s="6"/>
    </row>
    <row r="529" spans="1:9" x14ac:dyDescent="0.2">
      <c r="A529" s="23">
        <f>A498+1</f>
        <v>18</v>
      </c>
      <c r="B529" s="24" t="s">
        <v>305</v>
      </c>
      <c r="C529" s="24"/>
      <c r="D529" s="37"/>
      <c r="E529" s="345">
        <f>SUM(E530,E537,E544,E551,E558)</f>
        <v>0</v>
      </c>
      <c r="I529" s="6"/>
    </row>
    <row r="530" spans="1:9" x14ac:dyDescent="0.2">
      <c r="A530" s="30" t="s">
        <v>769</v>
      </c>
      <c r="B530" s="31"/>
      <c r="C530" s="31" t="s">
        <v>9</v>
      </c>
      <c r="D530" s="297"/>
      <c r="E530" s="344">
        <f>SUM(E531:E535)</f>
        <v>0</v>
      </c>
      <c r="I530" s="6"/>
    </row>
    <row r="531" spans="1:9" x14ac:dyDescent="0.2">
      <c r="A531" s="30" t="s">
        <v>770</v>
      </c>
      <c r="B531" s="31"/>
      <c r="C531" s="31"/>
      <c r="D531" s="32"/>
      <c r="E531" s="344">
        <f t="shared" ref="E531:E535" si="67">D531</f>
        <v>0</v>
      </c>
      <c r="I531" s="6"/>
    </row>
    <row r="532" spans="1:9" x14ac:dyDescent="0.2">
      <c r="A532" s="30" t="s">
        <v>771</v>
      </c>
      <c r="B532" s="31"/>
      <c r="C532" s="31"/>
      <c r="D532" s="32"/>
      <c r="E532" s="344">
        <f t="shared" si="67"/>
        <v>0</v>
      </c>
      <c r="I532" s="6"/>
    </row>
    <row r="533" spans="1:9" x14ac:dyDescent="0.2">
      <c r="A533" s="30" t="s">
        <v>772</v>
      </c>
      <c r="B533" s="31"/>
      <c r="C533" s="31"/>
      <c r="D533" s="32"/>
      <c r="E533" s="344">
        <f t="shared" si="67"/>
        <v>0</v>
      </c>
      <c r="I533" s="6"/>
    </row>
    <row r="534" spans="1:9" x14ac:dyDescent="0.2">
      <c r="A534" s="30" t="s">
        <v>773</v>
      </c>
      <c r="B534" s="31"/>
      <c r="C534" s="31"/>
      <c r="D534" s="32"/>
      <c r="E534" s="344">
        <f t="shared" si="67"/>
        <v>0</v>
      </c>
      <c r="I534" s="6"/>
    </row>
    <row r="535" spans="1:9" x14ac:dyDescent="0.2">
      <c r="A535" s="30" t="s">
        <v>774</v>
      </c>
      <c r="B535" s="31"/>
      <c r="C535" s="31"/>
      <c r="D535" s="32"/>
      <c r="E535" s="344">
        <f t="shared" si="67"/>
        <v>0</v>
      </c>
      <c r="I535" s="6"/>
    </row>
    <row r="536" spans="1:9" x14ac:dyDescent="0.2">
      <c r="A536" s="30"/>
      <c r="B536" s="31"/>
      <c r="C536" s="31"/>
      <c r="D536" s="297"/>
      <c r="E536" s="344"/>
      <c r="I536" s="6"/>
    </row>
    <row r="537" spans="1:9" x14ac:dyDescent="0.2">
      <c r="A537" s="30" t="s">
        <v>775</v>
      </c>
      <c r="B537" s="31"/>
      <c r="C537" s="34" t="s">
        <v>10</v>
      </c>
      <c r="D537" s="297"/>
      <c r="E537" s="344">
        <f>SUM(E538:E542)</f>
        <v>0</v>
      </c>
      <c r="I537" s="6"/>
    </row>
    <row r="538" spans="1:9" x14ac:dyDescent="0.2">
      <c r="A538" s="30" t="s">
        <v>776</v>
      </c>
      <c r="B538" s="31"/>
      <c r="C538" s="34"/>
      <c r="D538" s="32"/>
      <c r="E538" s="344">
        <f t="shared" ref="E538:E542" si="68">D538</f>
        <v>0</v>
      </c>
      <c r="I538" s="6"/>
    </row>
    <row r="539" spans="1:9" x14ac:dyDescent="0.2">
      <c r="A539" s="30" t="s">
        <v>777</v>
      </c>
      <c r="B539" s="31"/>
      <c r="C539" s="34"/>
      <c r="D539" s="32"/>
      <c r="E539" s="344">
        <f t="shared" si="68"/>
        <v>0</v>
      </c>
      <c r="I539" s="6"/>
    </row>
    <row r="540" spans="1:9" x14ac:dyDescent="0.2">
      <c r="A540" s="30" t="s">
        <v>778</v>
      </c>
      <c r="B540" s="31"/>
      <c r="C540" s="34"/>
      <c r="D540" s="32"/>
      <c r="E540" s="344">
        <f t="shared" si="68"/>
        <v>0</v>
      </c>
      <c r="I540" s="6"/>
    </row>
    <row r="541" spans="1:9" x14ac:dyDescent="0.2">
      <c r="A541" s="30" t="s">
        <v>779</v>
      </c>
      <c r="B541" s="31"/>
      <c r="C541" s="34"/>
      <c r="D541" s="32"/>
      <c r="E541" s="344">
        <f t="shared" si="68"/>
        <v>0</v>
      </c>
      <c r="I541" s="6"/>
    </row>
    <row r="542" spans="1:9" x14ac:dyDescent="0.2">
      <c r="A542" s="30" t="s">
        <v>780</v>
      </c>
      <c r="B542" s="31"/>
      <c r="C542" s="34"/>
      <c r="D542" s="32"/>
      <c r="E542" s="344">
        <f t="shared" si="68"/>
        <v>0</v>
      </c>
      <c r="I542" s="6"/>
    </row>
    <row r="543" spans="1:9" x14ac:dyDescent="0.2">
      <c r="A543" s="30"/>
      <c r="B543" s="31"/>
      <c r="C543" s="34"/>
      <c r="D543" s="297"/>
      <c r="E543" s="344"/>
      <c r="I543" s="6"/>
    </row>
    <row r="544" spans="1:9" x14ac:dyDescent="0.2">
      <c r="A544" s="30" t="s">
        <v>781</v>
      </c>
      <c r="B544" s="31"/>
      <c r="C544" s="34" t="s">
        <v>11</v>
      </c>
      <c r="D544" s="297"/>
      <c r="E544" s="344">
        <f>SUM(E545:E549)</f>
        <v>0</v>
      </c>
      <c r="I544" s="6"/>
    </row>
    <row r="545" spans="1:9" x14ac:dyDescent="0.2">
      <c r="A545" s="30" t="s">
        <v>782</v>
      </c>
      <c r="B545" s="31"/>
      <c r="C545" s="34"/>
      <c r="D545" s="32"/>
      <c r="E545" s="344">
        <f t="shared" ref="E545:E549" si="69">D545</f>
        <v>0</v>
      </c>
      <c r="I545" s="6"/>
    </row>
    <row r="546" spans="1:9" x14ac:dyDescent="0.2">
      <c r="A546" s="30" t="s">
        <v>783</v>
      </c>
      <c r="B546" s="31"/>
      <c r="C546" s="34"/>
      <c r="D546" s="32"/>
      <c r="E546" s="344">
        <f t="shared" si="69"/>
        <v>0</v>
      </c>
      <c r="I546" s="6"/>
    </row>
    <row r="547" spans="1:9" x14ac:dyDescent="0.2">
      <c r="A547" s="30" t="s">
        <v>784</v>
      </c>
      <c r="B547" s="31"/>
      <c r="C547" s="34"/>
      <c r="D547" s="32"/>
      <c r="E547" s="344">
        <f t="shared" si="69"/>
        <v>0</v>
      </c>
      <c r="I547" s="6"/>
    </row>
    <row r="548" spans="1:9" x14ac:dyDescent="0.2">
      <c r="A548" s="30" t="s">
        <v>785</v>
      </c>
      <c r="B548" s="31"/>
      <c r="C548" s="34"/>
      <c r="D548" s="32"/>
      <c r="E548" s="344">
        <f t="shared" si="69"/>
        <v>0</v>
      </c>
      <c r="I548" s="6"/>
    </row>
    <row r="549" spans="1:9" x14ac:dyDescent="0.2">
      <c r="A549" s="30" t="s">
        <v>786</v>
      </c>
      <c r="B549" s="31"/>
      <c r="C549" s="34"/>
      <c r="D549" s="32"/>
      <c r="E549" s="344">
        <f t="shared" si="69"/>
        <v>0</v>
      </c>
      <c r="I549" s="6"/>
    </row>
    <row r="550" spans="1:9" x14ac:dyDescent="0.2">
      <c r="A550" s="30"/>
      <c r="B550" s="31"/>
      <c r="C550" s="34"/>
      <c r="D550" s="297"/>
      <c r="E550" s="344"/>
      <c r="I550" s="6"/>
    </row>
    <row r="551" spans="1:9" x14ac:dyDescent="0.2">
      <c r="A551" s="30" t="s">
        <v>787</v>
      </c>
      <c r="B551" s="31"/>
      <c r="C551" s="34" t="s">
        <v>12</v>
      </c>
      <c r="D551" s="297"/>
      <c r="E551" s="344">
        <f>SUM(E552:E556)</f>
        <v>0</v>
      </c>
      <c r="I551" s="6"/>
    </row>
    <row r="552" spans="1:9" x14ac:dyDescent="0.2">
      <c r="A552" s="30" t="s">
        <v>788</v>
      </c>
      <c r="B552" s="31"/>
      <c r="C552" s="34"/>
      <c r="D552" s="32"/>
      <c r="E552" s="344">
        <f t="shared" ref="E552:E556" si="70">D552</f>
        <v>0</v>
      </c>
      <c r="I552" s="6"/>
    </row>
    <row r="553" spans="1:9" x14ac:dyDescent="0.2">
      <c r="A553" s="30" t="s">
        <v>789</v>
      </c>
      <c r="B553" s="31"/>
      <c r="C553" s="34"/>
      <c r="D553" s="32"/>
      <c r="E553" s="344">
        <f t="shared" si="70"/>
        <v>0</v>
      </c>
      <c r="I553" s="6"/>
    </row>
    <row r="554" spans="1:9" x14ac:dyDescent="0.2">
      <c r="A554" s="30" t="s">
        <v>790</v>
      </c>
      <c r="B554" s="31"/>
      <c r="C554" s="34"/>
      <c r="D554" s="32"/>
      <c r="E554" s="344">
        <f t="shared" si="70"/>
        <v>0</v>
      </c>
      <c r="I554" s="6"/>
    </row>
    <row r="555" spans="1:9" x14ac:dyDescent="0.2">
      <c r="A555" s="30" t="s">
        <v>791</v>
      </c>
      <c r="B555" s="31"/>
      <c r="C555" s="34"/>
      <c r="D555" s="32"/>
      <c r="E555" s="344">
        <f t="shared" si="70"/>
        <v>0</v>
      </c>
      <c r="I555" s="6"/>
    </row>
    <row r="556" spans="1:9" x14ac:dyDescent="0.2">
      <c r="A556" s="30" t="s">
        <v>792</v>
      </c>
      <c r="B556" s="31"/>
      <c r="C556" s="34"/>
      <c r="D556" s="32"/>
      <c r="E556" s="344">
        <f t="shared" si="70"/>
        <v>0</v>
      </c>
      <c r="I556" s="6"/>
    </row>
    <row r="557" spans="1:9" x14ac:dyDescent="0.2">
      <c r="A557" s="30"/>
      <c r="B557" s="31"/>
      <c r="C557" s="34"/>
      <c r="D557" s="297"/>
      <c r="E557" s="344"/>
      <c r="I557" s="6"/>
    </row>
    <row r="558" spans="1:9" x14ac:dyDescent="0.2">
      <c r="A558" s="30" t="s">
        <v>793</v>
      </c>
      <c r="B558" s="31"/>
      <c r="C558" s="31" t="s">
        <v>13</v>
      </c>
      <c r="D558" s="32"/>
      <c r="E558" s="344">
        <f t="shared" ref="E558" si="71">D558</f>
        <v>0</v>
      </c>
      <c r="I558" s="6"/>
    </row>
    <row r="559" spans="1:9" x14ac:dyDescent="0.2">
      <c r="A559" s="30"/>
      <c r="B559" s="31"/>
      <c r="C559" s="31"/>
      <c r="D559" s="297"/>
      <c r="E559" s="344"/>
      <c r="I559" s="6"/>
    </row>
    <row r="560" spans="1:9" x14ac:dyDescent="0.2">
      <c r="A560" s="23">
        <f>A529+1</f>
        <v>19</v>
      </c>
      <c r="B560" s="24" t="s">
        <v>306</v>
      </c>
      <c r="C560" s="24"/>
      <c r="D560" s="37"/>
      <c r="E560" s="345">
        <f>SUM(E561,E568,E575,E582,E589)</f>
        <v>0</v>
      </c>
      <c r="I560" s="6"/>
    </row>
    <row r="561" spans="1:9" x14ac:dyDescent="0.2">
      <c r="A561" s="30" t="s">
        <v>794</v>
      </c>
      <c r="B561" s="31"/>
      <c r="C561" s="31" t="s">
        <v>9</v>
      </c>
      <c r="D561" s="297"/>
      <c r="E561" s="344">
        <f>SUM(E562:E566)</f>
        <v>0</v>
      </c>
      <c r="I561" s="6"/>
    </row>
    <row r="562" spans="1:9" x14ac:dyDescent="0.2">
      <c r="A562" s="30" t="s">
        <v>795</v>
      </c>
      <c r="B562" s="31"/>
      <c r="C562" s="31"/>
      <c r="D562" s="32"/>
      <c r="E562" s="344">
        <f t="shared" ref="E562:E566" si="72">D562</f>
        <v>0</v>
      </c>
      <c r="I562" s="6"/>
    </row>
    <row r="563" spans="1:9" x14ac:dyDescent="0.2">
      <c r="A563" s="30" t="s">
        <v>796</v>
      </c>
      <c r="B563" s="31"/>
      <c r="C563" s="31"/>
      <c r="D563" s="32"/>
      <c r="E563" s="344">
        <f t="shared" si="72"/>
        <v>0</v>
      </c>
      <c r="I563" s="6"/>
    </row>
    <row r="564" spans="1:9" x14ac:dyDescent="0.2">
      <c r="A564" s="30" t="s">
        <v>797</v>
      </c>
      <c r="B564" s="31"/>
      <c r="C564" s="31"/>
      <c r="D564" s="32"/>
      <c r="E564" s="344">
        <f t="shared" si="72"/>
        <v>0</v>
      </c>
      <c r="I564" s="6"/>
    </row>
    <row r="565" spans="1:9" x14ac:dyDescent="0.2">
      <c r="A565" s="30" t="s">
        <v>798</v>
      </c>
      <c r="B565" s="31"/>
      <c r="C565" s="31"/>
      <c r="D565" s="32"/>
      <c r="E565" s="344">
        <f t="shared" si="72"/>
        <v>0</v>
      </c>
      <c r="I565" s="6"/>
    </row>
    <row r="566" spans="1:9" x14ac:dyDescent="0.2">
      <c r="A566" s="30" t="s">
        <v>799</v>
      </c>
      <c r="B566" s="31"/>
      <c r="C566" s="31"/>
      <c r="D566" s="32"/>
      <c r="E566" s="344">
        <f t="shared" si="72"/>
        <v>0</v>
      </c>
      <c r="I566" s="6"/>
    </row>
    <row r="567" spans="1:9" x14ac:dyDescent="0.2">
      <c r="A567" s="30"/>
      <c r="B567" s="31"/>
      <c r="C567" s="31"/>
      <c r="D567" s="297"/>
      <c r="E567" s="344"/>
      <c r="I567" s="6"/>
    </row>
    <row r="568" spans="1:9" x14ac:dyDescent="0.2">
      <c r="A568" s="30" t="s">
        <v>800</v>
      </c>
      <c r="B568" s="31"/>
      <c r="C568" s="34" t="s">
        <v>10</v>
      </c>
      <c r="D568" s="297"/>
      <c r="E568" s="344">
        <f>SUM(E569:E573)</f>
        <v>0</v>
      </c>
      <c r="I568" s="6"/>
    </row>
    <row r="569" spans="1:9" x14ac:dyDescent="0.2">
      <c r="A569" s="30" t="s">
        <v>801</v>
      </c>
      <c r="B569" s="31"/>
      <c r="C569" s="34"/>
      <c r="D569" s="32"/>
      <c r="E569" s="344">
        <f t="shared" ref="E569:E573" si="73">D569</f>
        <v>0</v>
      </c>
      <c r="I569" s="6"/>
    </row>
    <row r="570" spans="1:9" x14ac:dyDescent="0.2">
      <c r="A570" s="30" t="s">
        <v>802</v>
      </c>
      <c r="B570" s="31"/>
      <c r="C570" s="34"/>
      <c r="D570" s="32"/>
      <c r="E570" s="344">
        <f t="shared" si="73"/>
        <v>0</v>
      </c>
      <c r="I570" s="6"/>
    </row>
    <row r="571" spans="1:9" x14ac:dyDescent="0.2">
      <c r="A571" s="30" t="s">
        <v>803</v>
      </c>
      <c r="B571" s="31"/>
      <c r="C571" s="34"/>
      <c r="D571" s="32"/>
      <c r="E571" s="344">
        <f t="shared" si="73"/>
        <v>0</v>
      </c>
      <c r="I571" s="6"/>
    </row>
    <row r="572" spans="1:9" x14ac:dyDescent="0.2">
      <c r="A572" s="30" t="s">
        <v>804</v>
      </c>
      <c r="B572" s="31"/>
      <c r="C572" s="34"/>
      <c r="D572" s="32"/>
      <c r="E572" s="344">
        <f t="shared" si="73"/>
        <v>0</v>
      </c>
      <c r="I572" s="6"/>
    </row>
    <row r="573" spans="1:9" x14ac:dyDescent="0.2">
      <c r="A573" s="30" t="s">
        <v>805</v>
      </c>
      <c r="B573" s="31"/>
      <c r="C573" s="34"/>
      <c r="D573" s="32"/>
      <c r="E573" s="344">
        <f t="shared" si="73"/>
        <v>0</v>
      </c>
      <c r="I573" s="6"/>
    </row>
    <row r="574" spans="1:9" x14ac:dyDescent="0.2">
      <c r="A574" s="30"/>
      <c r="B574" s="31"/>
      <c r="C574" s="34"/>
      <c r="D574" s="297"/>
      <c r="E574" s="344"/>
      <c r="I574" s="6"/>
    </row>
    <row r="575" spans="1:9" x14ac:dyDescent="0.2">
      <c r="A575" s="30" t="s">
        <v>806</v>
      </c>
      <c r="B575" s="31"/>
      <c r="C575" s="34" t="s">
        <v>11</v>
      </c>
      <c r="D575" s="297"/>
      <c r="E575" s="344">
        <f>SUM(E576:E580)</f>
        <v>0</v>
      </c>
      <c r="I575" s="6"/>
    </row>
    <row r="576" spans="1:9" x14ac:dyDescent="0.2">
      <c r="A576" s="30" t="s">
        <v>807</v>
      </c>
      <c r="B576" s="31"/>
      <c r="C576" s="34"/>
      <c r="D576" s="32"/>
      <c r="E576" s="344">
        <f t="shared" ref="E576:E580" si="74">D576</f>
        <v>0</v>
      </c>
      <c r="I576" s="6"/>
    </row>
    <row r="577" spans="1:9" x14ac:dyDescent="0.2">
      <c r="A577" s="30" t="s">
        <v>808</v>
      </c>
      <c r="B577" s="31"/>
      <c r="C577" s="34"/>
      <c r="D577" s="32"/>
      <c r="E577" s="344">
        <f t="shared" si="74"/>
        <v>0</v>
      </c>
      <c r="I577" s="6"/>
    </row>
    <row r="578" spans="1:9" x14ac:dyDescent="0.2">
      <c r="A578" s="30" t="s">
        <v>809</v>
      </c>
      <c r="B578" s="31"/>
      <c r="C578" s="34"/>
      <c r="D578" s="32"/>
      <c r="E578" s="344">
        <f t="shared" si="74"/>
        <v>0</v>
      </c>
      <c r="I578" s="6"/>
    </row>
    <row r="579" spans="1:9" x14ac:dyDescent="0.2">
      <c r="A579" s="30" t="s">
        <v>810</v>
      </c>
      <c r="B579" s="31"/>
      <c r="C579" s="34"/>
      <c r="D579" s="32"/>
      <c r="E579" s="344">
        <f t="shared" si="74"/>
        <v>0</v>
      </c>
      <c r="I579" s="6"/>
    </row>
    <row r="580" spans="1:9" x14ac:dyDescent="0.2">
      <c r="A580" s="30" t="s">
        <v>811</v>
      </c>
      <c r="B580" s="31"/>
      <c r="C580" s="34"/>
      <c r="D580" s="32"/>
      <c r="E580" s="344">
        <f t="shared" si="74"/>
        <v>0</v>
      </c>
      <c r="I580" s="6"/>
    </row>
    <row r="581" spans="1:9" x14ac:dyDescent="0.2">
      <c r="A581" s="30"/>
      <c r="B581" s="31"/>
      <c r="C581" s="34"/>
      <c r="D581" s="297"/>
      <c r="E581" s="344"/>
      <c r="I581" s="6"/>
    </row>
    <row r="582" spans="1:9" x14ac:dyDescent="0.2">
      <c r="A582" s="30" t="s">
        <v>812</v>
      </c>
      <c r="B582" s="31"/>
      <c r="C582" s="34" t="s">
        <v>12</v>
      </c>
      <c r="D582" s="297"/>
      <c r="E582" s="344">
        <f>SUM(E583:E587)</f>
        <v>0</v>
      </c>
      <c r="I582" s="6"/>
    </row>
    <row r="583" spans="1:9" x14ac:dyDescent="0.2">
      <c r="A583" s="30" t="s">
        <v>813</v>
      </c>
      <c r="B583" s="31"/>
      <c r="C583" s="34"/>
      <c r="D583" s="32"/>
      <c r="E583" s="344">
        <f t="shared" ref="E583:E587" si="75">D583</f>
        <v>0</v>
      </c>
      <c r="I583" s="6"/>
    </row>
    <row r="584" spans="1:9" x14ac:dyDescent="0.2">
      <c r="A584" s="30" t="s">
        <v>814</v>
      </c>
      <c r="B584" s="31"/>
      <c r="C584" s="34"/>
      <c r="D584" s="32"/>
      <c r="E584" s="344">
        <f t="shared" si="75"/>
        <v>0</v>
      </c>
      <c r="I584" s="6"/>
    </row>
    <row r="585" spans="1:9" x14ac:dyDescent="0.2">
      <c r="A585" s="30" t="s">
        <v>815</v>
      </c>
      <c r="B585" s="31"/>
      <c r="C585" s="34"/>
      <c r="D585" s="32"/>
      <c r="E585" s="344">
        <f t="shared" si="75"/>
        <v>0</v>
      </c>
      <c r="I585" s="6"/>
    </row>
    <row r="586" spans="1:9" x14ac:dyDescent="0.2">
      <c r="A586" s="30" t="s">
        <v>816</v>
      </c>
      <c r="B586" s="31"/>
      <c r="C586" s="34"/>
      <c r="D586" s="32"/>
      <c r="E586" s="344">
        <f t="shared" si="75"/>
        <v>0</v>
      </c>
      <c r="I586" s="6"/>
    </row>
    <row r="587" spans="1:9" x14ac:dyDescent="0.2">
      <c r="A587" s="30" t="s">
        <v>817</v>
      </c>
      <c r="B587" s="31"/>
      <c r="C587" s="34"/>
      <c r="D587" s="32"/>
      <c r="E587" s="344">
        <f t="shared" si="75"/>
        <v>0</v>
      </c>
      <c r="I587" s="6"/>
    </row>
    <row r="588" spans="1:9" x14ac:dyDescent="0.2">
      <c r="A588" s="30"/>
      <c r="B588" s="31"/>
      <c r="C588" s="34"/>
      <c r="D588" s="297"/>
      <c r="E588" s="344"/>
      <c r="I588" s="6"/>
    </row>
    <row r="589" spans="1:9" x14ac:dyDescent="0.2">
      <c r="A589" s="30" t="s">
        <v>818</v>
      </c>
      <c r="B589" s="31"/>
      <c r="C589" s="31" t="s">
        <v>13</v>
      </c>
      <c r="D589" s="32"/>
      <c r="E589" s="344">
        <f t="shared" ref="E589" si="76">D589</f>
        <v>0</v>
      </c>
      <c r="I589" s="6"/>
    </row>
    <row r="590" spans="1:9" x14ac:dyDescent="0.2">
      <c r="A590" s="30"/>
      <c r="B590" s="31"/>
      <c r="C590" s="31"/>
      <c r="D590" s="297"/>
      <c r="E590" s="344"/>
      <c r="I590" s="6"/>
    </row>
    <row r="591" spans="1:9" x14ac:dyDescent="0.2">
      <c r="A591" s="23">
        <f>A560+1</f>
        <v>20</v>
      </c>
      <c r="B591" s="24" t="s">
        <v>311</v>
      </c>
      <c r="C591" s="24"/>
      <c r="D591" s="37"/>
      <c r="E591" s="345">
        <f>SUM(E592,E599,E606,E613,E620)</f>
        <v>0</v>
      </c>
    </row>
    <row r="592" spans="1:9" x14ac:dyDescent="0.2">
      <c r="A592" s="30" t="s">
        <v>819</v>
      </c>
      <c r="B592" s="31"/>
      <c r="C592" s="31" t="s">
        <v>9</v>
      </c>
      <c r="D592" s="297"/>
      <c r="E592" s="344">
        <f>SUM(E593:E597)</f>
        <v>0</v>
      </c>
    </row>
    <row r="593" spans="1:5" x14ac:dyDescent="0.2">
      <c r="A593" s="30" t="s">
        <v>820</v>
      </c>
      <c r="B593" s="31"/>
      <c r="C593" s="31"/>
      <c r="D593" s="32"/>
      <c r="E593" s="344">
        <f t="shared" ref="E593:E597" si="77">D593</f>
        <v>0</v>
      </c>
    </row>
    <row r="594" spans="1:5" x14ac:dyDescent="0.2">
      <c r="A594" s="30" t="s">
        <v>821</v>
      </c>
      <c r="B594" s="31"/>
      <c r="C594" s="31"/>
      <c r="D594" s="32"/>
      <c r="E594" s="344">
        <f t="shared" si="77"/>
        <v>0</v>
      </c>
    </row>
    <row r="595" spans="1:5" x14ac:dyDescent="0.2">
      <c r="A595" s="30" t="s">
        <v>822</v>
      </c>
      <c r="B595" s="31"/>
      <c r="C595" s="31"/>
      <c r="D595" s="32"/>
      <c r="E595" s="344">
        <f t="shared" si="77"/>
        <v>0</v>
      </c>
    </row>
    <row r="596" spans="1:5" x14ac:dyDescent="0.2">
      <c r="A596" s="30" t="s">
        <v>823</v>
      </c>
      <c r="B596" s="31"/>
      <c r="C596" s="31"/>
      <c r="D596" s="32"/>
      <c r="E596" s="344">
        <f t="shared" si="77"/>
        <v>0</v>
      </c>
    </row>
    <row r="597" spans="1:5" x14ac:dyDescent="0.2">
      <c r="A597" s="30" t="s">
        <v>824</v>
      </c>
      <c r="B597" s="31"/>
      <c r="C597" s="31"/>
      <c r="D597" s="32"/>
      <c r="E597" s="344">
        <f t="shared" si="77"/>
        <v>0</v>
      </c>
    </row>
    <row r="598" spans="1:5" x14ac:dyDescent="0.2">
      <c r="A598" s="30"/>
      <c r="B598" s="31"/>
      <c r="C598" s="31"/>
      <c r="D598" s="297"/>
      <c r="E598" s="344"/>
    </row>
    <row r="599" spans="1:5" x14ac:dyDescent="0.2">
      <c r="A599" s="30" t="s">
        <v>825</v>
      </c>
      <c r="B599" s="31"/>
      <c r="C599" s="34" t="s">
        <v>10</v>
      </c>
      <c r="D599" s="297"/>
      <c r="E599" s="344">
        <f>SUM(E600:E604)</f>
        <v>0</v>
      </c>
    </row>
    <row r="600" spans="1:5" x14ac:dyDescent="0.2">
      <c r="A600" s="30" t="s">
        <v>826</v>
      </c>
      <c r="B600" s="31"/>
      <c r="C600" s="34"/>
      <c r="D600" s="32"/>
      <c r="E600" s="344">
        <f t="shared" ref="E600:E604" si="78">D600</f>
        <v>0</v>
      </c>
    </row>
    <row r="601" spans="1:5" x14ac:dyDescent="0.2">
      <c r="A601" s="30" t="s">
        <v>827</v>
      </c>
      <c r="B601" s="31"/>
      <c r="C601" s="34"/>
      <c r="D601" s="32"/>
      <c r="E601" s="344">
        <f t="shared" si="78"/>
        <v>0</v>
      </c>
    </row>
    <row r="602" spans="1:5" x14ac:dyDescent="0.2">
      <c r="A602" s="30" t="s">
        <v>828</v>
      </c>
      <c r="B602" s="31"/>
      <c r="C602" s="34"/>
      <c r="D602" s="32"/>
      <c r="E602" s="344">
        <f t="shared" si="78"/>
        <v>0</v>
      </c>
    </row>
    <row r="603" spans="1:5" x14ac:dyDescent="0.2">
      <c r="A603" s="30" t="s">
        <v>829</v>
      </c>
      <c r="B603" s="31"/>
      <c r="C603" s="34"/>
      <c r="D603" s="32"/>
      <c r="E603" s="344">
        <f t="shared" si="78"/>
        <v>0</v>
      </c>
    </row>
    <row r="604" spans="1:5" x14ac:dyDescent="0.2">
      <c r="A604" s="30" t="s">
        <v>830</v>
      </c>
      <c r="B604" s="31"/>
      <c r="C604" s="34"/>
      <c r="D604" s="32"/>
      <c r="E604" s="344">
        <f t="shared" si="78"/>
        <v>0</v>
      </c>
    </row>
    <row r="605" spans="1:5" x14ac:dyDescent="0.2">
      <c r="A605" s="30"/>
      <c r="B605" s="31"/>
      <c r="C605" s="34"/>
      <c r="D605" s="297"/>
      <c r="E605" s="344"/>
    </row>
    <row r="606" spans="1:5" x14ac:dyDescent="0.2">
      <c r="A606" s="30" t="s">
        <v>831</v>
      </c>
      <c r="B606" s="31"/>
      <c r="C606" s="34" t="s">
        <v>11</v>
      </c>
      <c r="D606" s="297"/>
      <c r="E606" s="344">
        <f>SUM(E607:E611)</f>
        <v>0</v>
      </c>
    </row>
    <row r="607" spans="1:5" x14ac:dyDescent="0.2">
      <c r="A607" s="30" t="s">
        <v>832</v>
      </c>
      <c r="B607" s="31"/>
      <c r="C607" s="34"/>
      <c r="D607" s="32"/>
      <c r="E607" s="344">
        <f t="shared" ref="E607:E611" si="79">D607</f>
        <v>0</v>
      </c>
    </row>
    <row r="608" spans="1:5" x14ac:dyDescent="0.2">
      <c r="A608" s="30" t="s">
        <v>833</v>
      </c>
      <c r="B608" s="31"/>
      <c r="C608" s="34"/>
      <c r="D608" s="32"/>
      <c r="E608" s="344">
        <f t="shared" si="79"/>
        <v>0</v>
      </c>
    </row>
    <row r="609" spans="1:8" x14ac:dyDescent="0.2">
      <c r="A609" s="30" t="s">
        <v>834</v>
      </c>
      <c r="B609" s="31"/>
      <c r="C609" s="34"/>
      <c r="D609" s="32"/>
      <c r="E609" s="344">
        <f t="shared" si="79"/>
        <v>0</v>
      </c>
    </row>
    <row r="610" spans="1:8" x14ac:dyDescent="0.2">
      <c r="A610" s="30" t="s">
        <v>835</v>
      </c>
      <c r="B610" s="31"/>
      <c r="C610" s="34"/>
      <c r="D610" s="32"/>
      <c r="E610" s="344">
        <f t="shared" si="79"/>
        <v>0</v>
      </c>
    </row>
    <row r="611" spans="1:8" x14ac:dyDescent="0.2">
      <c r="A611" s="30" t="s">
        <v>836</v>
      </c>
      <c r="B611" s="31"/>
      <c r="C611" s="34"/>
      <c r="D611" s="32"/>
      <c r="E611" s="344">
        <f t="shared" si="79"/>
        <v>0</v>
      </c>
    </row>
    <row r="612" spans="1:8" x14ac:dyDescent="0.2">
      <c r="A612" s="30"/>
      <c r="B612" s="31"/>
      <c r="C612" s="34"/>
      <c r="D612" s="297"/>
      <c r="E612" s="344"/>
    </row>
    <row r="613" spans="1:8" x14ac:dyDescent="0.2">
      <c r="A613" s="30" t="s">
        <v>837</v>
      </c>
      <c r="B613" s="31"/>
      <c r="C613" s="34" t="s">
        <v>12</v>
      </c>
      <c r="D613" s="297"/>
      <c r="E613" s="344">
        <f>SUM(E614:E618)</f>
        <v>0</v>
      </c>
    </row>
    <row r="614" spans="1:8" x14ac:dyDescent="0.2">
      <c r="A614" s="30" t="s">
        <v>838</v>
      </c>
      <c r="B614" s="31"/>
      <c r="C614" s="34"/>
      <c r="D614" s="32"/>
      <c r="E614" s="344">
        <f t="shared" ref="E614:E618" si="80">D614</f>
        <v>0</v>
      </c>
    </row>
    <row r="615" spans="1:8" x14ac:dyDescent="0.2">
      <c r="A615" s="30" t="s">
        <v>839</v>
      </c>
      <c r="B615" s="31"/>
      <c r="C615" s="34"/>
      <c r="D615" s="32"/>
      <c r="E615" s="344">
        <f t="shared" si="80"/>
        <v>0</v>
      </c>
    </row>
    <row r="616" spans="1:8" x14ac:dyDescent="0.2">
      <c r="A616" s="30" t="s">
        <v>840</v>
      </c>
      <c r="B616" s="31"/>
      <c r="C616" s="34"/>
      <c r="D616" s="32"/>
      <c r="E616" s="344">
        <f t="shared" si="80"/>
        <v>0</v>
      </c>
    </row>
    <row r="617" spans="1:8" x14ac:dyDescent="0.2">
      <c r="A617" s="30" t="s">
        <v>841</v>
      </c>
      <c r="B617" s="31"/>
      <c r="C617" s="34"/>
      <c r="D617" s="32"/>
      <c r="E617" s="344">
        <f t="shared" si="80"/>
        <v>0</v>
      </c>
    </row>
    <row r="618" spans="1:8" x14ac:dyDescent="0.2">
      <c r="A618" s="30" t="s">
        <v>842</v>
      </c>
      <c r="B618" s="31"/>
      <c r="C618" s="34"/>
      <c r="D618" s="32"/>
      <c r="E618" s="344">
        <f t="shared" si="80"/>
        <v>0</v>
      </c>
    </row>
    <row r="619" spans="1:8" x14ac:dyDescent="0.2">
      <c r="A619" s="30"/>
      <c r="B619" s="31"/>
      <c r="C619" s="34"/>
      <c r="D619" s="297"/>
      <c r="E619" s="344"/>
    </row>
    <row r="620" spans="1:8" x14ac:dyDescent="0.2">
      <c r="A620" s="30" t="s">
        <v>843</v>
      </c>
      <c r="B620" s="31"/>
      <c r="C620" s="31" t="s">
        <v>13</v>
      </c>
      <c r="D620" s="32"/>
      <c r="E620" s="344">
        <f t="shared" ref="E620" si="81">D620</f>
        <v>0</v>
      </c>
    </row>
    <row r="621" spans="1:8" x14ac:dyDescent="0.2">
      <c r="A621" s="30"/>
      <c r="B621" s="31"/>
      <c r="C621" s="31"/>
      <c r="D621" s="42"/>
      <c r="E621" s="347"/>
    </row>
    <row r="622" spans="1:8" x14ac:dyDescent="0.2">
      <c r="A622" s="23">
        <f>A591+1</f>
        <v>21</v>
      </c>
      <c r="B622" s="24" t="s">
        <v>522</v>
      </c>
      <c r="C622" s="24"/>
      <c r="D622" s="37"/>
      <c r="E622" s="345">
        <f>SUM(E623,E630,E637,E644,E651)</f>
        <v>0</v>
      </c>
      <c r="F622" s="38"/>
      <c r="G622" s="302"/>
      <c r="H622" s="303"/>
    </row>
    <row r="623" spans="1:8" x14ac:dyDescent="0.2">
      <c r="A623" s="30" t="s">
        <v>517</v>
      </c>
      <c r="B623" s="31"/>
      <c r="C623" s="31" t="s">
        <v>9</v>
      </c>
      <c r="D623" s="297"/>
      <c r="E623" s="344">
        <f>SUM(E624:E628)</f>
        <v>0</v>
      </c>
    </row>
    <row r="624" spans="1:8" x14ac:dyDescent="0.2">
      <c r="A624" s="30" t="s">
        <v>844</v>
      </c>
      <c r="B624" s="31"/>
      <c r="C624" s="31"/>
      <c r="D624" s="32"/>
      <c r="E624" s="344">
        <f t="shared" ref="E624:E651" si="82">D624</f>
        <v>0</v>
      </c>
    </row>
    <row r="625" spans="1:5" x14ac:dyDescent="0.2">
      <c r="A625" s="30" t="s">
        <v>845</v>
      </c>
      <c r="B625" s="31"/>
      <c r="C625" s="31"/>
      <c r="D625" s="32"/>
      <c r="E625" s="344">
        <f t="shared" si="82"/>
        <v>0</v>
      </c>
    </row>
    <row r="626" spans="1:5" x14ac:dyDescent="0.2">
      <c r="A626" s="30" t="s">
        <v>846</v>
      </c>
      <c r="B626" s="31"/>
      <c r="C626" s="31"/>
      <c r="D626" s="32"/>
      <c r="E626" s="344">
        <f t="shared" si="82"/>
        <v>0</v>
      </c>
    </row>
    <row r="627" spans="1:5" x14ac:dyDescent="0.2">
      <c r="A627" s="30" t="s">
        <v>847</v>
      </c>
      <c r="B627" s="31"/>
      <c r="C627" s="31"/>
      <c r="D627" s="32"/>
      <c r="E627" s="344">
        <f t="shared" si="82"/>
        <v>0</v>
      </c>
    </row>
    <row r="628" spans="1:5" x14ac:dyDescent="0.2">
      <c r="A628" s="30" t="s">
        <v>848</v>
      </c>
      <c r="B628" s="31"/>
      <c r="C628" s="31"/>
      <c r="D628" s="32"/>
      <c r="E628" s="344">
        <f t="shared" si="82"/>
        <v>0</v>
      </c>
    </row>
    <row r="629" spans="1:5" x14ac:dyDescent="0.2">
      <c r="A629" s="30"/>
      <c r="B629" s="31"/>
      <c r="C629" s="31"/>
      <c r="D629" s="297"/>
      <c r="E629" s="344"/>
    </row>
    <row r="630" spans="1:5" x14ac:dyDescent="0.2">
      <c r="A630" s="30" t="s">
        <v>518</v>
      </c>
      <c r="B630" s="31"/>
      <c r="C630" s="34" t="s">
        <v>10</v>
      </c>
      <c r="D630" s="297"/>
      <c r="E630" s="344">
        <f>SUM(E631:E635)</f>
        <v>0</v>
      </c>
    </row>
    <row r="631" spans="1:5" x14ac:dyDescent="0.2">
      <c r="A631" s="30" t="s">
        <v>849</v>
      </c>
      <c r="B631" s="31"/>
      <c r="C631" s="34"/>
      <c r="D631" s="32"/>
      <c r="E631" s="344">
        <f t="shared" si="82"/>
        <v>0</v>
      </c>
    </row>
    <row r="632" spans="1:5" x14ac:dyDescent="0.2">
      <c r="A632" s="30" t="s">
        <v>850</v>
      </c>
      <c r="B632" s="31"/>
      <c r="C632" s="34"/>
      <c r="D632" s="32"/>
      <c r="E632" s="344">
        <f t="shared" si="82"/>
        <v>0</v>
      </c>
    </row>
    <row r="633" spans="1:5" x14ac:dyDescent="0.2">
      <c r="A633" s="30" t="s">
        <v>851</v>
      </c>
      <c r="B633" s="31"/>
      <c r="C633" s="34"/>
      <c r="D633" s="32"/>
      <c r="E633" s="344">
        <f t="shared" si="82"/>
        <v>0</v>
      </c>
    </row>
    <row r="634" spans="1:5" x14ac:dyDescent="0.2">
      <c r="A634" s="30" t="s">
        <v>852</v>
      </c>
      <c r="B634" s="31"/>
      <c r="C634" s="34"/>
      <c r="D634" s="32"/>
      <c r="E634" s="344">
        <f t="shared" si="82"/>
        <v>0</v>
      </c>
    </row>
    <row r="635" spans="1:5" x14ac:dyDescent="0.2">
      <c r="A635" s="30" t="s">
        <v>853</v>
      </c>
      <c r="B635" s="31"/>
      <c r="C635" s="34"/>
      <c r="D635" s="32"/>
      <c r="E635" s="344">
        <f t="shared" si="82"/>
        <v>0</v>
      </c>
    </row>
    <row r="636" spans="1:5" x14ac:dyDescent="0.2">
      <c r="A636" s="30"/>
      <c r="B636" s="31"/>
      <c r="C636" s="34"/>
      <c r="D636" s="297"/>
      <c r="E636" s="344"/>
    </row>
    <row r="637" spans="1:5" x14ac:dyDescent="0.2">
      <c r="A637" s="30" t="s">
        <v>519</v>
      </c>
      <c r="B637" s="31"/>
      <c r="C637" s="34" t="s">
        <v>11</v>
      </c>
      <c r="D637" s="297"/>
      <c r="E637" s="344">
        <f>SUM(E638:E642)</f>
        <v>0</v>
      </c>
    </row>
    <row r="638" spans="1:5" x14ac:dyDescent="0.2">
      <c r="A638" s="30" t="s">
        <v>854</v>
      </c>
      <c r="B638" s="31"/>
      <c r="C638" s="34"/>
      <c r="D638" s="32"/>
      <c r="E638" s="344">
        <f t="shared" si="82"/>
        <v>0</v>
      </c>
    </row>
    <row r="639" spans="1:5" x14ac:dyDescent="0.2">
      <c r="A639" s="30" t="s">
        <v>855</v>
      </c>
      <c r="B639" s="31"/>
      <c r="C639" s="34"/>
      <c r="D639" s="32"/>
      <c r="E639" s="344">
        <f t="shared" si="82"/>
        <v>0</v>
      </c>
    </row>
    <row r="640" spans="1:5" x14ac:dyDescent="0.2">
      <c r="A640" s="30" t="s">
        <v>856</v>
      </c>
      <c r="B640" s="31"/>
      <c r="C640" s="34"/>
      <c r="D640" s="32"/>
      <c r="E640" s="344">
        <f t="shared" si="82"/>
        <v>0</v>
      </c>
    </row>
    <row r="641" spans="1:8" x14ac:dyDescent="0.2">
      <c r="A641" s="30" t="s">
        <v>857</v>
      </c>
      <c r="B641" s="31"/>
      <c r="C641" s="34"/>
      <c r="D641" s="32"/>
      <c r="E641" s="344">
        <f t="shared" si="82"/>
        <v>0</v>
      </c>
    </row>
    <row r="642" spans="1:8" x14ac:dyDescent="0.2">
      <c r="A642" s="30" t="s">
        <v>858</v>
      </c>
      <c r="B642" s="31"/>
      <c r="C642" s="34"/>
      <c r="D642" s="32"/>
      <c r="E642" s="344">
        <f t="shared" si="82"/>
        <v>0</v>
      </c>
    </row>
    <row r="643" spans="1:8" x14ac:dyDescent="0.2">
      <c r="A643" s="30"/>
      <c r="B643" s="31"/>
      <c r="C643" s="34"/>
      <c r="D643" s="297"/>
      <c r="E643" s="344"/>
    </row>
    <row r="644" spans="1:8" x14ac:dyDescent="0.2">
      <c r="A644" s="30" t="s">
        <v>859</v>
      </c>
      <c r="B644" s="31"/>
      <c r="C644" s="34" t="s">
        <v>12</v>
      </c>
      <c r="D644" s="297"/>
      <c r="E644" s="344">
        <f>SUM(E645:E649)</f>
        <v>0</v>
      </c>
    </row>
    <row r="645" spans="1:8" x14ac:dyDescent="0.2">
      <c r="A645" s="30" t="s">
        <v>860</v>
      </c>
      <c r="B645" s="31"/>
      <c r="C645" s="34"/>
      <c r="D645" s="32"/>
      <c r="E645" s="344">
        <f t="shared" si="82"/>
        <v>0</v>
      </c>
    </row>
    <row r="646" spans="1:8" x14ac:dyDescent="0.2">
      <c r="A646" s="30" t="s">
        <v>861</v>
      </c>
      <c r="B646" s="31"/>
      <c r="C646" s="34"/>
      <c r="D646" s="32"/>
      <c r="E646" s="344">
        <f t="shared" si="82"/>
        <v>0</v>
      </c>
    </row>
    <row r="647" spans="1:8" x14ac:dyDescent="0.2">
      <c r="A647" s="30" t="s">
        <v>862</v>
      </c>
      <c r="B647" s="31"/>
      <c r="C647" s="34"/>
      <c r="D647" s="32"/>
      <c r="E647" s="344">
        <f t="shared" si="82"/>
        <v>0</v>
      </c>
    </row>
    <row r="648" spans="1:8" x14ac:dyDescent="0.2">
      <c r="A648" s="30" t="s">
        <v>863</v>
      </c>
      <c r="B648" s="31"/>
      <c r="C648" s="34"/>
      <c r="D648" s="32"/>
      <c r="E648" s="344">
        <f t="shared" si="82"/>
        <v>0</v>
      </c>
    </row>
    <row r="649" spans="1:8" x14ac:dyDescent="0.2">
      <c r="A649" s="30" t="s">
        <v>864</v>
      </c>
      <c r="B649" s="31"/>
      <c r="C649" s="34"/>
      <c r="D649" s="32"/>
      <c r="E649" s="344">
        <f t="shared" si="82"/>
        <v>0</v>
      </c>
    </row>
    <row r="650" spans="1:8" x14ac:dyDescent="0.2">
      <c r="A650" s="30"/>
      <c r="B650" s="31"/>
      <c r="C650" s="34"/>
      <c r="D650" s="297"/>
      <c r="E650" s="344"/>
    </row>
    <row r="651" spans="1:8" x14ac:dyDescent="0.2">
      <c r="A651" s="30"/>
      <c r="B651" s="31"/>
      <c r="C651" s="31" t="s">
        <v>13</v>
      </c>
      <c r="D651" s="32"/>
      <c r="E651" s="344">
        <f t="shared" si="82"/>
        <v>0</v>
      </c>
    </row>
    <row r="652" spans="1:8" x14ac:dyDescent="0.2">
      <c r="A652" s="30"/>
      <c r="B652" s="31"/>
      <c r="C652" s="31"/>
      <c r="D652" s="42"/>
      <c r="E652" s="347"/>
    </row>
    <row r="653" spans="1:8" x14ac:dyDescent="0.2">
      <c r="A653" s="23">
        <f>A622+1</f>
        <v>22</v>
      </c>
      <c r="B653" s="24" t="s">
        <v>475</v>
      </c>
      <c r="C653" s="24"/>
      <c r="D653" s="37"/>
      <c r="E653" s="345">
        <f>SUM(E655,E686,E717)</f>
        <v>0</v>
      </c>
      <c r="F653" s="38"/>
      <c r="G653" s="302"/>
      <c r="H653" s="303"/>
    </row>
    <row r="654" spans="1:8" x14ac:dyDescent="0.2">
      <c r="A654" s="43"/>
      <c r="B654" s="44"/>
      <c r="C654" s="44"/>
      <c r="D654" s="252"/>
      <c r="E654" s="348"/>
      <c r="F654" s="38"/>
      <c r="G654" s="340"/>
      <c r="H654" s="303"/>
    </row>
    <row r="655" spans="1:8" x14ac:dyDescent="0.2">
      <c r="A655" s="43"/>
      <c r="B655" s="44" t="s">
        <v>309</v>
      </c>
      <c r="C655" s="44"/>
      <c r="D655" s="252"/>
      <c r="E655" s="348">
        <f>SUM(E656,E663,E670,E677,E684)</f>
        <v>0</v>
      </c>
      <c r="F655" s="38"/>
      <c r="G655" s="340"/>
      <c r="H655" s="303"/>
    </row>
    <row r="656" spans="1:8" x14ac:dyDescent="0.2">
      <c r="A656" s="30" t="s">
        <v>865</v>
      </c>
      <c r="B656" s="44"/>
      <c r="C656" s="31" t="s">
        <v>9</v>
      </c>
      <c r="D656" s="297"/>
      <c r="E656" s="344">
        <f>SUM(E657:E661)</f>
        <v>0</v>
      </c>
    </row>
    <row r="657" spans="1:5" x14ac:dyDescent="0.2">
      <c r="A657" s="30" t="s">
        <v>866</v>
      </c>
      <c r="B657" s="44"/>
      <c r="C657" s="31"/>
      <c r="D657" s="32"/>
      <c r="E657" s="344">
        <f t="shared" ref="E657:E684" si="83">D657</f>
        <v>0</v>
      </c>
    </row>
    <row r="658" spans="1:5" x14ac:dyDescent="0.2">
      <c r="A658" s="30" t="s">
        <v>867</v>
      </c>
      <c r="B658" s="44"/>
      <c r="C658" s="31"/>
      <c r="D658" s="32"/>
      <c r="E658" s="344">
        <f t="shared" si="83"/>
        <v>0</v>
      </c>
    </row>
    <row r="659" spans="1:5" x14ac:dyDescent="0.2">
      <c r="A659" s="30" t="s">
        <v>868</v>
      </c>
      <c r="B659" s="44"/>
      <c r="C659" s="31"/>
      <c r="D659" s="32"/>
      <c r="E659" s="344">
        <f t="shared" si="83"/>
        <v>0</v>
      </c>
    </row>
    <row r="660" spans="1:5" x14ac:dyDescent="0.2">
      <c r="A660" s="30" t="s">
        <v>869</v>
      </c>
      <c r="B660" s="44"/>
      <c r="C660" s="31"/>
      <c r="D660" s="32"/>
      <c r="E660" s="344">
        <f t="shared" si="83"/>
        <v>0</v>
      </c>
    </row>
    <row r="661" spans="1:5" x14ac:dyDescent="0.2">
      <c r="A661" s="30" t="s">
        <v>870</v>
      </c>
      <c r="B661" s="44"/>
      <c r="C661" s="31"/>
      <c r="D661" s="32"/>
      <c r="E661" s="344">
        <f t="shared" si="83"/>
        <v>0</v>
      </c>
    </row>
    <row r="662" spans="1:5" x14ac:dyDescent="0.2">
      <c r="A662" s="43"/>
      <c r="B662" s="44"/>
      <c r="C662" s="31"/>
      <c r="D662" s="297"/>
      <c r="E662" s="344"/>
    </row>
    <row r="663" spans="1:5" x14ac:dyDescent="0.2">
      <c r="A663" s="30" t="s">
        <v>871</v>
      </c>
      <c r="B663" s="44"/>
      <c r="C663" s="34" t="s">
        <v>10</v>
      </c>
      <c r="D663" s="297"/>
      <c r="E663" s="344">
        <f>SUM(E664:E668)</f>
        <v>0</v>
      </c>
    </row>
    <row r="664" spans="1:5" x14ac:dyDescent="0.2">
      <c r="A664" s="30" t="s">
        <v>872</v>
      </c>
      <c r="B664" s="44"/>
      <c r="C664" s="34"/>
      <c r="D664" s="32"/>
      <c r="E664" s="344">
        <f t="shared" si="83"/>
        <v>0</v>
      </c>
    </row>
    <row r="665" spans="1:5" x14ac:dyDescent="0.2">
      <c r="A665" s="30" t="s">
        <v>873</v>
      </c>
      <c r="B665" s="44"/>
      <c r="C665" s="34"/>
      <c r="D665" s="32"/>
      <c r="E665" s="344">
        <f t="shared" si="83"/>
        <v>0</v>
      </c>
    </row>
    <row r="666" spans="1:5" x14ac:dyDescent="0.2">
      <c r="A666" s="30" t="s">
        <v>874</v>
      </c>
      <c r="B666" s="44"/>
      <c r="C666" s="34"/>
      <c r="D666" s="32"/>
      <c r="E666" s="344">
        <f t="shared" si="83"/>
        <v>0</v>
      </c>
    </row>
    <row r="667" spans="1:5" x14ac:dyDescent="0.2">
      <c r="A667" s="30" t="s">
        <v>875</v>
      </c>
      <c r="B667" s="44"/>
      <c r="C667" s="34"/>
      <c r="D667" s="32"/>
      <c r="E667" s="344">
        <f t="shared" si="83"/>
        <v>0</v>
      </c>
    </row>
    <row r="668" spans="1:5" x14ac:dyDescent="0.2">
      <c r="A668" s="30" t="s">
        <v>876</v>
      </c>
      <c r="B668" s="44"/>
      <c r="C668" s="34"/>
      <c r="D668" s="32"/>
      <c r="E668" s="344">
        <f t="shared" si="83"/>
        <v>0</v>
      </c>
    </row>
    <row r="669" spans="1:5" x14ac:dyDescent="0.2">
      <c r="A669" s="43"/>
      <c r="B669" s="44"/>
      <c r="C669" s="34"/>
      <c r="D669" s="297"/>
      <c r="E669" s="344"/>
    </row>
    <row r="670" spans="1:5" x14ac:dyDescent="0.2">
      <c r="A670" s="30" t="s">
        <v>877</v>
      </c>
      <c r="B670" s="44"/>
      <c r="C670" s="34" t="s">
        <v>11</v>
      </c>
      <c r="D670" s="297"/>
      <c r="E670" s="344">
        <f>SUM(E671:E675)</f>
        <v>0</v>
      </c>
    </row>
    <row r="671" spans="1:5" x14ac:dyDescent="0.2">
      <c r="A671" s="30" t="s">
        <v>878</v>
      </c>
      <c r="B671" s="44"/>
      <c r="C671" s="34"/>
      <c r="D671" s="32"/>
      <c r="E671" s="344">
        <f t="shared" si="83"/>
        <v>0</v>
      </c>
    </row>
    <row r="672" spans="1:5" x14ac:dyDescent="0.2">
      <c r="A672" s="30" t="s">
        <v>879</v>
      </c>
      <c r="B672" s="44"/>
      <c r="C672" s="34"/>
      <c r="D672" s="32"/>
      <c r="E672" s="344">
        <f t="shared" si="83"/>
        <v>0</v>
      </c>
    </row>
    <row r="673" spans="1:5" x14ac:dyDescent="0.2">
      <c r="A673" s="30" t="s">
        <v>880</v>
      </c>
      <c r="B673" s="44"/>
      <c r="C673" s="34"/>
      <c r="D673" s="32"/>
      <c r="E673" s="344">
        <f t="shared" si="83"/>
        <v>0</v>
      </c>
    </row>
    <row r="674" spans="1:5" x14ac:dyDescent="0.2">
      <c r="A674" s="30" t="s">
        <v>881</v>
      </c>
      <c r="B674" s="44"/>
      <c r="C674" s="34"/>
      <c r="D674" s="32"/>
      <c r="E674" s="344">
        <f t="shared" si="83"/>
        <v>0</v>
      </c>
    </row>
    <row r="675" spans="1:5" x14ac:dyDescent="0.2">
      <c r="A675" s="30" t="s">
        <v>882</v>
      </c>
      <c r="B675" s="44"/>
      <c r="C675" s="34"/>
      <c r="D675" s="32"/>
      <c r="E675" s="344">
        <f t="shared" si="83"/>
        <v>0</v>
      </c>
    </row>
    <row r="676" spans="1:5" x14ac:dyDescent="0.2">
      <c r="A676" s="43"/>
      <c r="B676" s="44"/>
      <c r="C676" s="34"/>
      <c r="D676" s="297"/>
      <c r="E676" s="344"/>
    </row>
    <row r="677" spans="1:5" x14ac:dyDescent="0.2">
      <c r="A677" s="30" t="s">
        <v>883</v>
      </c>
      <c r="B677" s="44"/>
      <c r="C677" s="34" t="s">
        <v>12</v>
      </c>
      <c r="D677" s="297"/>
      <c r="E677" s="344">
        <f>SUM(E678:E682)</f>
        <v>0</v>
      </c>
    </row>
    <row r="678" spans="1:5" x14ac:dyDescent="0.2">
      <c r="A678" s="30" t="s">
        <v>884</v>
      </c>
      <c r="B678" s="44"/>
      <c r="C678" s="34"/>
      <c r="D678" s="32"/>
      <c r="E678" s="344">
        <f t="shared" si="83"/>
        <v>0</v>
      </c>
    </row>
    <row r="679" spans="1:5" x14ac:dyDescent="0.2">
      <c r="A679" s="30" t="s">
        <v>885</v>
      </c>
      <c r="B679" s="44"/>
      <c r="C679" s="34"/>
      <c r="D679" s="32"/>
      <c r="E679" s="344">
        <f t="shared" si="83"/>
        <v>0</v>
      </c>
    </row>
    <row r="680" spans="1:5" x14ac:dyDescent="0.2">
      <c r="A680" s="30" t="s">
        <v>886</v>
      </c>
      <c r="B680" s="44"/>
      <c r="C680" s="34"/>
      <c r="D680" s="32"/>
      <c r="E680" s="344">
        <f t="shared" si="83"/>
        <v>0</v>
      </c>
    </row>
    <row r="681" spans="1:5" x14ac:dyDescent="0.2">
      <c r="A681" s="30" t="s">
        <v>887</v>
      </c>
      <c r="B681" s="44"/>
      <c r="C681" s="34"/>
      <c r="D681" s="32"/>
      <c r="E681" s="344">
        <f t="shared" si="83"/>
        <v>0</v>
      </c>
    </row>
    <row r="682" spans="1:5" x14ac:dyDescent="0.2">
      <c r="A682" s="30" t="s">
        <v>888</v>
      </c>
      <c r="B682" s="44"/>
      <c r="C682" s="34"/>
      <c r="D682" s="32"/>
      <c r="E682" s="344">
        <f t="shared" si="83"/>
        <v>0</v>
      </c>
    </row>
    <row r="683" spans="1:5" x14ac:dyDescent="0.2">
      <c r="A683" s="43"/>
      <c r="B683" s="44"/>
      <c r="C683" s="34"/>
      <c r="D683" s="297"/>
      <c r="E683" s="344"/>
    </row>
    <row r="684" spans="1:5" x14ac:dyDescent="0.2">
      <c r="A684" s="43"/>
      <c r="B684" s="44"/>
      <c r="C684" s="31" t="s">
        <v>13</v>
      </c>
      <c r="D684" s="32"/>
      <c r="E684" s="344">
        <f t="shared" si="83"/>
        <v>0</v>
      </c>
    </row>
    <row r="685" spans="1:5" x14ac:dyDescent="0.2">
      <c r="A685" s="304"/>
      <c r="B685" s="305"/>
      <c r="C685" s="45"/>
      <c r="D685" s="306"/>
      <c r="E685" s="349"/>
    </row>
    <row r="686" spans="1:5" x14ac:dyDescent="0.2">
      <c r="A686" s="43"/>
      <c r="B686" s="44" t="s">
        <v>516</v>
      </c>
      <c r="C686" s="44"/>
      <c r="D686" s="252"/>
      <c r="E686" s="363">
        <f>SUM(E687,E694,E701,E708,E715)</f>
        <v>0</v>
      </c>
    </row>
    <row r="687" spans="1:5" x14ac:dyDescent="0.2">
      <c r="A687" s="30" t="s">
        <v>889</v>
      </c>
      <c r="B687" s="44"/>
      <c r="C687" s="31" t="s">
        <v>9</v>
      </c>
      <c r="D687" s="297"/>
      <c r="E687" s="344">
        <f>SUM(E688:E692)</f>
        <v>0</v>
      </c>
    </row>
    <row r="688" spans="1:5" x14ac:dyDescent="0.2">
      <c r="A688" s="30" t="s">
        <v>890</v>
      </c>
      <c r="B688" s="44"/>
      <c r="C688" s="31"/>
      <c r="D688" s="32"/>
      <c r="E688" s="344">
        <f t="shared" ref="E688:E692" si="84">D688</f>
        <v>0</v>
      </c>
    </row>
    <row r="689" spans="1:5" x14ac:dyDescent="0.2">
      <c r="A689" s="30" t="s">
        <v>891</v>
      </c>
      <c r="B689" s="44"/>
      <c r="C689" s="31"/>
      <c r="D689" s="32"/>
      <c r="E689" s="344">
        <f t="shared" si="84"/>
        <v>0</v>
      </c>
    </row>
    <row r="690" spans="1:5" x14ac:dyDescent="0.2">
      <c r="A690" s="30" t="s">
        <v>892</v>
      </c>
      <c r="B690" s="44"/>
      <c r="C690" s="31"/>
      <c r="D690" s="32"/>
      <c r="E690" s="344">
        <f t="shared" si="84"/>
        <v>0</v>
      </c>
    </row>
    <row r="691" spans="1:5" x14ac:dyDescent="0.2">
      <c r="A691" s="30" t="s">
        <v>893</v>
      </c>
      <c r="B691" s="44"/>
      <c r="C691" s="31"/>
      <c r="D691" s="32"/>
      <c r="E691" s="344">
        <f t="shared" si="84"/>
        <v>0</v>
      </c>
    </row>
    <row r="692" spans="1:5" x14ac:dyDescent="0.2">
      <c r="A692" s="30" t="s">
        <v>894</v>
      </c>
      <c r="B692" s="44"/>
      <c r="C692" s="31"/>
      <c r="D692" s="32"/>
      <c r="E692" s="344">
        <f t="shared" si="84"/>
        <v>0</v>
      </c>
    </row>
    <row r="693" spans="1:5" x14ac:dyDescent="0.2">
      <c r="A693" s="43"/>
      <c r="B693" s="44"/>
      <c r="C693" s="31"/>
      <c r="D693" s="297"/>
      <c r="E693" s="344"/>
    </row>
    <row r="694" spans="1:5" x14ac:dyDescent="0.2">
      <c r="A694" s="30" t="s">
        <v>895</v>
      </c>
      <c r="B694" s="44"/>
      <c r="C694" s="34" t="s">
        <v>10</v>
      </c>
      <c r="D694" s="297"/>
      <c r="E694" s="344">
        <f>SUM(E695:E699)</f>
        <v>0</v>
      </c>
    </row>
    <row r="695" spans="1:5" x14ac:dyDescent="0.2">
      <c r="A695" s="30" t="s">
        <v>896</v>
      </c>
      <c r="B695" s="44"/>
      <c r="C695" s="34"/>
      <c r="D695" s="32"/>
      <c r="E695" s="344">
        <f t="shared" ref="E695:E699" si="85">D695</f>
        <v>0</v>
      </c>
    </row>
    <row r="696" spans="1:5" x14ac:dyDescent="0.2">
      <c r="A696" s="30" t="s">
        <v>897</v>
      </c>
      <c r="B696" s="44"/>
      <c r="C696" s="34"/>
      <c r="D696" s="32"/>
      <c r="E696" s="344">
        <f t="shared" si="85"/>
        <v>0</v>
      </c>
    </row>
    <row r="697" spans="1:5" x14ac:dyDescent="0.2">
      <c r="A697" s="30" t="s">
        <v>898</v>
      </c>
      <c r="B697" s="44"/>
      <c r="C697" s="34"/>
      <c r="D697" s="32"/>
      <c r="E697" s="344">
        <f t="shared" si="85"/>
        <v>0</v>
      </c>
    </row>
    <row r="698" spans="1:5" x14ac:dyDescent="0.2">
      <c r="A698" s="30" t="s">
        <v>899</v>
      </c>
      <c r="B698" s="44"/>
      <c r="C698" s="34"/>
      <c r="D698" s="32"/>
      <c r="E698" s="344">
        <f t="shared" si="85"/>
        <v>0</v>
      </c>
    </row>
    <row r="699" spans="1:5" x14ac:dyDescent="0.2">
      <c r="A699" s="30" t="s">
        <v>900</v>
      </c>
      <c r="B699" s="44"/>
      <c r="C699" s="34"/>
      <c r="D699" s="32"/>
      <c r="E699" s="344">
        <f t="shared" si="85"/>
        <v>0</v>
      </c>
    </row>
    <row r="700" spans="1:5" x14ac:dyDescent="0.2">
      <c r="A700" s="43"/>
      <c r="B700" s="44"/>
      <c r="C700" s="34"/>
      <c r="D700" s="297"/>
      <c r="E700" s="344"/>
    </row>
    <row r="701" spans="1:5" x14ac:dyDescent="0.2">
      <c r="A701" s="30" t="s">
        <v>901</v>
      </c>
      <c r="B701" s="44"/>
      <c r="C701" s="34" t="s">
        <v>11</v>
      </c>
      <c r="D701" s="297"/>
      <c r="E701" s="344">
        <f>SUM(E702:E706)</f>
        <v>0</v>
      </c>
    </row>
    <row r="702" spans="1:5" x14ac:dyDescent="0.2">
      <c r="A702" s="30" t="s">
        <v>902</v>
      </c>
      <c r="B702" s="44"/>
      <c r="C702" s="34"/>
      <c r="D702" s="32"/>
      <c r="E702" s="344">
        <f t="shared" ref="E702:E706" si="86">D702</f>
        <v>0</v>
      </c>
    </row>
    <row r="703" spans="1:5" x14ac:dyDescent="0.2">
      <c r="A703" s="30" t="s">
        <v>903</v>
      </c>
      <c r="B703" s="44"/>
      <c r="C703" s="34"/>
      <c r="D703" s="32"/>
      <c r="E703" s="344">
        <f t="shared" si="86"/>
        <v>0</v>
      </c>
    </row>
    <row r="704" spans="1:5" x14ac:dyDescent="0.2">
      <c r="A704" s="30" t="s">
        <v>904</v>
      </c>
      <c r="B704" s="44"/>
      <c r="C704" s="34"/>
      <c r="D704" s="32"/>
      <c r="E704" s="344">
        <f t="shared" si="86"/>
        <v>0</v>
      </c>
    </row>
    <row r="705" spans="1:5" x14ac:dyDescent="0.2">
      <c r="A705" s="30" t="s">
        <v>905</v>
      </c>
      <c r="B705" s="44"/>
      <c r="C705" s="34"/>
      <c r="D705" s="32"/>
      <c r="E705" s="344">
        <f t="shared" si="86"/>
        <v>0</v>
      </c>
    </row>
    <row r="706" spans="1:5" x14ac:dyDescent="0.2">
      <c r="A706" s="30" t="s">
        <v>906</v>
      </c>
      <c r="B706" s="44"/>
      <c r="C706" s="34"/>
      <c r="D706" s="32"/>
      <c r="E706" s="344">
        <f t="shared" si="86"/>
        <v>0</v>
      </c>
    </row>
    <row r="707" spans="1:5" x14ac:dyDescent="0.2">
      <c r="A707" s="43"/>
      <c r="B707" s="44"/>
      <c r="C707" s="34"/>
      <c r="D707" s="297"/>
      <c r="E707" s="344"/>
    </row>
    <row r="708" spans="1:5" x14ac:dyDescent="0.2">
      <c r="A708" s="30" t="s">
        <v>907</v>
      </c>
      <c r="B708" s="44"/>
      <c r="C708" s="34" t="s">
        <v>12</v>
      </c>
      <c r="D708" s="297"/>
      <c r="E708" s="344">
        <f>SUM(E709:E713)</f>
        <v>0</v>
      </c>
    </row>
    <row r="709" spans="1:5" x14ac:dyDescent="0.2">
      <c r="A709" s="30" t="s">
        <v>908</v>
      </c>
      <c r="B709" s="44"/>
      <c r="C709" s="34"/>
      <c r="D709" s="32"/>
      <c r="E709" s="344">
        <f t="shared" ref="E709:E713" si="87">D709</f>
        <v>0</v>
      </c>
    </row>
    <row r="710" spans="1:5" x14ac:dyDescent="0.2">
      <c r="A710" s="30" t="s">
        <v>909</v>
      </c>
      <c r="B710" s="44"/>
      <c r="C710" s="34"/>
      <c r="D710" s="32"/>
      <c r="E710" s="344">
        <f t="shared" si="87"/>
        <v>0</v>
      </c>
    </row>
    <row r="711" spans="1:5" x14ac:dyDescent="0.2">
      <c r="A711" s="30" t="s">
        <v>910</v>
      </c>
      <c r="B711" s="44"/>
      <c r="C711" s="34"/>
      <c r="D711" s="32"/>
      <c r="E711" s="344">
        <f t="shared" si="87"/>
        <v>0</v>
      </c>
    </row>
    <row r="712" spans="1:5" x14ac:dyDescent="0.2">
      <c r="A712" s="30" t="s">
        <v>911</v>
      </c>
      <c r="B712" s="44"/>
      <c r="C712" s="34"/>
      <c r="D712" s="32"/>
      <c r="E712" s="344">
        <f t="shared" si="87"/>
        <v>0</v>
      </c>
    </row>
    <row r="713" spans="1:5" x14ac:dyDescent="0.2">
      <c r="A713" s="30" t="s">
        <v>912</v>
      </c>
      <c r="B713" s="44"/>
      <c r="C713" s="34"/>
      <c r="D713" s="32"/>
      <c r="E713" s="344">
        <f t="shared" si="87"/>
        <v>0</v>
      </c>
    </row>
    <row r="714" spans="1:5" x14ac:dyDescent="0.2">
      <c r="A714" s="43"/>
      <c r="B714" s="44"/>
      <c r="C714" s="34"/>
      <c r="D714" s="297"/>
      <c r="E714" s="344"/>
    </row>
    <row r="715" spans="1:5" x14ac:dyDescent="0.2">
      <c r="A715" s="43"/>
      <c r="B715" s="44"/>
      <c r="C715" s="31" t="s">
        <v>13</v>
      </c>
      <c r="D715" s="32"/>
      <c r="E715" s="344">
        <f t="shared" ref="E715" si="88">D715</f>
        <v>0</v>
      </c>
    </row>
    <row r="716" spans="1:5" x14ac:dyDescent="0.2">
      <c r="A716" s="304"/>
      <c r="B716" s="305"/>
      <c r="C716" s="45"/>
      <c r="D716" s="306"/>
      <c r="E716" s="349"/>
    </row>
    <row r="717" spans="1:5" x14ac:dyDescent="0.2">
      <c r="A717" s="43"/>
      <c r="B717" s="44" t="s">
        <v>310</v>
      </c>
      <c r="C717" s="44"/>
      <c r="D717" s="252"/>
      <c r="E717" s="363">
        <f>SUM(E718,E725,E732,E739,E746)</f>
        <v>0</v>
      </c>
    </row>
    <row r="718" spans="1:5" x14ac:dyDescent="0.2">
      <c r="A718" s="30" t="s">
        <v>913</v>
      </c>
      <c r="B718" s="44"/>
      <c r="C718" s="31" t="s">
        <v>9</v>
      </c>
      <c r="D718" s="297"/>
      <c r="E718" s="344">
        <f>SUM(E719:E723)</f>
        <v>0</v>
      </c>
    </row>
    <row r="719" spans="1:5" x14ac:dyDescent="0.2">
      <c r="A719" s="30" t="s">
        <v>914</v>
      </c>
      <c r="B719" s="44"/>
      <c r="C719" s="31"/>
      <c r="D719" s="32"/>
      <c r="E719" s="344">
        <f t="shared" ref="E719:E723" si="89">D719</f>
        <v>0</v>
      </c>
    </row>
    <row r="720" spans="1:5" x14ac:dyDescent="0.2">
      <c r="A720" s="30" t="s">
        <v>915</v>
      </c>
      <c r="B720" s="44"/>
      <c r="C720" s="31"/>
      <c r="D720" s="32"/>
      <c r="E720" s="344">
        <f t="shared" si="89"/>
        <v>0</v>
      </c>
    </row>
    <row r="721" spans="1:5" x14ac:dyDescent="0.2">
      <c r="A721" s="30" t="s">
        <v>916</v>
      </c>
      <c r="B721" s="44"/>
      <c r="C721" s="31"/>
      <c r="D721" s="32"/>
      <c r="E721" s="344">
        <f t="shared" si="89"/>
        <v>0</v>
      </c>
    </row>
    <row r="722" spans="1:5" x14ac:dyDescent="0.2">
      <c r="A722" s="30" t="s">
        <v>917</v>
      </c>
      <c r="B722" s="44"/>
      <c r="C722" s="31"/>
      <c r="D722" s="32"/>
      <c r="E722" s="344">
        <f t="shared" si="89"/>
        <v>0</v>
      </c>
    </row>
    <row r="723" spans="1:5" x14ac:dyDescent="0.2">
      <c r="A723" s="30" t="s">
        <v>918</v>
      </c>
      <c r="B723" s="44"/>
      <c r="C723" s="31"/>
      <c r="D723" s="32"/>
      <c r="E723" s="344">
        <f t="shared" si="89"/>
        <v>0</v>
      </c>
    </row>
    <row r="724" spans="1:5" x14ac:dyDescent="0.2">
      <c r="A724" s="43"/>
      <c r="B724" s="44"/>
      <c r="C724" s="31"/>
      <c r="D724" s="297"/>
      <c r="E724" s="344"/>
    </row>
    <row r="725" spans="1:5" x14ac:dyDescent="0.2">
      <c r="A725" s="30" t="s">
        <v>919</v>
      </c>
      <c r="B725" s="44"/>
      <c r="C725" s="34" t="s">
        <v>10</v>
      </c>
      <c r="D725" s="297"/>
      <c r="E725" s="344">
        <f>SUM(E726:E730)</f>
        <v>0</v>
      </c>
    </row>
    <row r="726" spans="1:5" x14ac:dyDescent="0.2">
      <c r="A726" s="30" t="s">
        <v>920</v>
      </c>
      <c r="B726" s="44"/>
      <c r="C726" s="34"/>
      <c r="D726" s="32"/>
      <c r="E726" s="344">
        <f t="shared" ref="E726:E730" si="90">D726</f>
        <v>0</v>
      </c>
    </row>
    <row r="727" spans="1:5" x14ac:dyDescent="0.2">
      <c r="A727" s="30" t="s">
        <v>921</v>
      </c>
      <c r="B727" s="44"/>
      <c r="C727" s="34"/>
      <c r="D727" s="32"/>
      <c r="E727" s="344">
        <f t="shared" si="90"/>
        <v>0</v>
      </c>
    </row>
    <row r="728" spans="1:5" x14ac:dyDescent="0.2">
      <c r="A728" s="30" t="s">
        <v>922</v>
      </c>
      <c r="B728" s="44"/>
      <c r="C728" s="34"/>
      <c r="D728" s="32"/>
      <c r="E728" s="344">
        <f t="shared" si="90"/>
        <v>0</v>
      </c>
    </row>
    <row r="729" spans="1:5" x14ac:dyDescent="0.2">
      <c r="A729" s="30" t="s">
        <v>923</v>
      </c>
      <c r="B729" s="44"/>
      <c r="C729" s="34"/>
      <c r="D729" s="32"/>
      <c r="E729" s="344">
        <f t="shared" si="90"/>
        <v>0</v>
      </c>
    </row>
    <row r="730" spans="1:5" x14ac:dyDescent="0.2">
      <c r="A730" s="30" t="s">
        <v>924</v>
      </c>
      <c r="B730" s="44"/>
      <c r="C730" s="34"/>
      <c r="D730" s="32"/>
      <c r="E730" s="344">
        <f t="shared" si="90"/>
        <v>0</v>
      </c>
    </row>
    <row r="731" spans="1:5" x14ac:dyDescent="0.2">
      <c r="A731" s="43"/>
      <c r="B731" s="44"/>
      <c r="C731" s="34"/>
      <c r="D731" s="297"/>
      <c r="E731" s="344"/>
    </row>
    <row r="732" spans="1:5" x14ac:dyDescent="0.2">
      <c r="A732" s="30" t="s">
        <v>925</v>
      </c>
      <c r="B732" s="44"/>
      <c r="C732" s="34" t="s">
        <v>11</v>
      </c>
      <c r="D732" s="297"/>
      <c r="E732" s="344">
        <f>SUM(E733:E737)</f>
        <v>0</v>
      </c>
    </row>
    <row r="733" spans="1:5" x14ac:dyDescent="0.2">
      <c r="A733" s="30" t="s">
        <v>926</v>
      </c>
      <c r="B733" s="44"/>
      <c r="C733" s="34"/>
      <c r="D733" s="32"/>
      <c r="E733" s="344">
        <f t="shared" ref="E733:E737" si="91">D733</f>
        <v>0</v>
      </c>
    </row>
    <row r="734" spans="1:5" x14ac:dyDescent="0.2">
      <c r="A734" s="30" t="s">
        <v>927</v>
      </c>
      <c r="B734" s="44"/>
      <c r="C734" s="34"/>
      <c r="D734" s="32"/>
      <c r="E734" s="344">
        <f t="shared" si="91"/>
        <v>0</v>
      </c>
    </row>
    <row r="735" spans="1:5" x14ac:dyDescent="0.2">
      <c r="A735" s="30" t="s">
        <v>928</v>
      </c>
      <c r="B735" s="44"/>
      <c r="C735" s="34"/>
      <c r="D735" s="32"/>
      <c r="E735" s="344">
        <f t="shared" si="91"/>
        <v>0</v>
      </c>
    </row>
    <row r="736" spans="1:5" x14ac:dyDescent="0.2">
      <c r="A736" s="30" t="s">
        <v>929</v>
      </c>
      <c r="B736" s="44"/>
      <c r="C736" s="34"/>
      <c r="D736" s="32"/>
      <c r="E736" s="344">
        <f t="shared" si="91"/>
        <v>0</v>
      </c>
    </row>
    <row r="737" spans="1:5" x14ac:dyDescent="0.2">
      <c r="A737" s="30" t="s">
        <v>930</v>
      </c>
      <c r="B737" s="44"/>
      <c r="C737" s="34"/>
      <c r="D737" s="32"/>
      <c r="E737" s="344">
        <f t="shared" si="91"/>
        <v>0</v>
      </c>
    </row>
    <row r="738" spans="1:5" x14ac:dyDescent="0.2">
      <c r="A738" s="43"/>
      <c r="B738" s="44"/>
      <c r="C738" s="34"/>
      <c r="D738" s="297"/>
      <c r="E738" s="344"/>
    </row>
    <row r="739" spans="1:5" x14ac:dyDescent="0.2">
      <c r="A739" s="30" t="s">
        <v>931</v>
      </c>
      <c r="B739" s="44"/>
      <c r="C739" s="34" t="s">
        <v>12</v>
      </c>
      <c r="D739" s="297"/>
      <c r="E739" s="344">
        <f>SUM(E740:E744)</f>
        <v>0</v>
      </c>
    </row>
    <row r="740" spans="1:5" x14ac:dyDescent="0.2">
      <c r="A740" s="30" t="s">
        <v>932</v>
      </c>
      <c r="B740" s="44"/>
      <c r="C740" s="34"/>
      <c r="D740" s="32"/>
      <c r="E740" s="344">
        <f t="shared" ref="E740:E744" si="92">D740</f>
        <v>0</v>
      </c>
    </row>
    <row r="741" spans="1:5" x14ac:dyDescent="0.2">
      <c r="A741" s="30" t="s">
        <v>933</v>
      </c>
      <c r="B741" s="44"/>
      <c r="C741" s="34"/>
      <c r="D741" s="32"/>
      <c r="E741" s="344">
        <f t="shared" si="92"/>
        <v>0</v>
      </c>
    </row>
    <row r="742" spans="1:5" x14ac:dyDescent="0.2">
      <c r="A742" s="30" t="s">
        <v>934</v>
      </c>
      <c r="B742" s="44"/>
      <c r="C742" s="34"/>
      <c r="D742" s="32"/>
      <c r="E742" s="344">
        <f t="shared" si="92"/>
        <v>0</v>
      </c>
    </row>
    <row r="743" spans="1:5" x14ac:dyDescent="0.2">
      <c r="A743" s="30" t="s">
        <v>935</v>
      </c>
      <c r="B743" s="44"/>
      <c r="C743" s="34"/>
      <c r="D743" s="32"/>
      <c r="E743" s="344">
        <f t="shared" si="92"/>
        <v>0</v>
      </c>
    </row>
    <row r="744" spans="1:5" x14ac:dyDescent="0.2">
      <c r="A744" s="30" t="s">
        <v>936</v>
      </c>
      <c r="B744" s="44"/>
      <c r="C744" s="34"/>
      <c r="D744" s="32"/>
      <c r="E744" s="344">
        <f t="shared" si="92"/>
        <v>0</v>
      </c>
    </row>
    <row r="745" spans="1:5" x14ac:dyDescent="0.2">
      <c r="A745" s="43"/>
      <c r="B745" s="44"/>
      <c r="C745" s="34"/>
      <c r="D745" s="297"/>
      <c r="E745" s="344"/>
    </row>
    <row r="746" spans="1:5" x14ac:dyDescent="0.2">
      <c r="A746" s="43"/>
      <c r="B746" s="44"/>
      <c r="C746" s="31" t="s">
        <v>13</v>
      </c>
      <c r="D746" s="32"/>
      <c r="E746" s="344">
        <f t="shared" ref="E746" si="93">D746</f>
        <v>0</v>
      </c>
    </row>
    <row r="747" spans="1:5" x14ac:dyDescent="0.2">
      <c r="A747" s="304"/>
      <c r="B747" s="305"/>
      <c r="C747" s="45"/>
      <c r="D747" s="306"/>
      <c r="E747" s="349"/>
    </row>
    <row r="748" spans="1:5" x14ac:dyDescent="0.2">
      <c r="A748" s="23">
        <f>A653+1</f>
        <v>23</v>
      </c>
      <c r="B748" s="24" t="s">
        <v>500</v>
      </c>
      <c r="C748" s="24"/>
      <c r="D748" s="37"/>
      <c r="E748" s="350">
        <f>SUM(E749)</f>
        <v>0</v>
      </c>
    </row>
    <row r="749" spans="1:5" x14ac:dyDescent="0.2">
      <c r="A749" s="307" t="s">
        <v>937</v>
      </c>
      <c r="B749" s="305"/>
      <c r="C749" s="45" t="s">
        <v>502</v>
      </c>
      <c r="D749" s="297"/>
      <c r="E749" s="344">
        <f>SUM(E750:E754)</f>
        <v>0</v>
      </c>
    </row>
    <row r="750" spans="1:5" x14ac:dyDescent="0.2">
      <c r="A750" s="307" t="s">
        <v>938</v>
      </c>
      <c r="B750" s="305"/>
      <c r="C750" s="45"/>
      <c r="D750" s="308"/>
      <c r="E750" s="344">
        <f t="shared" ref="E750:E754" si="94">D750</f>
        <v>0</v>
      </c>
    </row>
    <row r="751" spans="1:5" x14ac:dyDescent="0.2">
      <c r="A751" s="307" t="s">
        <v>939</v>
      </c>
      <c r="B751" s="305"/>
      <c r="C751" s="45"/>
      <c r="D751" s="308"/>
      <c r="E751" s="344">
        <f t="shared" si="94"/>
        <v>0</v>
      </c>
    </row>
    <row r="752" spans="1:5" x14ac:dyDescent="0.2">
      <c r="A752" s="307" t="s">
        <v>940</v>
      </c>
      <c r="B752" s="305"/>
      <c r="C752" s="45"/>
      <c r="D752" s="308"/>
      <c r="E752" s="344">
        <f t="shared" si="94"/>
        <v>0</v>
      </c>
    </row>
    <row r="753" spans="1:5" x14ac:dyDescent="0.2">
      <c r="A753" s="307" t="s">
        <v>941</v>
      </c>
      <c r="B753" s="305"/>
      <c r="C753" s="45"/>
      <c r="D753" s="308"/>
      <c r="E753" s="344">
        <f t="shared" si="94"/>
        <v>0</v>
      </c>
    </row>
    <row r="754" spans="1:5" x14ac:dyDescent="0.2">
      <c r="A754" s="307" t="s">
        <v>942</v>
      </c>
      <c r="B754" s="305"/>
      <c r="C754" s="45"/>
      <c r="D754" s="308"/>
      <c r="E754" s="344">
        <f t="shared" si="94"/>
        <v>0</v>
      </c>
    </row>
    <row r="755" spans="1:5" x14ac:dyDescent="0.2">
      <c r="A755" s="307"/>
      <c r="B755" s="305"/>
      <c r="C755" s="45"/>
      <c r="D755" s="308"/>
      <c r="E755" s="344"/>
    </row>
    <row r="756" spans="1:5" x14ac:dyDescent="0.2">
      <c r="A756" s="23">
        <f>A748+1</f>
        <v>24</v>
      </c>
      <c r="B756" s="24" t="s">
        <v>283</v>
      </c>
      <c r="C756" s="24"/>
      <c r="D756" s="24"/>
      <c r="E756" s="345">
        <f>SUM(E758:E758)</f>
        <v>2060400</v>
      </c>
    </row>
    <row r="757" spans="1:5" x14ac:dyDescent="0.2">
      <c r="A757" s="30"/>
      <c r="B757" s="31"/>
      <c r="C757" s="31"/>
      <c r="D757" s="42"/>
      <c r="E757" s="344"/>
    </row>
    <row r="758" spans="1:5" ht="38.25" x14ac:dyDescent="0.2">
      <c r="A758" s="30"/>
      <c r="B758" s="336" t="s">
        <v>520</v>
      </c>
      <c r="C758" s="337" t="s">
        <v>284</v>
      </c>
      <c r="D758" s="339">
        <v>2060400</v>
      </c>
      <c r="E758" s="351">
        <f>D758</f>
        <v>2060400</v>
      </c>
    </row>
    <row r="759" spans="1:5" x14ac:dyDescent="0.2">
      <c r="A759" s="304"/>
      <c r="B759" s="305"/>
      <c r="C759" s="45"/>
      <c r="D759" s="306"/>
      <c r="E759" s="352"/>
    </row>
    <row r="760" spans="1:5" ht="13.5" thickBot="1" x14ac:dyDescent="0.25">
      <c r="A760" s="307"/>
      <c r="B760" s="45"/>
      <c r="C760" s="45"/>
      <c r="D760" s="46"/>
      <c r="E760" s="349"/>
    </row>
    <row r="761" spans="1:5" ht="15.75" customHeight="1" thickBot="1" x14ac:dyDescent="0.25">
      <c r="A761" s="309"/>
      <c r="B761" s="387" t="s">
        <v>286</v>
      </c>
      <c r="C761" s="388"/>
      <c r="D761" s="389"/>
      <c r="E761" s="310">
        <f>SUM(E11,E27,E59,E91,E126,E157,E188,E219,E250,E281,E312,E343,E374,E405,E436,E467,E498,E529,E560,E591,E622,E653,E748,E756)</f>
        <v>2060400</v>
      </c>
    </row>
    <row r="763" spans="1:5" x14ac:dyDescent="0.2">
      <c r="E763" s="35"/>
    </row>
    <row r="764" spans="1:5" x14ac:dyDescent="0.2">
      <c r="E764" s="35"/>
    </row>
    <row r="765" spans="1:5" x14ac:dyDescent="0.2">
      <c r="E765" s="35"/>
    </row>
  </sheetData>
  <autoFilter ref="A8:E761" xr:uid="{69A12B4A-AD5F-4B23-B90E-7DAC4C98C592}"/>
  <mergeCells count="2">
    <mergeCell ref="A6:E6"/>
    <mergeCell ref="B761:D761"/>
  </mergeCells>
  <phoneticPr fontId="45" type="noConversion"/>
  <pageMargins left="0.7" right="0.7" top="0.75" bottom="0.75" header="0.3" footer="0.3"/>
  <pageSetup paperSize="8" fitToHeight="0" orientation="landscape" r:id="rId1"/>
  <rowBreaks count="1" manualBreakCount="1">
    <brk id="621"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Read Me FIRST</vt:lpstr>
      <vt:lpstr>5.1.0 Tender Cover Sheet</vt:lpstr>
      <vt:lpstr>5.1.1 Preamble </vt:lpstr>
      <vt:lpstr>5.1.2 Summary</vt:lpstr>
      <vt:lpstr>5.1.3 Activity Schedule</vt:lpstr>
      <vt:lpstr> 5.1.4 CPA Formulae </vt:lpstr>
      <vt:lpstr>5.1.5 SSCC</vt:lpstr>
      <vt:lpstr>5.1.6 Cost Breakdown</vt:lpstr>
      <vt:lpstr>' 5.1.4 CPA Formulae '!Print_Area</vt:lpstr>
      <vt:lpstr>'5.1.0 Tender Cover Sheet'!Print_Area</vt:lpstr>
      <vt:lpstr>'5.1.1 Preamble '!Print_Area</vt:lpstr>
      <vt:lpstr>'5.1.2 Summary'!Print_Area</vt:lpstr>
      <vt:lpstr>'5.1.3 Activity Schedule'!Print_Area</vt:lpstr>
      <vt:lpstr>'5.1.5 SSCC'!Print_Area</vt:lpstr>
      <vt:lpstr>'5.1.6 Cost Breakdown'!Print_Area</vt:lpstr>
      <vt:lpstr>'Read Me FIRST'!Print_Area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Bright Mahime</dc:creator>
  <cp:lastModifiedBy>Bright Mahime</cp:lastModifiedBy>
  <dcterms:created xsi:type="dcterms:W3CDTF">2025-11-24T08:11:13Z</dcterms:created>
  <dcterms:modified xsi:type="dcterms:W3CDTF">2026-01-20T07:31:49Z</dcterms:modified>
</cp:coreProperties>
</file>