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persons/person.xml" ContentType="application/vnd.ms-excel.person+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127"/>
  <workbookPr/>
  <mc:AlternateContent xmlns:mc="http://schemas.openxmlformats.org/markup-compatibility/2006">
    <mc:Choice Requires="x15">
      <x15ac:absPath xmlns:x15ac="http://schemas.microsoft.com/office/spreadsheetml/2010/11/ac" url="https://kznworks-my.sharepoint.com/personal/nduduzo_danisa_kznworks_gov_za/Documents/ELECTRICAL SHARED FOLDER/079513 - Umgeni Hospital MV Switchgear/ZNTM01256W FINAL/"/>
    </mc:Choice>
  </mc:AlternateContent>
  <xr:revisionPtr revIDLastSave="213" documentId="13_ncr:1_{A5F05A38-4948-4811-A1DC-7BEBAD29C085}" xr6:coauthVersionLast="47" xr6:coauthVersionMax="47" xr10:uidLastSave="{35964B13-6EF3-4546-9F53-1C78BF0120AC}"/>
  <bookViews>
    <workbookView xWindow="-108" yWindow="-108" windowWidth="23256" windowHeight="12456" activeTab="2" xr2:uid="{00000000-000D-0000-FFFF-FFFF00000000}"/>
  </bookViews>
  <sheets>
    <sheet name="C2.2_Notes to QS Prelims" sheetId="5" r:id="rId1"/>
    <sheet name="OHS Bill" sheetId="6" r:id="rId2"/>
    <sheet name="ELECTRICAL BILLS" sheetId="2" r:id="rId3"/>
    <sheet name="FINAL SUMMARY" sheetId="14" r:id="rId4"/>
  </sheets>
  <definedNames>
    <definedName name="______A69000">#REF!</definedName>
    <definedName name="______A80000">#REF!</definedName>
    <definedName name="_____A69000">#REF!</definedName>
    <definedName name="_____A80000">#REF!</definedName>
    <definedName name="____A69000">#REF!</definedName>
    <definedName name="____A80000">#REF!</definedName>
    <definedName name="___A69000">#REF!</definedName>
    <definedName name="___A80000">#REF!</definedName>
    <definedName name="__A69000">#REF!</definedName>
    <definedName name="__A80000">#REF!</definedName>
    <definedName name="_A69000">#REF!</definedName>
    <definedName name="_A80000">#REF!</definedName>
    <definedName name="_Fill" hidden="1">#REF!</definedName>
    <definedName name="_Order1" hidden="1">255</definedName>
    <definedName name="_Order2" hidden="1">255</definedName>
    <definedName name="_TOT1" localSheetId="0">#REF!</definedName>
    <definedName name="_TOT1" localSheetId="1">#REF!</definedName>
    <definedName name="_TOT1">#REF!</definedName>
    <definedName name="AAA">#REF!</definedName>
    <definedName name="abcdef">#REF!</definedName>
    <definedName name="ADV._MKTG">#REF!</definedName>
    <definedName name="ALLDIMS">#REF!</definedName>
    <definedName name="ASa">#REF!</definedName>
    <definedName name="bb">#REF!</definedName>
    <definedName name="Beg_Bal">#REF!</definedName>
    <definedName name="BLDG_DEV._COST">#REF!</definedName>
    <definedName name="BZBB">#REF!</definedName>
    <definedName name="CashFlow" localSheetId="0">#REF!</definedName>
    <definedName name="CashFlow" localSheetId="1">#REF!</definedName>
    <definedName name="CashFlow">#REF!</definedName>
    <definedName name="CashFlowStart">#REF!</definedName>
    <definedName name="CIDB" localSheetId="0">#REF!</definedName>
    <definedName name="CIDB" localSheetId="1">#REF!</definedName>
    <definedName name="CIDB">#REF!</definedName>
    <definedName name="CIDB2" localSheetId="0">#REF!</definedName>
    <definedName name="CIDB2" localSheetId="1">#REF!</definedName>
    <definedName name="CIDB2">#REF!</definedName>
    <definedName name="CONCRETEDIMS">#REF!</definedName>
    <definedName name="Contents">#REF!</definedName>
    <definedName name="Contract_Period" localSheetId="0">#REF!</definedName>
    <definedName name="Contract_Period" localSheetId="1">#REF!</definedName>
    <definedName name="Contract_Period">#REF!</definedName>
    <definedName name="COST">#REF!</definedName>
    <definedName name="CurrencySymbol">#REF!</definedName>
    <definedName name="data64">#REF!</definedName>
    <definedName name="data8">#REF!</definedName>
    <definedName name="DAVID">#REF!</definedName>
    <definedName name="DEL_FR_PRELIMS_DETAIL">#REF!,#REF!,#REF!</definedName>
    <definedName name="DEL_FR_SUMMERY">#REF!,#REF!,#REF!,#REF!,#REF!,#REF!,#REF!,#REF!</definedName>
    <definedName name="DEV._COST">#REF!</definedName>
    <definedName name="dflt1">#REF!</definedName>
    <definedName name="dflt2">#REF!</definedName>
    <definedName name="dflt3">#REF!</definedName>
    <definedName name="dflt4">#REF!</definedName>
    <definedName name="dflt5">#REF!</definedName>
    <definedName name="dflt6">#REF!</definedName>
    <definedName name="dflt7">#REF!</definedName>
    <definedName name="Duration">#REF!</definedName>
    <definedName name="EE">#REF!</definedName>
    <definedName name="End_Bal">#REF!</definedName>
    <definedName name="equity" localSheetId="0">#REF!</definedName>
    <definedName name="equity" localSheetId="1">#REF!</definedName>
    <definedName name="equity">#REF!</definedName>
    <definedName name="er">#REF!</definedName>
    <definedName name="ERE">#REF!</definedName>
    <definedName name="EREE">#REF!</definedName>
    <definedName name="Extra_Pay">#REF!</definedName>
    <definedName name="Full_Print">#REF!</definedName>
    <definedName name="GG">#REF!</definedName>
    <definedName name="gh" localSheetId="0">#REF!</definedName>
    <definedName name="gh" localSheetId="1">#REF!</definedName>
    <definedName name="gh">#REF!</definedName>
    <definedName name="Header_Row">ROW(#REF!)</definedName>
    <definedName name="HJJ">#REF!</definedName>
    <definedName name="INC._ESCAL_RATE">#REF!</definedName>
    <definedName name="INCOME_M2_NO_1">#REF!</definedName>
    <definedName name="INSERTROW">#REF!</definedName>
    <definedName name="Int">#REF!</definedName>
    <definedName name="INT._LAND">#REF!</definedName>
    <definedName name="interest">#REF!</definedName>
    <definedName name="Interest_Rate">#REF!</definedName>
    <definedName name="Intersection">#REF!</definedName>
    <definedName name="ITEM_NOI2____DETAILS_OF_SAVINGS">#REF!</definedName>
    <definedName name="Items_01">#REF!</definedName>
    <definedName name="jones">#REF!</definedName>
    <definedName name="LAND_COST">#REF!</definedName>
    <definedName name="Last_Row">IF(Values_Entered,Header_Row+Number_of_Payments,Header_Row)</definedName>
    <definedName name="lo">#REF!</definedName>
    <definedName name="Loan_Amount">#REF!</definedName>
    <definedName name="Loan_Start">#REF!</definedName>
    <definedName name="Loan_Years">#REF!</definedName>
    <definedName name="major">#REF!</definedName>
    <definedName name="MAKEBILLPAGE">#REF!</definedName>
    <definedName name="MASONRYDIMS">#REF!</definedName>
    <definedName name="MATERIALS_ON_SITE">#REF!</definedName>
    <definedName name="Max">#REF!</definedName>
    <definedName name="MOVETITLE">#REF!</definedName>
    <definedName name="MTNCE.ESCL_RATE">#REF!</definedName>
    <definedName name="NEWBILLSHEET">#REF!</definedName>
    <definedName name="NNN">#REF!</definedName>
    <definedName name="NRF">#REF!</definedName>
    <definedName name="Num_Pmt_Per_Year">#REF!</definedName>
    <definedName name="Number_of_Payments">MATCH(0.01,End_Bal,-1)+1</definedName>
    <definedName name="OME">#REF!</definedName>
    <definedName name="PAGE5" localSheetId="0">#REF!</definedName>
    <definedName name="PAGE5" localSheetId="1">#REF!</definedName>
    <definedName name="PAGE5">#REF!</definedName>
    <definedName name="Pay_Num">#REF!</definedName>
    <definedName name="PAYJSDBJHS">#REF!</definedName>
    <definedName name="Payment_Date" localSheetId="3">DATE(YEAR([0]!Loan_Start),MONTH([0]!Loan_Start)+Payment_Number,DAY([0]!Loan_Start))</definedName>
    <definedName name="Payment_Date">DATE(YEAR(Loan_Start),MONTH(Loan_Start)+Payment_Number,DAY(Loan_Start))</definedName>
    <definedName name="PLAN_FEES">#REF!</definedName>
    <definedName name="Princ">#REF!</definedName>
    <definedName name="_xlnm.Print_Area" localSheetId="0">'C2.2_Notes to QS Prelims'!$A$1:$F$626</definedName>
    <definedName name="_xlnm.Print_Area" localSheetId="2">'ELECTRICAL BILLS'!$A$1:$F$638</definedName>
    <definedName name="_xlnm.Print_Area" localSheetId="3">'FINAL SUMMARY'!$A$1:$F$51</definedName>
    <definedName name="_xlnm.Print_Area" localSheetId="1">'OHS Bill'!$A$2:$G$101</definedName>
    <definedName name="_xlnm.Print_Area">#REF!</definedName>
    <definedName name="PRINT_AREA_MI">#REF!</definedName>
    <definedName name="Print_Area_Reset">OFFSET(Full_Print,0,0,Last_Row)</definedName>
    <definedName name="Prints">#REF!</definedName>
    <definedName name="Prof_fees">#REF!</definedName>
    <definedName name="Prof_Fees1">#REF!</definedName>
    <definedName name="RAN" localSheetId="0">#REF!</definedName>
    <definedName name="RAN" localSheetId="1">#REF!</definedName>
    <definedName name="RAN">#REF!</definedName>
    <definedName name="REF">#REF!</definedName>
    <definedName name="RESLAND">#REF!</definedName>
    <definedName name="Retention_Period" localSheetId="0">#REF!</definedName>
    <definedName name="Retention_Period" localSheetId="1">#REF!</definedName>
    <definedName name="Retention_Period">#REF!</definedName>
    <definedName name="RP" localSheetId="0">#REF!</definedName>
    <definedName name="RP" localSheetId="1">#REF!</definedName>
    <definedName name="RP">#REF!</definedName>
    <definedName name="SAS">#REF!</definedName>
    <definedName name="Sched_Pay">#REF!</definedName>
    <definedName name="Scheduled_Extra_Payments">#REF!</definedName>
    <definedName name="Scheduled_Monthly_Payment">#REF!</definedName>
    <definedName name="SETWIDTHS">#REF!</definedName>
    <definedName name="SITE_DEV._COST">#REF!</definedName>
    <definedName name="sjj">#REF!</definedName>
    <definedName name="Slope">#REF!</definedName>
    <definedName name="SUBTOTALS">#REF!</definedName>
    <definedName name="TES">#REF!</definedName>
    <definedName name="TEST">#REF!</definedName>
    <definedName name="thys">#REF!</definedName>
    <definedName name="TOT" localSheetId="0">#REF!</definedName>
    <definedName name="TOT" localSheetId="1">#REF!</definedName>
    <definedName name="TOT">#REF!</definedName>
    <definedName name="TOTAL">#REF!</definedName>
    <definedName name="Total_Pay">#REF!</definedName>
    <definedName name="TOTALCOST">#REF!</definedName>
    <definedName name="TOTALITEM">#REF!</definedName>
    <definedName name="TOTT" localSheetId="0">#REF!</definedName>
    <definedName name="TOTT" localSheetId="1">#REF!</definedName>
    <definedName name="TOTT">#REF!</definedName>
    <definedName name="TRANSFER">#REF!</definedName>
    <definedName name="ttt" localSheetId="0">#REF!</definedName>
    <definedName name="ttt" localSheetId="1">#REF!</definedName>
    <definedName name="ttt">#REF!</definedName>
    <definedName name="Values_Entered">IF(Loan_Amount*Interest_Rate*Loan_Years*Loan_Start&gt;0,1,0)</definedName>
    <definedName name="vital5">#REF!</definedName>
    <definedName name="WSW">IF(Loan_Amount*Interest_Rate*lo*Loan_Start&gt;0,1,0)</definedName>
    <definedName name="ww" localSheetId="0">#REF!</definedName>
    <definedName name="ww" localSheetId="1">#REF!</definedName>
    <definedName name="ww">#REF!</definedName>
    <definedName name="www" localSheetId="0">#REF!</definedName>
    <definedName name="www" localSheetId="1">#REF!</definedName>
    <definedName name="www">#REF!</definedName>
    <definedName name="wwww">#REF!</definedName>
    <definedName name="x" localSheetId="0">#REF!</definedName>
    <definedName name="x" localSheetId="1">#REF!</definedName>
    <definedName name="x">#REF!</definedName>
    <definedName name="XBXB">MATCH(0.01,End_Bal,-1)+1</definedName>
    <definedName name="xx" localSheetId="0">#REF!</definedName>
    <definedName name="xx" localSheetId="1">#REF!</definedName>
    <definedName name="xx">#REF!</definedName>
    <definedName name="xxx" localSheetId="0">#REF!</definedName>
    <definedName name="xxx" localSheetId="1">#REF!</definedName>
    <definedName name="xxx">#REF!</definedName>
    <definedName name="ZNT30" localSheetId="0">#REF!</definedName>
    <definedName name="ZNT30" localSheetId="1">#REF!</definedName>
    <definedName name="ZNT30">#REF!</definedName>
    <definedName name="ZZ">#REF!</definedName>
    <definedName name="ZZZ">#REF!</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F49" i="14" l="1"/>
  <c r="F45" i="14"/>
  <c r="F43" i="14"/>
  <c r="F25" i="14"/>
  <c r="F23" i="14"/>
  <c r="F21" i="14"/>
  <c r="F19" i="14"/>
  <c r="F17" i="14"/>
  <c r="F15" i="14"/>
  <c r="F13" i="14"/>
  <c r="F11" i="14"/>
  <c r="F9" i="14"/>
  <c r="F7" i="14"/>
  <c r="F5" i="14"/>
  <c r="F637" i="2"/>
  <c r="F589" i="2"/>
  <c r="F532" i="2"/>
  <c r="F480" i="2"/>
  <c r="F436" i="2"/>
  <c r="F397" i="2"/>
  <c r="F391" i="2"/>
  <c r="F352" i="2"/>
  <c r="F346" i="2"/>
  <c r="F298" i="2"/>
  <c r="F292" i="2"/>
  <c r="F241" i="2"/>
  <c r="F199" i="2"/>
  <c r="F159" i="2"/>
  <c r="F115" i="2"/>
  <c r="F109" i="2"/>
  <c r="F77" i="2"/>
  <c r="F42" i="2"/>
  <c r="F629" i="2"/>
  <c r="F627" i="2"/>
  <c r="F625" i="2"/>
  <c r="F623" i="2"/>
  <c r="F621" i="2"/>
  <c r="F619" i="2"/>
  <c r="F617" i="2"/>
  <c r="F615" i="2"/>
  <c r="F613" i="2"/>
  <c r="F611" i="2"/>
  <c r="F609" i="2"/>
  <c r="F607" i="2"/>
  <c r="F605" i="2"/>
  <c r="F601" i="2"/>
  <c r="F599" i="2"/>
  <c r="F597" i="2"/>
  <c r="F540" i="2"/>
  <c r="F538" i="2"/>
  <c r="F524" i="2"/>
  <c r="F522" i="2"/>
  <c r="F520" i="2"/>
  <c r="F516" i="2"/>
  <c r="F514" i="2"/>
  <c r="F512" i="2"/>
  <c r="F510" i="2"/>
  <c r="F508" i="2"/>
  <c r="F506" i="2"/>
  <c r="F504" i="2"/>
  <c r="F502" i="2"/>
  <c r="F500" i="2"/>
  <c r="F498" i="2"/>
  <c r="F494" i="2"/>
  <c r="F492" i="2"/>
  <c r="F490" i="2"/>
  <c r="F488" i="2"/>
  <c r="F452" i="2"/>
  <c r="F450" i="2"/>
  <c r="F448" i="2"/>
  <c r="F444" i="2"/>
  <c r="F442" i="2"/>
  <c r="F403" i="2"/>
  <c r="F401" i="2"/>
  <c r="F399" i="2"/>
  <c r="F388" i="2"/>
  <c r="F386" i="2"/>
  <c r="F384" i="2"/>
  <c r="F382" i="2"/>
  <c r="F380" i="2"/>
  <c r="F378" i="2"/>
  <c r="F376" i="2"/>
  <c r="F374" i="2"/>
  <c r="F372" i="2"/>
  <c r="F370" i="2"/>
  <c r="F364" i="2"/>
  <c r="F362" i="2"/>
  <c r="F360" i="2"/>
  <c r="F358" i="2"/>
  <c r="F356" i="2"/>
  <c r="F344" i="2"/>
  <c r="F342" i="2"/>
  <c r="F340" i="2"/>
  <c r="F338" i="2"/>
  <c r="F336" i="2"/>
  <c r="F334" i="2"/>
  <c r="F332" i="2"/>
  <c r="F330" i="2"/>
  <c r="F326" i="2"/>
  <c r="F324" i="2"/>
  <c r="F322" i="2"/>
  <c r="F320" i="2"/>
  <c r="F318" i="2"/>
  <c r="F316" i="2"/>
  <c r="F314" i="2"/>
  <c r="F312" i="2"/>
  <c r="F310" i="2"/>
  <c r="F308" i="2"/>
  <c r="F306" i="2"/>
  <c r="F304" i="2"/>
  <c r="F302" i="2"/>
  <c r="F287" i="2"/>
  <c r="F285" i="2"/>
  <c r="F283" i="2"/>
  <c r="F281" i="2"/>
  <c r="F279" i="2"/>
  <c r="F277" i="2"/>
  <c r="F275" i="2"/>
  <c r="F273" i="2"/>
  <c r="F271" i="2"/>
  <c r="F269" i="2"/>
  <c r="F267" i="2"/>
  <c r="F265" i="2"/>
  <c r="F263" i="2"/>
  <c r="F257" i="2"/>
  <c r="F255" i="2"/>
  <c r="F253" i="2"/>
  <c r="F251" i="2"/>
  <c r="F249" i="2"/>
  <c r="F235" i="2"/>
  <c r="F233" i="2"/>
  <c r="F231" i="2"/>
  <c r="F229" i="2"/>
  <c r="F225" i="2"/>
  <c r="F221" i="2"/>
  <c r="F219" i="2"/>
  <c r="F217" i="2"/>
  <c r="F213" i="2"/>
  <c r="F211" i="2"/>
  <c r="F209" i="2"/>
  <c r="F207" i="2"/>
  <c r="F187" i="2"/>
  <c r="F183" i="2"/>
  <c r="F181" i="2"/>
  <c r="F179" i="2"/>
  <c r="F177" i="2"/>
  <c r="F173" i="2"/>
  <c r="F171" i="2"/>
  <c r="F169" i="2"/>
  <c r="F167" i="2"/>
  <c r="F137" i="2"/>
  <c r="F135" i="2"/>
  <c r="F133" i="2"/>
  <c r="F131" i="2"/>
  <c r="F129" i="2"/>
  <c r="F127" i="2"/>
  <c r="F123" i="2"/>
  <c r="F121" i="2"/>
  <c r="F119" i="2"/>
  <c r="F107" i="2"/>
  <c r="F105" i="2"/>
  <c r="F103" i="2"/>
  <c r="F99" i="2"/>
  <c r="F97" i="2"/>
  <c r="F95" i="2"/>
  <c r="F93" i="2"/>
  <c r="F91" i="2"/>
  <c r="F89" i="2"/>
  <c r="F87" i="2"/>
  <c r="F85" i="2"/>
  <c r="F74" i="2"/>
  <c r="F68" i="2"/>
  <c r="F66" i="2"/>
  <c r="F64" i="2"/>
  <c r="F62" i="2"/>
  <c r="F60" i="2"/>
  <c r="F58" i="2"/>
  <c r="F56" i="2"/>
  <c r="F54" i="2"/>
  <c r="F52" i="2"/>
  <c r="F33" i="2"/>
  <c r="F31" i="2"/>
  <c r="F29" i="2"/>
  <c r="F27" i="2"/>
  <c r="F25" i="2"/>
  <c r="F23" i="2"/>
  <c r="F21" i="2"/>
  <c r="F19" i="2"/>
  <c r="F17" i="2"/>
  <c r="F15" i="2"/>
  <c r="F13" i="2"/>
  <c r="F11" i="2"/>
  <c r="F7" i="2"/>
  <c r="F70" i="2" l="1"/>
  <c r="B11" i="14"/>
  <c r="B7" i="14"/>
  <c r="A27" i="5"/>
  <c r="A7" i="2" l="1"/>
  <c r="A9" i="2" s="1"/>
  <c r="A11" i="2" s="1"/>
  <c r="A13" i="2" s="1"/>
  <c r="A15" i="2" s="1"/>
  <c r="A17" i="2" s="1"/>
  <c r="A19" i="2" s="1"/>
  <c r="A21" i="2" s="1"/>
  <c r="A23" i="2" s="1"/>
  <c r="A25" i="2" s="1"/>
  <c r="A27" i="2" l="1"/>
  <c r="A29" i="2" s="1"/>
  <c r="A31" i="2" s="1"/>
  <c r="A33" i="2" s="1"/>
  <c r="A54" i="2" l="1"/>
  <c r="A56" i="2" s="1"/>
  <c r="A58" i="2" s="1"/>
  <c r="A60" i="2" s="1"/>
  <c r="A62" i="2" s="1"/>
  <c r="A64" i="2" s="1"/>
  <c r="A66" i="2" s="1"/>
  <c r="A68" i="2" s="1"/>
  <c r="F9" i="2"/>
  <c r="F5" i="2" l="1"/>
</calcChain>
</file>

<file path=xl/sharedStrings.xml><?xml version="1.0" encoding="utf-8"?>
<sst xmlns="http://schemas.openxmlformats.org/spreadsheetml/2006/main" count="1346" uniqueCount="674">
  <si>
    <t>BILL NO. 1 - PRELIMINARY AND GENERAL</t>
  </si>
  <si>
    <t>Item</t>
  </si>
  <si>
    <t>m</t>
  </si>
  <si>
    <t>No.</t>
  </si>
  <si>
    <t>Supply and install traffolyte type labels for all feeder circuit breakers of Minisub 2 indicating the circuits fed. The labels shall be fixed to the low-voltage assembly with nuts and bolts or pop-riveted.</t>
  </si>
  <si>
    <t>UNIT</t>
  </si>
  <si>
    <t>QTY</t>
  </si>
  <si>
    <t>RATE</t>
  </si>
  <si>
    <t>AMOUNT</t>
  </si>
  <si>
    <t>BILL NO. 3 MEDIUM VOLTAGE (MV) SWITCHGEAR</t>
  </si>
  <si>
    <t>Isolate, disconnect, mark off power cables, remove, and dispose of existing 6-panel withdrawable oil medium voltage switchgear.</t>
  </si>
  <si>
    <t>BILL NO. 4 MINIATURE SUBSTATIONS</t>
  </si>
  <si>
    <t>Supply a precast concrete plinth for a Type B mini-substation as specified by SANS 1029.</t>
  </si>
  <si>
    <t>New Mini-Substations 1 &amp; 3</t>
  </si>
  <si>
    <t>Existing Mini-Substations 1 &amp; 3</t>
  </si>
  <si>
    <t>Isolate, disconnect, and mark off all existing cables fed from the mini-substation low-voltage assembly.</t>
  </si>
  <si>
    <t>Isolate, disconnect, remove, transport offsite, and dispose of existing mini-substation 1 complete with an oil-insulated ring main unit, ONAN cooled transformer, and low-voltage section. Tenderer shall produce a disposal certificate.</t>
  </si>
  <si>
    <t>Existing Mini-Substation 2 &amp; 4</t>
  </si>
  <si>
    <t>Supply and install power meter as PM5110 or Diris A30 or similar to a low-voltage assembly of an existing mini-susbtation.</t>
  </si>
  <si>
    <t xml:space="preserve">Isolate, disconnect, and mark off cables fed from mini-substation 4. </t>
  </si>
  <si>
    <t>Day</t>
  </si>
  <si>
    <t>Connect existing cables to the low-voltage assembly of mini-substation 4 as per the mark-offs.</t>
  </si>
  <si>
    <t>Site acceptance testing and commissioning of the PFC unit</t>
  </si>
  <si>
    <t>New Local Transformer</t>
  </si>
  <si>
    <t>Existing Local Transformer</t>
  </si>
  <si>
    <t>BILL NO. 5 TRANSFORMER &amp; RING MAIN UNIT</t>
  </si>
  <si>
    <t>New Local Transformer Ring Main Unit</t>
  </si>
  <si>
    <t>Existing MV Switchgear</t>
  </si>
  <si>
    <t>New MV Switchgear and Controlgear</t>
  </si>
  <si>
    <t>BILL NO. 6 LOW-VOLTAGE (LV) EQUIPMENT</t>
  </si>
  <si>
    <t>New Local Transformer LV Panel</t>
  </si>
  <si>
    <t>BILL NO. 3 - MEDIUM VOLTAGE (MV) SWITCHGEAR</t>
  </si>
  <si>
    <t>BILL NO. 5 - TRANSFORMER AND RING MAIN UNIT</t>
  </si>
  <si>
    <t>BILL NO. 6 - LOW-VOLTAGE (LV) EQUIPEMENT</t>
  </si>
  <si>
    <t>Allow for site acceptance testing and commissioning.</t>
  </si>
  <si>
    <t>Distribution Boards</t>
  </si>
  <si>
    <t>Supply, deliver, and install a 400 V distribution panel complete with circuit breaker, current transformer, power meters, etc. as per drawing no. W079513-ELEC106.</t>
  </si>
  <si>
    <t>Outdoor Kiosks</t>
  </si>
  <si>
    <t>Label cable at each end to identify size and origin</t>
  </si>
  <si>
    <t>Supply, and deliver the following 600/1000V Cu PVC PVC SWA ECC PVC cable manufactured to SANS 1507. Cables shall be of continuous lengths i.e no joints.</t>
  </si>
  <si>
    <t>Install the following 600/1000V Cu PVC PVC SWA ECC PVC cables in sleeves, ducts, on cable ladders, fixed to the surface, etc. Excavations and terminations measured elsewhere.</t>
  </si>
  <si>
    <t>BILL NO. 7 CABLES AND WIREWAYS</t>
  </si>
  <si>
    <t>Terminate the following Cu PVC PVC SWA ECC PVC cables including connection of cores to equipment terminals.</t>
  </si>
  <si>
    <t>BILL NO. 7 - CABLES AND WIREWAYS</t>
  </si>
  <si>
    <t>Terminate the following 600/1000V Cu PVC PVC SWA ECC PVC cables including connection of cores to equipment terminals.</t>
  </si>
  <si>
    <t>Supply and install a 30A 2 Pole surface mount industrial isolator in IP65 enclosure.</t>
  </si>
  <si>
    <t>2 way angle 25 mm</t>
  </si>
  <si>
    <t>2 way through 25 mm</t>
  </si>
  <si>
    <t>1 way side entry 25 mm</t>
  </si>
  <si>
    <t>3 way side entry 25 mm</t>
  </si>
  <si>
    <t>Supply and install on a concrete surface the following PVC round conduit boxes complete with lids.</t>
  </si>
  <si>
    <t>Supply and install on a concrete surface a Ø25 mm straight PVC conduit including, bends, saddles, couplings, etc.</t>
  </si>
  <si>
    <t>Supply and install a 20A 1 lever 1 way light switch on yoke compete with a white steel cover plate.</t>
  </si>
  <si>
    <t>Supply and install 16A industrial combination switched socket outlet (SSO) on white steel surface box compete with 1 x SANS 164-1 &amp; 1 x SANS 164-2  SSO and white steel cover plate.</t>
  </si>
  <si>
    <t>Supply and install a 20A 1 lever 2 way light switch on yoke complete with a white steel cover plate.</t>
  </si>
  <si>
    <t>Supply and install a 20A 1 lever 2 way 75x75 industrial light switch on white steel surface box.</t>
  </si>
  <si>
    <t>Fluorescent light fittings including a disposal certificate.</t>
  </si>
  <si>
    <t>Socket outlets</t>
  </si>
  <si>
    <t>Excavations and Backfilling</t>
  </si>
  <si>
    <t>Trenching in the following soil conditions including temporary support of trench sides and keeping excavations dry. Any damage to existing services shall be made good by the Contractor at his own expense and to the approval of the Engineer.</t>
  </si>
  <si>
    <t>500mm wide x 600mm deep in soft and pickable soil (LI)</t>
  </si>
  <si>
    <t>500mm wide x 600mm deep in hard or rocky soil (LI)</t>
  </si>
  <si>
    <t>Backfill with the remaining soil and compact in layers of 300mm to 90% MOD AASHTO.</t>
  </si>
  <si>
    <t>Supply and install 25MPa, 300mm height, precast concrete cable route markers with a 2mm aluminium, 100mm x 100 mm label plate cast at the top of the cable marker. Label plate shall indicate the cable size, origin, and destination.</t>
  </si>
  <si>
    <t>Supply, install and terminate the following 300/500V Cu surfix cable</t>
  </si>
  <si>
    <t>Supply and install a 5ft 2 x 24W double LED T8 4000K CRI &gt; 80; pf &gt; 0,9 surface mount light fitting complete with tubes/bulbs and IP65 vapourproof housing.</t>
  </si>
  <si>
    <t>Allow for the reinstatement of the walkway concrete floor (600mm x 1500mm) to the original condition including the supply of all required materials.</t>
  </si>
  <si>
    <t>Allow for cutting and breaking down of walkway concrete floor (600mm x 1500mm). Rate to include the removal and disposal of the rubble.</t>
  </si>
  <si>
    <t>Allow for cleaning around mini-substation 4 including the removal  and disposal of rubbish, debris, hedges, vegetation, etc.</t>
  </si>
  <si>
    <t>Provision for waterproofing of the main substation concrete roof.</t>
  </si>
  <si>
    <t>Excavate 150mm deep on soft, pickable soil with a pick and shovel and compact to 90% MOD AASHTO.</t>
  </si>
  <si>
    <t>Mini-Substation 4</t>
  </si>
  <si>
    <t>Main Substation Building</t>
  </si>
  <si>
    <t>Remove and dispose of the existing 3000mm high wooden substation door (double door) and frame.</t>
  </si>
  <si>
    <t>Supply and install steel louvres to fit the existing openings in the transformer room. The internal section of the louvres shall be covered with a 30 x 10 x 1.6 mm steel mesh.</t>
  </si>
  <si>
    <t>Remove and dispose of the existing wooden louvres in the transformer room.</t>
  </si>
  <si>
    <t>Fill 150mm deep excavated area around mini-substation 4 with aggregate 15-20mm aggregate</t>
  </si>
  <si>
    <t>Disconnect, remove, and dispose the following installed in the substation building.</t>
  </si>
  <si>
    <t>Allow for a specialist to design, supply, install, test, and commission a distribution network monitoring system as per drawing no. W079513-ELEC112.</t>
  </si>
  <si>
    <t>Move the switchgear panels per Items 1 &amp; 2 into position inclusive of providing necessary rigging facilities.</t>
  </si>
  <si>
    <t>Install the complete 3-panel switchgear assembly inclusive of levelling, final alignment, interconnecting busbars, control wiring, etc.</t>
  </si>
  <si>
    <t>Trace all circuits fed from Minisub 2 and markup the single-line diagram of existing Minisub 2. Confirm the cable sizes and markup on the single-line diagram.</t>
  </si>
  <si>
    <t>Trace all circuits fed from Minisub 1 and markup the single-line diagram of existing Minisub 1. Confirm the cable sizes and markup on the single-line diagram.</t>
  </si>
  <si>
    <t>Trace all circuits fed from Minisub 3 and markup the single-line diagram of existing Minisub 3. Confirm the cable sizes and markup on the single-line diagram.</t>
  </si>
  <si>
    <t xml:space="preserve">Compile and provide a report for the data logging with full analysis and graphs showing loading on a daily basis, weekly basis and for the entire duration of load logging and the power factor </t>
  </si>
  <si>
    <t>Supply certificates of complince for the entire installation in accordance with all relevant standards.</t>
  </si>
  <si>
    <t xml:space="preserve">Supply as-built drawings for the entire installation in hardcopy and electronic (PDF &amp; DWG) format </t>
  </si>
  <si>
    <t>Delivery and rigging into a position of a mini-substation per Items 1 &amp; 2</t>
  </si>
  <si>
    <t>Deliver and offload into position a precast concrete plinth for a Type B mini-substation as per Item 7.</t>
  </si>
  <si>
    <t>NOTE: Items 15, 16, 17 &amp; 18 shall be undertaken using the crane truck hired per Item 14. Tenderer's rates shall be exclusive of a crane truck hire.</t>
  </si>
  <si>
    <t>Lift/rig the existing mini-substation 4 from the existing position to the side / onto the crane truck to allow for soil compaction below the mini-substation plinth.</t>
  </si>
  <si>
    <t>Lift/rig the existing mini-substation 4 precast concrete plinth to the side to allow for soil compaction on the existing position of the plinth.</t>
  </si>
  <si>
    <t>Lift/rig the existing mini-substation 4 precast concrete plinth to the original position.</t>
  </si>
  <si>
    <t>Lift/rig the existing mini-substation 4 to the original position.</t>
  </si>
  <si>
    <t>Allow for day hire of a crane truck capable of lifting a 3500 kg Type B mini-substation and a Type B mini-substation precast concrete plinth. Tenderer's rate shall be inclusive of a crane operator.</t>
  </si>
  <si>
    <t>Allow for corrosion treatment of mini-substation 4 metal enclosure and re-coating with an Avocado (Colour C12 as per SANS 1091) finish.</t>
  </si>
  <si>
    <t>CARRIED FORWARD TO THE NEXT PAGE</t>
  </si>
  <si>
    <t>BROUGHT FORWARD FROM PREVIOUS PAGE</t>
  </si>
  <si>
    <t>Isolate, disconnect, remove, transport offsite, and dispose of an existing 500 kVA 11000/400V ONAN cooled transformer. Tenderer shall produce a disposal certificate.</t>
  </si>
  <si>
    <t>Power Factor Correction Units (for Mini-substations 2 &amp; 4)</t>
  </si>
  <si>
    <t>Factory acceptance testing of the PFC unit at the manufacturer's premises prior to delivery to site.</t>
  </si>
  <si>
    <t>Allow for factory acceptance testing of the LV panel prior to delivery to site.</t>
  </si>
  <si>
    <t>Isolate, disconnect, remove, and dispose of an existing outdoor kiosk (Kiosk UM) complete with 4 x MCCBs, 1 x MCB, and a surge arrestor.</t>
  </si>
  <si>
    <t>Medium Voltage Cabling</t>
  </si>
  <si>
    <t>Low Voltage Cabling</t>
  </si>
  <si>
    <t>FINAL SUMMARY</t>
  </si>
  <si>
    <t>Allowance for Eskom's Distribution Standard Connection Charge (for the NMD increase from 600 kVA to 1 MVA).</t>
  </si>
  <si>
    <t>%</t>
  </si>
  <si>
    <t>CARRIED FORWARD TO FINAL SUMMARY</t>
  </si>
  <si>
    <t>BROUGHT FORWARD FROM THE PREVIOUS PAGE</t>
  </si>
  <si>
    <t>Supply and install 100mm x 75mm x 0.4mm galvanised square steel gutter including gutter bracket mounted on concrete roof.</t>
  </si>
  <si>
    <t>Supply and install 100mm x 75mm x 0.4mm galvanised steel square gutter with stop end and square outlet.</t>
  </si>
  <si>
    <t>Supply and install 100mm x 75mm x 0.4mm galvanised steel gutter offset.</t>
  </si>
  <si>
    <t>TOTAL TENDER PRICE EXCLUDING VAT</t>
  </si>
  <si>
    <t>Allow for measuring of earth resistivity over the site and provide a report.</t>
  </si>
  <si>
    <t>Design, supply and installation of earthing and lightning protection system by a specialist including the certificate of compliance for the entire works including the main substation building and all miniature substations.
The earthing and lightning protection systems shall comply to all relevant standards including SANS 10199, SANS 10313, SANS/IEC 62305.</t>
  </si>
  <si>
    <t>Backfill 150 mm deep with approved sifted soil (sieve of 12mm mesh wire shall be used to sift soil) and compact. Rate shall include the supply and delivery of bedding sand where required.</t>
  </si>
  <si>
    <t>Backfill 250mm deep with approved sifted soil (sieve of 12mm mesh wire to be used) after laying of cable and hand compact. Rate shall include the supply and delivery of sand for blanket layer where required.</t>
  </si>
  <si>
    <t>TOTAL TENDER PRICE INCLUDING VAT
(CARRIED TO T2.21 - FORM OF OFFER AND ACCEPTANCE)</t>
  </si>
  <si>
    <t>Light switches</t>
  </si>
  <si>
    <t>Allow for a concrete roof waterproofing specialist to assess the existing waterproofing on the main substation building (15600 mm x 6500mm) and provide a detailed report.</t>
  </si>
  <si>
    <t>Supply and install 100mm x 75mm x 0.4mm galvanised square downpipe including 100mm x 75mm galvanised holderbat.</t>
  </si>
  <si>
    <t>Supply and install 100mm x 75mm x 0.4mm galvanised downpipe shoe crimped including 100mm x 75mm galvanised holderbat.</t>
  </si>
  <si>
    <t>Carry out a major service on the following generator sets:</t>
  </si>
  <si>
    <t>60 kVA three-phase</t>
  </si>
  <si>
    <t>100 kVA three-phase</t>
  </si>
  <si>
    <t>205 kVA three-phase</t>
  </si>
  <si>
    <t>Daily rate for a 500 kVA containerised generator set hire excluding fuel</t>
  </si>
  <si>
    <t>Diesel fuel rate per litre</t>
  </si>
  <si>
    <t>Litre</t>
  </si>
  <si>
    <t>Undertake data logging / power quality analysis for a period of 30 days to determine the existing load and the current power factor.</t>
  </si>
  <si>
    <t>BILL NO. 2 GENERAL ELECTRICAL ITEMS</t>
  </si>
  <si>
    <t>NOTE: Tenderers to note that the following items shall be read in conjunction with Section C of the project specification.</t>
  </si>
  <si>
    <t>Allow for factory acceptance testing (FAT) of the compete 3-panel switchgear at the manufacturer's premises prior to delivery to site as specified in Section C of the project specification.</t>
  </si>
  <si>
    <r>
      <t>Supply and install a 110V DC</t>
    </r>
    <r>
      <rPr>
        <vertAlign val="subscript"/>
        <sz val="10"/>
        <rFont val="Arial"/>
        <family val="2"/>
      </rPr>
      <t xml:space="preserve"> </t>
    </r>
    <r>
      <rPr>
        <sz val="10"/>
        <rFont val="Arial"/>
        <family val="2"/>
      </rPr>
      <t>battery tripping unit complete with a 230V AC single-phase battery charger and lithium-ion batteries as specified in Section C of the project specification.</t>
    </r>
  </si>
  <si>
    <t>Allow for factory acceptance testing of a mini-substation at the manufacturer's premises prior to delivery to site as specified in Section F of the project specification.</t>
  </si>
  <si>
    <t>Supply, deliver, and install a 500 kVA 11000/420V Dyn11 ONAN cooled indoor distribution transformer with a conservator tank. The transformer shall be as specified in Section E of the project specifications. The rate shall be exclusive of cable terminations.</t>
  </si>
  <si>
    <t>Factory acceptance testing of the transformer at the manufacturer's premises prior to delivery to site as specified in Section E of the project specifications.</t>
  </si>
  <si>
    <t xml:space="preserve">Site acceptance testing (SAT) and commissioning as specified in Section E of the project specifications. Tenderer shall allow for a manufacturer's engineer or technician to oversee the SAT and commissioning.  </t>
  </si>
  <si>
    <t>Factory acceptance testing of the ring main unit at the manufacturer's premises prior to delivery to site as specified in Section D of the project specifications.</t>
  </si>
  <si>
    <t>Supply and install a ground mounted kiosk in an IP65 lockable enclosure manufactured from 3CR12 steel as per drawing no. W079513-ELEC110 inclusive of testing and commissioning. Tenderer shall allow for the construction of a concrete plinth.</t>
  </si>
  <si>
    <t>Supply and install a ground mounted kiosk in an IP65 lockable enclosure manufactured from 3CR12 steel as per drawing no. W079513-ELEC111 inclusive of testing and commissioning. Tenderer shall allow for the construction of a concrete plinth.</t>
  </si>
  <si>
    <t>Supply and install a 400 V distribution board complete with circuit breakers, busbars, etc. as per drawing no. W079513-ELEC109 inclusive of testing and commissioning.</t>
  </si>
  <si>
    <t>Supply, deliver, and install a 200 kVAr 400V power factor correction (PFC) unit in a 3CR12 IP65 enclosure mounted on a concrete plinth near an existing mini-substation. Tenderer shall allow for the construction of a concrete plinth. The PFC unit shall be as specified in Section 0 of the project specification.</t>
  </si>
  <si>
    <r>
      <t>Supply 95mm</t>
    </r>
    <r>
      <rPr>
        <vertAlign val="superscript"/>
        <sz val="10"/>
        <rFont val="Arial"/>
        <family val="2"/>
      </rPr>
      <t>2</t>
    </r>
    <r>
      <rPr>
        <sz val="10"/>
        <rFont val="Arial"/>
        <family val="2"/>
      </rPr>
      <t xml:space="preserve"> 3 core Cu XLPE PVC SWA PVC 6,35/11kV cable manufactured to SANS 1339 Type A. Cables shall be of continuous lengths i.e no joints.</t>
    </r>
  </si>
  <si>
    <r>
      <t>Install 95mm</t>
    </r>
    <r>
      <rPr>
        <vertAlign val="superscript"/>
        <sz val="10"/>
        <rFont val="Arial"/>
        <family val="2"/>
      </rPr>
      <t>2</t>
    </r>
    <r>
      <rPr>
        <sz val="10"/>
        <rFont val="Arial"/>
        <family val="2"/>
      </rPr>
      <t xml:space="preserve"> 3 core XLPE PVC SWA PVC 6,35/11kV cable direct in ground and in sleeves. Excavations measured elsewhere.</t>
    </r>
  </si>
  <si>
    <r>
      <t>Terminate 95mm</t>
    </r>
    <r>
      <rPr>
        <vertAlign val="superscript"/>
        <sz val="10"/>
        <rFont val="Arial"/>
        <family val="2"/>
      </rPr>
      <t>2</t>
    </r>
    <r>
      <rPr>
        <sz val="10"/>
        <rFont val="Arial"/>
        <family val="2"/>
      </rPr>
      <t xml:space="preserve"> 3 core XLPE PVC SWA PVC 6,35/11kV cable including connection of cores to equipment terminals.</t>
    </r>
  </si>
  <si>
    <r>
      <t>Joint for 95mm</t>
    </r>
    <r>
      <rPr>
        <vertAlign val="superscript"/>
        <sz val="10"/>
        <rFont val="Arial"/>
        <family val="2"/>
      </rPr>
      <t>2</t>
    </r>
    <r>
      <rPr>
        <sz val="10"/>
        <rFont val="Arial"/>
        <family val="2"/>
      </rPr>
      <t xml:space="preserve"> 3 core XLPE PVC SWA PVC 6,35/11kV cable</t>
    </r>
  </si>
  <si>
    <r>
      <t>185 mm</t>
    </r>
    <r>
      <rPr>
        <vertAlign val="superscript"/>
        <sz val="10"/>
        <rFont val="Arial"/>
        <family val="2"/>
      </rPr>
      <t>2</t>
    </r>
    <r>
      <rPr>
        <sz val="10"/>
        <rFont val="Arial"/>
        <family val="2"/>
      </rPr>
      <t xml:space="preserve"> 4 core</t>
    </r>
  </si>
  <si>
    <r>
      <t>150 mm</t>
    </r>
    <r>
      <rPr>
        <vertAlign val="superscript"/>
        <sz val="10"/>
        <rFont val="Arial"/>
        <family val="2"/>
      </rPr>
      <t>2</t>
    </r>
    <r>
      <rPr>
        <sz val="10"/>
        <rFont val="Arial"/>
        <family val="2"/>
      </rPr>
      <t xml:space="preserve"> 4 core</t>
    </r>
  </si>
  <si>
    <r>
      <t>120 mm</t>
    </r>
    <r>
      <rPr>
        <vertAlign val="superscript"/>
        <sz val="10"/>
        <rFont val="Arial"/>
        <family val="2"/>
      </rPr>
      <t>2</t>
    </r>
    <r>
      <rPr>
        <sz val="10"/>
        <rFont val="Arial"/>
        <family val="2"/>
      </rPr>
      <t xml:space="preserve"> 4 core</t>
    </r>
  </si>
  <si>
    <r>
      <t>95 mm</t>
    </r>
    <r>
      <rPr>
        <vertAlign val="superscript"/>
        <sz val="10"/>
        <rFont val="Arial"/>
        <family val="2"/>
      </rPr>
      <t>2</t>
    </r>
    <r>
      <rPr>
        <sz val="10"/>
        <rFont val="Arial"/>
        <family val="2"/>
      </rPr>
      <t xml:space="preserve"> 4 core</t>
    </r>
  </si>
  <si>
    <r>
      <t>70 mm</t>
    </r>
    <r>
      <rPr>
        <vertAlign val="superscript"/>
        <sz val="10"/>
        <rFont val="Arial"/>
        <family val="2"/>
      </rPr>
      <t>2</t>
    </r>
    <r>
      <rPr>
        <sz val="10"/>
        <rFont val="Arial"/>
        <family val="2"/>
      </rPr>
      <t xml:space="preserve"> 4 core</t>
    </r>
  </si>
  <si>
    <r>
      <t>50 mm</t>
    </r>
    <r>
      <rPr>
        <vertAlign val="superscript"/>
        <sz val="10"/>
        <rFont val="Arial"/>
        <family val="2"/>
      </rPr>
      <t>2</t>
    </r>
    <r>
      <rPr>
        <sz val="10"/>
        <rFont val="Arial"/>
        <family val="2"/>
      </rPr>
      <t xml:space="preserve"> 4 core</t>
    </r>
  </si>
  <si>
    <r>
      <t>35 mm</t>
    </r>
    <r>
      <rPr>
        <vertAlign val="superscript"/>
        <sz val="10"/>
        <rFont val="Arial"/>
        <family val="2"/>
      </rPr>
      <t>2</t>
    </r>
    <r>
      <rPr>
        <sz val="10"/>
        <rFont val="Arial"/>
        <family val="2"/>
      </rPr>
      <t xml:space="preserve"> 4 core</t>
    </r>
  </si>
  <si>
    <r>
      <t>25 mm</t>
    </r>
    <r>
      <rPr>
        <vertAlign val="superscript"/>
        <sz val="10"/>
        <rFont val="Arial"/>
        <family val="2"/>
      </rPr>
      <t>2</t>
    </r>
    <r>
      <rPr>
        <sz val="10"/>
        <rFont val="Arial"/>
        <family val="2"/>
      </rPr>
      <t xml:space="preserve"> 4 core</t>
    </r>
  </si>
  <si>
    <r>
      <t>16 mm</t>
    </r>
    <r>
      <rPr>
        <vertAlign val="superscript"/>
        <sz val="10"/>
        <rFont val="Arial"/>
        <family val="2"/>
      </rPr>
      <t>2</t>
    </r>
    <r>
      <rPr>
        <sz val="10"/>
        <rFont val="Arial"/>
        <family val="2"/>
      </rPr>
      <t xml:space="preserve"> 4 core</t>
    </r>
  </si>
  <si>
    <r>
      <t>16 mm</t>
    </r>
    <r>
      <rPr>
        <vertAlign val="superscript"/>
        <sz val="10"/>
        <rFont val="Arial"/>
        <family val="2"/>
      </rPr>
      <t>2</t>
    </r>
    <r>
      <rPr>
        <sz val="10"/>
        <rFont val="Arial"/>
        <family val="2"/>
      </rPr>
      <t xml:space="preserve"> 2 core</t>
    </r>
  </si>
  <si>
    <r>
      <t>10 mm</t>
    </r>
    <r>
      <rPr>
        <vertAlign val="superscript"/>
        <sz val="10"/>
        <rFont val="Arial"/>
        <family val="2"/>
      </rPr>
      <t>2</t>
    </r>
    <r>
      <rPr>
        <sz val="10"/>
        <rFont val="Arial"/>
        <family val="2"/>
      </rPr>
      <t xml:space="preserve"> 4 core</t>
    </r>
  </si>
  <si>
    <r>
      <t>6 mm</t>
    </r>
    <r>
      <rPr>
        <vertAlign val="superscript"/>
        <sz val="10"/>
        <rFont val="Arial"/>
        <family val="2"/>
      </rPr>
      <t>2</t>
    </r>
    <r>
      <rPr>
        <sz val="10"/>
        <rFont val="Arial"/>
        <family val="2"/>
      </rPr>
      <t xml:space="preserve"> 4 core</t>
    </r>
  </si>
  <si>
    <r>
      <t>6 mm</t>
    </r>
    <r>
      <rPr>
        <vertAlign val="superscript"/>
        <sz val="10"/>
        <rFont val="Arial"/>
        <family val="2"/>
      </rPr>
      <t>2</t>
    </r>
    <r>
      <rPr>
        <sz val="10"/>
        <rFont val="Arial"/>
        <family val="2"/>
      </rPr>
      <t xml:space="preserve"> 2 core</t>
    </r>
  </si>
  <si>
    <r>
      <t>m</t>
    </r>
    <r>
      <rPr>
        <vertAlign val="superscript"/>
        <sz val="10"/>
        <rFont val="Arial"/>
        <family val="2"/>
      </rPr>
      <t>2</t>
    </r>
  </si>
  <si>
    <r>
      <t>2.5 mm</t>
    </r>
    <r>
      <rPr>
        <vertAlign val="superscript"/>
        <sz val="10"/>
        <rFont val="Arial"/>
        <family val="2"/>
      </rPr>
      <t>2</t>
    </r>
    <r>
      <rPr>
        <sz val="10"/>
        <rFont val="Arial"/>
        <family val="2"/>
      </rPr>
      <t xml:space="preserve"> 2 core</t>
    </r>
  </si>
  <si>
    <r>
      <t>4 mm</t>
    </r>
    <r>
      <rPr>
        <vertAlign val="superscript"/>
        <sz val="10"/>
        <rFont val="Arial"/>
        <family val="2"/>
      </rPr>
      <t>2</t>
    </r>
    <r>
      <rPr>
        <sz val="10"/>
        <rFont val="Arial"/>
        <family val="2"/>
      </rPr>
      <t xml:space="preserve"> 2 core</t>
    </r>
  </si>
  <si>
    <t>Supply and install a substation steel door complete with a frame as per drawing no. W079513-ELEC200.</t>
  </si>
  <si>
    <t>Allowance for Eskom connection fees</t>
  </si>
  <si>
    <t>Summary</t>
  </si>
  <si>
    <t>Preliminary &amp; General</t>
  </si>
  <si>
    <t>Section No. 1</t>
  </si>
  <si>
    <t>R</t>
  </si>
  <si>
    <t>Carried forward to Final Summary</t>
  </si>
  <si>
    <t xml:space="preserve"> </t>
  </si>
  <si>
    <t>Amount</t>
  </si>
  <si>
    <t>Page No.</t>
  </si>
  <si>
    <t>Collection</t>
  </si>
  <si>
    <t>SUMMARY – PRELIMINARY &amp; GENERAL</t>
  </si>
  <si>
    <t>SECTION 1</t>
  </si>
  <si>
    <t>Carried forward to collection</t>
  </si>
  <si>
    <t xml:space="preserve">Management of Water                                                                            Water for Construction purposes must be obtained from alternative water sources (i.e. supply other than water that is produced and distributed by a regulated water service authority from a licenced water treatment works for human consumption), eg dams, rivers, boreholes, springs, rainwater harvesting, recycled sewerage water,etc. The alternative water source shall not be of an inferior quality / standard than that required for construction purposes. The client reserves the rigfht through his agents to test such supplies or request certificates confirming the grade and nature of the water supply. Relevant knowledge of the respective area will be an advantage. </t>
  </si>
  <si>
    <t>E27</t>
  </si>
  <si>
    <t xml:space="preserve">F:............................. V:............................ T:............................ </t>
  </si>
  <si>
    <t>The same prohibition is also applicable to all Correctional Institutions in terms of article 44.1(e) of the Correctional Services Act 8 of 1959.</t>
  </si>
  <si>
    <t>In terms of article 119 of the Defence Act, 44 of 1957, it is prohibited to sketch or to take photographs of any military site or installation or any building or civil works thereon or to be in possession of a camera or other apparatus used for taking photographs, except when authorised thereto by or on behalf of the Minister.</t>
  </si>
  <si>
    <t>PROHIBITION ON TAKING PHOTOGRAPHS</t>
  </si>
  <si>
    <t>E26</t>
  </si>
  <si>
    <t>In the event of the principal agent requesting the removal of a person or persons from the works for security reasons, the contractor shall do so forthwith and shall thereafter ensure that such person or persons are denied access to the works and the site and/or to any document or information relating to the works.</t>
  </si>
  <si>
    <t>The principal agent may require the contractor to have his personnel and workmen, or a certain number of them, security classified.</t>
  </si>
  <si>
    <t>SECURITY CHECK OF PERSONNEL</t>
  </si>
  <si>
    <t>E25</t>
  </si>
  <si>
    <t>QUANTITY</t>
  </si>
  <si>
    <t>If the works fall within a security area, the contractor shall obtain entrance permits for his personnel and workmen entering the area and shall comply with all regulations and instructions which may be issued from time to time regarding the protection of persons and property under control of the Authority.</t>
  </si>
  <si>
    <t>ENTRANCE PERMITS TO SECURITY AREAS</t>
  </si>
  <si>
    <t>E24</t>
  </si>
  <si>
    <t>If the works falls within a security area, the contractor must arrange with the Authorities and give the necessary notices before commencement of the works. Should the contractor fail to make such arrangements, admission to the site may be refused and any additional costs will be for the contractor's account.</t>
  </si>
  <si>
    <t>COMMENCEMENT OF WORKS IN SECURITY AREAS</t>
  </si>
  <si>
    <t>E23</t>
  </si>
  <si>
    <t>If the site is situated in a security area and the Tenderder must arrange with the Authorities to obtain permission to enter the site for Tenderding purposes.</t>
  </si>
  <si>
    <t>VIEWING THE SITE IN SECURITY AREAS</t>
  </si>
  <si>
    <t>E22</t>
  </si>
  <si>
    <t>Should any inaccurate or defective work be found, the contractor shall immediately notify the principal agent in writing requesting his instructions with regard thereto and afford every facility to those rectifying such inaccurate or defective work.</t>
  </si>
  <si>
    <t>The contractor shall, after taking possession of the site and before commencing the work, check all levels, liners, profiles and the like and satisfy himself as to the dimensional accuracy of all work executed under the previous contract which may affect his work.</t>
  </si>
  <si>
    <t>INACCURATE AND DEFECTIVE WORK EXECUTED UNDER PREVIOUS CONTRACT</t>
  </si>
  <si>
    <t>E21</t>
  </si>
  <si>
    <t>Refer to Scope of Works  Part C3 of this Tender Document for information on the occupation of existing buildings.</t>
  </si>
  <si>
    <t>EXISTING PREMISES OCCUPIED</t>
  </si>
  <si>
    <t>E20</t>
  </si>
  <si>
    <t>Wherever a Trade Name for any product has been described in the Bills of Quantities the Tenderer's attention is drawn to the fact that any other product of equal quality may be used subject to the written approval of the Principal Agent being obtained prior to the closing date for submission of Tenders.</t>
  </si>
  <si>
    <t>TRADE NAMES</t>
  </si>
  <si>
    <t>E19</t>
  </si>
  <si>
    <t>The Document Preambles will be the “ASAQS Model Preambles for Trades – 2008” and is obtainable from the various Regional Office’s of the Department of Public Works and shall be read in conjunction with the Bills of Quantities and be referred to for the full descriptions of work to be done and materials to be used.</t>
  </si>
  <si>
    <t>GENERAL PREAMBLES</t>
  </si>
  <si>
    <t>E18</t>
  </si>
  <si>
    <t xml:space="preserve">Should any part of the drawings not be clearly legible to the Tenderer he shall, before submitting his Tender, obtain clarification in writing from the principal agent. </t>
  </si>
  <si>
    <t>The drawings issues with these Tender documents do not comprise the complete set but serves as a guide only for tendering purposes and for indicating the scope of works to enable the Tenderer to acquaint him with the nature and extent of the works and the manner in which they are to be executed.</t>
  </si>
  <si>
    <t>CONTRACT DOCUMENTS</t>
  </si>
  <si>
    <t>E17</t>
  </si>
  <si>
    <r>
      <t>Where imported items are listed in the tender documents, the tenderer shall provide all information called for, failing which the price of any such item, material or equipment shall be excluded from currency fluctuations. (</t>
    </r>
    <r>
      <rPr>
        <b/>
        <i/>
        <sz val="10"/>
        <rFont val="Arial"/>
        <family val="2"/>
      </rPr>
      <t>Refer to T2.14 - Schedule of Imported Materials and Equipment</t>
    </r>
    <r>
      <rPr>
        <sz val="10"/>
        <rFont val="Arial"/>
        <family val="2"/>
      </rPr>
      <t>.</t>
    </r>
  </si>
  <si>
    <t>IMPORTED MATERIALS AND EQUIPMENT</t>
  </si>
  <si>
    <t>E16</t>
  </si>
  <si>
    <t>Tenderers are to allow for the provision and removal of a project notice board and a site office in accordance with the Principal Agent's requirements.</t>
  </si>
  <si>
    <t>NOTICE BOARD, SITE OFFICE, ETC.</t>
  </si>
  <si>
    <t>E15</t>
  </si>
  <si>
    <t>Tenderers are to allow for costs in providing  a project specific ' Construction Phase Safety, Health and Environmental Plan' in accordance with  "Section 2 - Specification Data associated with SANS 1921-1:2004" clause C4.18 in "Part C3 - Scope of Work"</t>
  </si>
  <si>
    <t>OCCUPATIONAL HEALTH AND SAFETY ACT NO. 85 OF 1993</t>
  </si>
  <si>
    <t>E14</t>
  </si>
  <si>
    <t>Note: In the event that the contractor fails to satisfy the requirements of this specification, the employer (Head: Public Works) may apply any of the sanctions provided for in the contract. Sanctions may include the application of a financial penalty of .04% of the Contract Sum per calendar day of which the required reports has not been submitted.</t>
  </si>
  <si>
    <t>Prepare and attach to claims for payment a brief report in terms of Clause 5.3 (see also HIV/STI Compliance Report included with this document).</t>
  </si>
  <si>
    <t>Reporting</t>
  </si>
  <si>
    <t>E13.5</t>
  </si>
  <si>
    <t xml:space="preserve">Arrange for workers to attend the HIV Awareness Programme in terms of Clause 5.2.1b) </t>
  </si>
  <si>
    <t>E13.4</t>
  </si>
  <si>
    <t xml:space="preserve">Engage a qualified service provider as described in the scope of works to conduct an HIV Awareness Programme  in terms of Clause 5.2.1a) </t>
  </si>
  <si>
    <t xml:space="preserve">HIV /Aids Awareness Programme on Site for not less than 90% of workers inclusive of all direct and indirect costs; </t>
  </si>
  <si>
    <t>E13.3</t>
  </si>
  <si>
    <t>Provide and maintain HIV/AIDS awareness posters  terms of Clause 5.1b)</t>
  </si>
  <si>
    <t>E13.2</t>
  </si>
  <si>
    <t xml:space="preserve">Provide and maintain a condom dispenser in terms of Clause 5.1a) </t>
  </si>
  <si>
    <t>E13.1</t>
  </si>
  <si>
    <r>
      <t xml:space="preserve">Tenderers are to price against the following items for compliance with the SPECIFICATION FOR HIV/AIDS AWARENESS  bound into this document </t>
    </r>
    <r>
      <rPr>
        <sz val="8"/>
        <color theme="1"/>
        <rFont val="Arial"/>
        <family val="2"/>
      </rPr>
      <t>(The clauses referred to are those of the Specification for HIV/AIDS)</t>
    </r>
  </si>
  <si>
    <t>HIV/AIDS AWARENESS</t>
  </si>
  <si>
    <t>E13</t>
  </si>
  <si>
    <r>
      <t xml:space="preserve">The current Ministerial Determination (also downloadable at </t>
    </r>
    <r>
      <rPr>
        <u/>
        <sz val="10"/>
        <color theme="1"/>
        <rFont val="Arial"/>
        <family val="2"/>
      </rPr>
      <t>www.epwp.gov.za</t>
    </r>
    <r>
      <rPr>
        <sz val="10"/>
        <color theme="1"/>
        <rFont val="Arial"/>
        <family val="2"/>
      </rPr>
      <t>)  Expanded Public Works Programmes, issued in terms of the Basic Conditions of Employment Act of 1997 by the Minister of Labour in Government Notice , shall apply to works described in the scope of work as being labour-intensive and which are undertaken by unskilled or semi-skilled workers.</t>
    </r>
  </si>
  <si>
    <t>Applicable labour laws</t>
  </si>
  <si>
    <t>The Contractor’s payment invoices shall be accompanied by labour information for the corresponding period in a format specified by the employer. If the contractor chooses to delay submitting payment invoices, labour returns shall still be submitted as per frequency and timeframe stipulated by the Employer. The contractor’s invoices shall not be paid until all pending labour information has been submitted.</t>
  </si>
  <si>
    <t>Linkage of payment for labour-intensive component of works to submission of project data</t>
  </si>
  <si>
    <t>Payment for works identified in the Scope of Work as being labour-intensive shall only be made in accordance with the provisions of the Contract if the works are constructed strictly in accordance with the provisions of the Scope of Work. Any non-payment for such works shall not relieve the Contractor in any way from his obligations either in contract or in delict.</t>
  </si>
  <si>
    <t xml:space="preserve">Payment for the labour-intensive component of the works </t>
  </si>
  <si>
    <t>In the interest of providing a sound service to both the community and the Contractor, a CLO may only manage one project at a given time.</t>
  </si>
  <si>
    <t xml:space="preserve">In addition to the requirements of Clause E9, contained in this document; </t>
  </si>
  <si>
    <t>12.2 LABOUR INTENSIVE CONSTRUCTION METHOD</t>
  </si>
  <si>
    <r>
      <t xml:space="preserve">No of jobs to be created = ………. </t>
    </r>
    <r>
      <rPr>
        <i/>
        <sz val="8"/>
        <rFont val="Arial"/>
        <family val="2"/>
      </rPr>
      <t>[Contractor to fill in an estimated number]</t>
    </r>
  </si>
  <si>
    <t>12.1 EMPLOYMENT TARGETS</t>
  </si>
  <si>
    <t>E12</t>
  </si>
  <si>
    <t/>
  </si>
  <si>
    <t>Where this contract is a Lump Sum contract, the contract will be subject to Contract Price Adjustment Provisions (CPAP) only where the contract period equals or exceeds 6 calendar months. The applicable work group shall be WG 180 for domestic buildings or WG 181 for commercial and industrial buildings.</t>
  </si>
  <si>
    <t>Contract Price Adjustment Provisions (CPAP) Indices Application Manual for use with P0151 indices   (Revised 1 January 2013)" as published by Statistics South Africa. The Contract Price Adjustment Provision (CPAP) will be subject to the most recently released indices by Statistic South Africa. Tenderders are advised that with reference to Clause 3.4.6 of the Contract Price Adjustment Provisions (CPAP) Indices Applications Manual, the Head: Public Works will not accept the submission by Tenderders of lists of additional items."</t>
  </si>
  <si>
    <r>
      <t xml:space="preserve">Notwithstanding anything to the contrary contained in the  GCC for Construction Works 2010 2nd Edition, this Contract shall only when the Construction Period exceeds 6 months and the Contract sum exceeds R1,000,000,00  be subject to the Contract Price Adjustment Provisions Indices Application Manual for use with P0151 indices (CPAP) (Revised 1 January 2013) as published by Statistics South Africa. Tenderers are advised that with reference to Clause 3.4.6 of the Contract Price Adjustment Provisions (CPAP) Indices Applications Manual, the Head: Public Works </t>
    </r>
    <r>
      <rPr>
        <b/>
        <i/>
        <u/>
        <sz val="10"/>
        <color theme="1"/>
        <rFont val="Arial"/>
        <family val="2"/>
      </rPr>
      <t>will not accept the submission by Tenderers of lists of  additional items.</t>
    </r>
  </si>
  <si>
    <t>CONTRACT PRICE ADJUSTMENT PROVISIONS (CPAP)</t>
  </si>
  <si>
    <t>E11</t>
  </si>
  <si>
    <t>Tenderers are to allow in their tenders and pay the ordinary levy imposed on imported items in terms of item 196.10 of Part 8 of Schedule No. 1 of the Customs and Excise Act, 1964 with effect from 1 October 1989.</t>
  </si>
  <si>
    <t>The responsibility for obtaining the necessary import permits shall rest with the successful Tenderer.  No foreign exchange will be arranged or provided by the Administration.</t>
  </si>
  <si>
    <t>IMPORT PERMITS AND DUTIES</t>
  </si>
  <si>
    <t>E10</t>
  </si>
  <si>
    <t>It is a general requirement of this contract that persons normally resident in the locality of the works (Local Labour) be given preference for employment on the contract. Provided, however, that should adequate and appropriate Labour not be available within the locality, others may be employed subject to satisfactory proof being provided that every reasonable endeavour has been made to employ Local Labour. The Contractor shall identify the local community leaders with the purpose of negotiating with them regarding the utilization of Local Labour in the construction process. In this regard, the Contractor shall furthermore give preference, wherever possible to the employment of single heads of households, women and youth. The Contractor shall, in general, maximize the involvement of the local community.</t>
  </si>
  <si>
    <t>LOCAL LABOUR</t>
  </si>
  <si>
    <t>E9</t>
  </si>
  <si>
    <t>When it is required that the contract be executed in sections or portions, the tenderer shall allow for all costs in this regard as no claim for additional costs will be entertained.</t>
  </si>
  <si>
    <t xml:space="preserve">SECTIONAL COMPLETION </t>
  </si>
  <si>
    <t>E8</t>
  </si>
  <si>
    <t>The Contractor shall not cede nor assign his rights or claims to any monies due or to become due under this contract.</t>
  </si>
  <si>
    <t xml:space="preserve">NON CESSION OF MONIES </t>
  </si>
  <si>
    <t>E7</t>
  </si>
  <si>
    <t>At the end of each week the Contractor shall provide the Engineer/Principal Agent with a written record, in schedule form, reflecting the number, type and capacity of all plant, excluding hand tools,  currently used on the works.</t>
  </si>
  <si>
    <t xml:space="preserve">PLANT RECORD </t>
  </si>
  <si>
    <t>E6</t>
  </si>
  <si>
    <r>
      <rPr>
        <i/>
        <u/>
        <sz val="10"/>
        <color theme="1"/>
        <rFont val="Arial"/>
        <family val="2"/>
      </rPr>
      <t>Note</t>
    </r>
    <r>
      <rPr>
        <i/>
        <sz val="10"/>
        <color theme="1"/>
        <rFont val="Arial"/>
        <family val="2"/>
      </rPr>
      <t>: In the event that the contractor fails to satisfy the requirements of this specification, the Employer (Head: Public Works) may apply any of the sanctions provided in the contract. Sanctions may include the application of a financial penalty of .04% of the Contract Sum per calendar day of which the required report has not been submitted.</t>
    </r>
  </si>
  <si>
    <t>At the end of each week the Contractor shall provide the Engineer/Principal Agent with a written record, in schedule form, reflecting the number and description of tradesmen and labourers employed by him and all sub-contractors on the works each day.</t>
  </si>
  <si>
    <t xml:space="preserve">LABOUR RECORD </t>
  </si>
  <si>
    <t>E5</t>
  </si>
  <si>
    <t>Site Instructions issued on site are to be recorded in triplicate in a Site Instruction book which is to be maintained on site by the Contractor.</t>
  </si>
  <si>
    <t xml:space="preserve">SITE INSTRUCTIONS </t>
  </si>
  <si>
    <t>E4</t>
  </si>
  <si>
    <t>SECTION  E: SPECIFIC PRELIMINARIES</t>
  </si>
  <si>
    <t xml:space="preserve">The position of construction breaks and the extent of individual concrete pours are to be recorded by the Contractor on the Structural Engineer's drawings and are to be submitted to the Engineer/Principal Agent and the Structural Engineer for their records. </t>
  </si>
  <si>
    <t xml:space="preserve">AS BUILT DRAWINGS </t>
  </si>
  <si>
    <t>E3</t>
  </si>
  <si>
    <t>Should overtime be required to be worked for any reason whatsoever, the costs of such overtime are to be borne by the Contractor unless the Engineer/Principal Agent has specifically authorised in writing, prior to the execution thereof, that costs for such overtime are to be borne by the Employer.</t>
  </si>
  <si>
    <t xml:space="preserve">OVERTIME </t>
  </si>
  <si>
    <t>E2</t>
  </si>
  <si>
    <t>The contractor shall take delivery of, handle, store, use apply and/or fix all proprietary branded products in strict accordance with the manufacturers' instruction after consultation with the manufacturer's authorised representative.</t>
  </si>
  <si>
    <t xml:space="preserve">PROPRIETARY BRANDED PRODUCTS </t>
  </si>
  <si>
    <t>E1</t>
  </si>
  <si>
    <t>Section E contains Specific Preliminary items which apply to this contract except where "N/A" (Not Applicable) appears against the item.</t>
  </si>
  <si>
    <t>SECTION E: SPECIFIC PRELIMINARIES</t>
  </si>
  <si>
    <t xml:space="preserve">
F:............................. V:............................ T:............................ </t>
  </si>
  <si>
    <t>Additional health and safety requirements - CLAUSE 4.18</t>
  </si>
  <si>
    <t>D15</t>
  </si>
  <si>
    <t>Detection apparatus - CLAUSE 4.17.4</t>
  </si>
  <si>
    <t>D14</t>
  </si>
  <si>
    <t>Services which are known to exist - CLAUSE 4.17.3</t>
  </si>
  <si>
    <t>D13</t>
  </si>
  <si>
    <t>Termination, diversion or maintenance of existing services - CLAUSE4.17.1</t>
  </si>
  <si>
    <t>D12</t>
  </si>
  <si>
    <t>Provision and erection of signboards - CLAUSE 4.14.6</t>
  </si>
  <si>
    <t>D11</t>
  </si>
  <si>
    <t>Sheds  -  CLAUSE 4.14.3</t>
  </si>
  <si>
    <t>D10</t>
  </si>
  <si>
    <t>Telephone in office for inspector of works  -  CLAUSE 4.14.3</t>
  </si>
  <si>
    <t>D9</t>
  </si>
  <si>
    <t>Office for inspector of works  -  CLAUSE 4.14.3</t>
  </si>
  <si>
    <t>D8</t>
  </si>
  <si>
    <t>Telephone -  CLAUSE 4.14.3</t>
  </si>
  <si>
    <t>D7</t>
  </si>
  <si>
    <t>Office for the foreman CLAUSE 4.14.3</t>
  </si>
  <si>
    <t>D6</t>
  </si>
  <si>
    <t>Fabrication drawings that the contractor is to provide and deliver to the employer  - CLAUSE 4.12.2</t>
  </si>
  <si>
    <t>D5</t>
  </si>
  <si>
    <t>Samples of materials, workmanship and finishes - CLAUSE 4.12.1</t>
  </si>
  <si>
    <t>D4</t>
  </si>
  <si>
    <t>The planning, programme and method statements - CLAUSE 4.3</t>
  </si>
  <si>
    <t>D3</t>
  </si>
  <si>
    <t>The responsibility strategy assigned to the contractor for the works  CLAUSE 4.2.1</t>
  </si>
  <si>
    <t>D2</t>
  </si>
  <si>
    <t>Requirements for drawings, information and calculations for which the contractor is responsible CLAUSE 4.1.7</t>
  </si>
  <si>
    <t>D1</t>
  </si>
  <si>
    <t>SECTION D: SPECIFICATION DATA ASSOCIATED WITH SANS 1921-1:2004 (Table A.1)</t>
  </si>
  <si>
    <t>Proof of compliance with the law - CLAUSE 5.10</t>
  </si>
  <si>
    <t>C9</t>
  </si>
  <si>
    <t>Permits - CLAUSE 5.9</t>
  </si>
  <si>
    <t>C8</t>
  </si>
  <si>
    <t>Bond and guarantees - CLAUSE 5.7</t>
  </si>
  <si>
    <t>C7</t>
  </si>
  <si>
    <t>Daily records CLAUSE 5.6</t>
  </si>
  <si>
    <t>C6</t>
  </si>
  <si>
    <t>Management meetings - CLAUSE 5.3</t>
  </si>
  <si>
    <t>C5</t>
  </si>
  <si>
    <t>Recording of weather - CLAUSE 5.2</t>
  </si>
  <si>
    <t>C4</t>
  </si>
  <si>
    <t>Other services and facilities - CLAUSE 4.8</t>
  </si>
  <si>
    <t>C3</t>
  </si>
  <si>
    <t>N/A</t>
  </si>
  <si>
    <r>
      <t>Agr</t>
    </r>
    <r>
      <rPr>
        <sz val="10"/>
        <rFont val="Arial"/>
        <family val="2"/>
      </rPr>
      <t>é</t>
    </r>
    <r>
      <rPr>
        <sz val="10"/>
        <rFont val="Arial"/>
        <family val="2"/>
      </rPr>
      <t>ment certificates - CLAUSE 4.5</t>
    </r>
  </si>
  <si>
    <t>C2</t>
  </si>
  <si>
    <t>Certification by recognised bodies - CLAUSE 4.4</t>
  </si>
  <si>
    <t>C1</t>
  </si>
  <si>
    <t>(The reference to Clauses refer to Table B.1 of SANS 1921-1:2004)</t>
  </si>
  <si>
    <t>SECTION C: SCOPE OF WORK in accordance with SANS 10403</t>
  </si>
  <si>
    <t>Attendance on nominated and selected subcontractors</t>
  </si>
  <si>
    <t>B4.22</t>
  </si>
  <si>
    <t>Inspection of adjoining structures, services, buildings and property</t>
  </si>
  <si>
    <t>B4.21</t>
  </si>
  <si>
    <t>Alterations, additions, extensions and modifications to existing works</t>
  </si>
  <si>
    <t>B4.20</t>
  </si>
  <si>
    <t>Environmental requirements</t>
  </si>
  <si>
    <t>B4.19</t>
  </si>
  <si>
    <t>Health and safety</t>
  </si>
  <si>
    <t>B4.18</t>
  </si>
  <si>
    <t>Existing services</t>
  </si>
  <si>
    <t>B4.17</t>
  </si>
  <si>
    <t>Temporary works</t>
  </si>
  <si>
    <t>B4.16</t>
  </si>
  <si>
    <t>Survey control</t>
  </si>
  <si>
    <t>B4.15</t>
  </si>
  <si>
    <t>Site establishment</t>
  </si>
  <si>
    <t>B4.14</t>
  </si>
  <si>
    <t>Equipment</t>
  </si>
  <si>
    <t>B4.13</t>
  </si>
  <si>
    <t>Materials, samples and fabrication drawings</t>
  </si>
  <si>
    <t>B4.12</t>
  </si>
  <si>
    <t>Testing</t>
  </si>
  <si>
    <t>B4.11</t>
  </si>
  <si>
    <t>Earthworks</t>
  </si>
  <si>
    <t>B4.10</t>
  </si>
  <si>
    <t>Management of the Works and site</t>
  </si>
  <si>
    <t>B4.9</t>
  </si>
  <si>
    <t>Works adjacent to services and structures</t>
  </si>
  <si>
    <t>B4.8</t>
  </si>
  <si>
    <t>Blasting</t>
  </si>
  <si>
    <t>B4.7</t>
  </si>
  <si>
    <t>Management and disposal of water</t>
  </si>
  <si>
    <t>B4.6</t>
  </si>
  <si>
    <t>Setting out</t>
  </si>
  <si>
    <t>B4.5</t>
  </si>
  <si>
    <t>Quality assurance</t>
  </si>
  <si>
    <t>B4.4</t>
  </si>
  <si>
    <t>Planning, programme and method statements</t>
  </si>
  <si>
    <t>B4.3</t>
  </si>
  <si>
    <t>Responsibilities for design and construction</t>
  </si>
  <si>
    <t>B4.2</t>
  </si>
  <si>
    <t>General</t>
  </si>
  <si>
    <t>B4.1</t>
  </si>
  <si>
    <t>F:............................. V:............................ T:............................</t>
  </si>
  <si>
    <t>Requirements for construction and management</t>
  </si>
  <si>
    <t>B4</t>
  </si>
  <si>
    <t>Definitions</t>
  </si>
  <si>
    <t>B3</t>
  </si>
  <si>
    <t>Normative references</t>
  </si>
  <si>
    <t>B2</t>
  </si>
  <si>
    <t>Scope</t>
  </si>
  <si>
    <t>B1</t>
  </si>
  <si>
    <t>Refer to  the  SCOPE OF WORK for detail requirements:</t>
  </si>
  <si>
    <t>SECTION B:   SANS 1921-1:2004 (Edition 1):  CONSTRUCTION AND MANAGEMENT REQUIREMENTS FOR WORKS CONTRACTS:  PART 1</t>
  </si>
  <si>
    <t xml:space="preserve">Claims and Disputes (clause 10) </t>
  </si>
  <si>
    <t>A10</t>
  </si>
  <si>
    <t xml:space="preserve">Termination of Contract (clause 9) </t>
  </si>
  <si>
    <t>A9</t>
  </si>
  <si>
    <t xml:space="preserve">Risk and Related Matters (clause 8) </t>
  </si>
  <si>
    <t>A8</t>
  </si>
  <si>
    <t xml:space="preserve">Quality and Related Matters (clause 7) </t>
  </si>
  <si>
    <t>A7</t>
  </si>
  <si>
    <t xml:space="preserve">Payment and Related Matters (clause 6) </t>
  </si>
  <si>
    <t>A6</t>
  </si>
  <si>
    <t xml:space="preserve">
F:............................. V:............................ T:............................ 
</t>
  </si>
  <si>
    <r>
      <t>Time and Related Matters (clause 5) - As referred to in the Contract Data under Special Condition of Contract.</t>
    </r>
    <r>
      <rPr>
        <sz val="10"/>
        <color rgb="FFFF0000"/>
        <rFont val="Arial"/>
        <family val="2"/>
      </rPr>
      <t xml:space="preserve"> The Contract Period shall be deemed to include all Non – Working Days, Special Non – Working Days and the year-end Builders Annual Industry Holiday Periods. </t>
    </r>
  </si>
  <si>
    <t>A5</t>
  </si>
  <si>
    <t xml:space="preserve">Contractor's General Obligation (clause 4) </t>
  </si>
  <si>
    <t>A4</t>
  </si>
  <si>
    <t xml:space="preserve">Engineer (clause 3) </t>
  </si>
  <si>
    <t xml:space="preserve">General (clause 1) </t>
  </si>
  <si>
    <t>A1</t>
  </si>
  <si>
    <t>SECTION A:  GENERAL CONDITIONS OF CONTRACT</t>
  </si>
  <si>
    <r>
      <t xml:space="preserve">Time (T) related Preliminaries will only be adjusted for omissions or additions, issued by the Employer, or delays caused by the Employer, for which variation and extension of time has been granted. </t>
    </r>
    <r>
      <rPr>
        <b/>
        <i/>
        <sz val="10"/>
        <color theme="1"/>
        <rFont val="Arial"/>
        <family val="2"/>
      </rPr>
      <t>See Contract Data</t>
    </r>
    <r>
      <rPr>
        <sz val="10"/>
        <color theme="1"/>
        <rFont val="Arial"/>
        <family val="2"/>
      </rPr>
      <t>.</t>
    </r>
  </si>
  <si>
    <t>vii)</t>
  </si>
  <si>
    <t>Adjustment of the preliminaries:  each item priced, is to be allocated to one or more of  the three categories, where "F" denotes a fixed amount  (amount not to be varied), "V" denotes an amount  variable in proportion to value and "T" denotes an  amount in proportion to time.</t>
  </si>
  <si>
    <t>vi)</t>
  </si>
  <si>
    <t>Where any item is not relevant to this specific  contract such item is marked N/A (signifying "not  applicable").</t>
  </si>
  <si>
    <t xml:space="preserve">v) </t>
  </si>
  <si>
    <t>Where standard clauses or alternatives are not  entirely applicable to this contract such modifications,  corrections or supplements as will apply are given  under each relevant clause heading.</t>
  </si>
  <si>
    <t>iv)</t>
  </si>
  <si>
    <t>Tenderers are referred to the abovementioned  documents for the full intent and meaning of each  clause thereof (hereinafter referred to by heading and  clause number only) for which such allowance must be  made as may be considered necessary.</t>
  </si>
  <si>
    <t>iii)</t>
  </si>
  <si>
    <t>The Preliminaries are to be the Construction and management requirements for works contracts - Part 1: General engineering and construction works (SANS 1921-1: 2004 Edition 1) prepared by Standards South Africa and shall be deemed  to be incorporated herein.</t>
  </si>
  <si>
    <t>ii)</t>
  </si>
  <si>
    <t>i)</t>
  </si>
  <si>
    <t xml:space="preserve">NOTES  </t>
  </si>
  <si>
    <t>C2 .2 PRELIMINARY AND GENERAL</t>
  </si>
  <si>
    <t xml:space="preserve">BILL NO. 1  </t>
  </si>
  <si>
    <t>GRAND TOTAL TO BE CARRIED TO THE PRELIMINARIES AND GENERAL IN BILL OF QUANTITIES</t>
  </si>
  <si>
    <t>TOTAL</t>
  </si>
  <si>
    <t>Nr.</t>
  </si>
  <si>
    <t>11.1</t>
  </si>
  <si>
    <t>OTHERS (Project Specific)</t>
  </si>
  <si>
    <t>11</t>
  </si>
  <si>
    <t>Replacement of Callipers</t>
  </si>
  <si>
    <t>10.4</t>
  </si>
  <si>
    <t>Replacement for Permit books</t>
  </si>
  <si>
    <t>10.3</t>
  </si>
  <si>
    <t>Replacement of tags</t>
  </si>
  <si>
    <t>10.2</t>
  </si>
  <si>
    <t>Replacement of Locks required for lockouts</t>
  </si>
  <si>
    <t>10.1</t>
  </si>
  <si>
    <t>ELECTRICAL</t>
  </si>
  <si>
    <t>10</t>
  </si>
  <si>
    <t>Posters for awareness</t>
  </si>
  <si>
    <t>9.2</t>
  </si>
  <si>
    <t>All Signage as required by Law, regulatory, warning and information</t>
  </si>
  <si>
    <t>9.1</t>
  </si>
  <si>
    <t>SIGNAGE</t>
  </si>
  <si>
    <t>9</t>
  </si>
  <si>
    <t>Fire Fighting</t>
  </si>
  <si>
    <t>8.3</t>
  </si>
  <si>
    <t>First Aid Level 1</t>
  </si>
  <si>
    <t>8.2</t>
  </si>
  <si>
    <t>SHE Representative</t>
  </si>
  <si>
    <t>8.1</t>
  </si>
  <si>
    <t>TRAINING</t>
  </si>
  <si>
    <t>8</t>
  </si>
  <si>
    <t>Nr</t>
  </si>
  <si>
    <t>Replenishment of boxes and other supplies</t>
  </si>
  <si>
    <t>7.1</t>
  </si>
  <si>
    <t>FIRST AID</t>
  </si>
  <si>
    <t>7</t>
  </si>
  <si>
    <t>Chin Straps</t>
  </si>
  <si>
    <t>6.6</t>
  </si>
  <si>
    <t>Temporary hand railing material and kick flats</t>
  </si>
  <si>
    <t>6.5</t>
  </si>
  <si>
    <t>Scaffolding – material, erection and inspection (Estimate for project)</t>
  </si>
  <si>
    <t>6.4</t>
  </si>
  <si>
    <t>Lifelines and vertical fall arrest systems</t>
  </si>
  <si>
    <t>6.3</t>
  </si>
  <si>
    <t>Safety harnesses with Scaffold hooks</t>
  </si>
  <si>
    <t>6.2</t>
  </si>
  <si>
    <t>Safety harnesses with double lanyards</t>
  </si>
  <si>
    <t>6.1</t>
  </si>
  <si>
    <t>FALL PREVENTION / PROTECTION</t>
  </si>
  <si>
    <t>6</t>
  </si>
  <si>
    <t>Degreasing &amp; Toilet soap</t>
  </si>
  <si>
    <t>5.7</t>
  </si>
  <si>
    <t>Hot and Cold running water</t>
  </si>
  <si>
    <t>5.6</t>
  </si>
  <si>
    <t>Wash hand basin</t>
  </si>
  <si>
    <t>5.5</t>
  </si>
  <si>
    <t>Cleaning of Lay down and other storage areas</t>
  </si>
  <si>
    <t>5.4</t>
  </si>
  <si>
    <t>Provision of eating areas</t>
  </si>
  <si>
    <t>5.3</t>
  </si>
  <si>
    <t>Service and maintenance of ablution facilities</t>
  </si>
  <si>
    <t>5.2</t>
  </si>
  <si>
    <t>Provision of ablution facilities</t>
  </si>
  <si>
    <t>5.1</t>
  </si>
  <si>
    <t>FACILITIES</t>
  </si>
  <si>
    <t>5</t>
  </si>
  <si>
    <t>Construction Phase Safety, Health, Environmental and Waste Management Plan</t>
  </si>
  <si>
    <t>4.3</t>
  </si>
  <si>
    <t>Safety Officer</t>
  </si>
  <si>
    <t>4.2</t>
  </si>
  <si>
    <t xml:space="preserve">Safety Manager </t>
  </si>
  <si>
    <t>4.1</t>
  </si>
  <si>
    <t>HEALTH AND SAFETY PERSONNEL</t>
  </si>
  <si>
    <t>4</t>
  </si>
  <si>
    <t>Surveys - Annual Service</t>
  </si>
  <si>
    <t>3.2</t>
  </si>
  <si>
    <t>Fire extinguishers - 4.5Kg</t>
  </si>
  <si>
    <t>Box 20</t>
  </si>
  <si>
    <t>Dust masks</t>
  </si>
  <si>
    <t>2.9</t>
  </si>
  <si>
    <t>M</t>
  </si>
  <si>
    <t>Barricading Material</t>
  </si>
  <si>
    <t>2.8</t>
  </si>
  <si>
    <t>Reflector Bibs</t>
  </si>
  <si>
    <t>2.7</t>
  </si>
  <si>
    <t>Safety glasses</t>
  </si>
  <si>
    <t>2.6</t>
  </si>
  <si>
    <t>Gumboots steel toe cap</t>
  </si>
  <si>
    <t>2.5</t>
  </si>
  <si>
    <t>Gloves</t>
  </si>
  <si>
    <t>2.4</t>
  </si>
  <si>
    <t>Safety boots/shoes</t>
  </si>
  <si>
    <t>2.3</t>
  </si>
  <si>
    <t>Hard Hats</t>
  </si>
  <si>
    <t>2.2</t>
  </si>
  <si>
    <t xml:space="preserve">Overalls </t>
  </si>
  <si>
    <t>2.1</t>
  </si>
  <si>
    <t>PERSONAL PROTECTIVE EQUIPMENT</t>
  </si>
  <si>
    <t>2</t>
  </si>
  <si>
    <t>Re-medicals - yearly</t>
  </si>
  <si>
    <t>1.2</t>
  </si>
  <si>
    <t>Pre-employment medical</t>
  </si>
  <si>
    <t>1.1</t>
  </si>
  <si>
    <t>MEDICALS</t>
  </si>
  <si>
    <t>(a) x (b)</t>
  </si>
  <si>
    <t>(b)</t>
  </si>
  <si>
    <t>(a)</t>
  </si>
  <si>
    <r>
      <t xml:space="preserve">MONTHS
</t>
    </r>
    <r>
      <rPr>
        <b/>
        <sz val="8"/>
        <color theme="1"/>
        <rFont val="Agency FB"/>
        <family val="2"/>
      </rPr>
      <t>(Indicative)</t>
    </r>
  </si>
  <si>
    <t>QUAN-
TITY</t>
  </si>
  <si>
    <t>DESCRIPTION</t>
  </si>
  <si>
    <t>ITEM</t>
  </si>
  <si>
    <t>Contractor to give a breakdown of his Health and Safety costs on this sheet.</t>
  </si>
  <si>
    <t>HEALTH AND SAFETY IMPLEMENTATION COSTING</t>
  </si>
  <si>
    <t>BILL NO. 8 TEMPORARY SUPPLIES</t>
  </si>
  <si>
    <t>BILL NO. 9 SMALL POWER AND LIGHTING</t>
  </si>
  <si>
    <t>BILL NO. 10 EARTHING &amp; LIGHTNING PROTECTION</t>
  </si>
  <si>
    <t>BILL NO. 11 BUILDER'S / CIVIL WOKKS</t>
  </si>
  <si>
    <t>BILL NO. 8 - TEMPORARY SUPPLIES</t>
  </si>
  <si>
    <t>BILL NO. 9 - SMALL POWER AND LIGHTING</t>
  </si>
  <si>
    <t>BILL NO. 11 - BUILDER'S / CIVIL WORK</t>
  </si>
  <si>
    <t>VAT (15%)</t>
  </si>
  <si>
    <t>Allow for the reinstatement of tar surfaces, including the supply of all required materials. Road crossings shall be compacted to 98% MOD AASHTO.</t>
  </si>
  <si>
    <t>500mm wide x 1000mm deep in soft and pickable soil (LI)</t>
  </si>
  <si>
    <t>500mm wide x 1000mm deep in hard or rocky soil (LI)</t>
  </si>
  <si>
    <t>Supply and install 110mm black perforated cable sleeves as indicated on the drawings.</t>
  </si>
  <si>
    <t>Handling fee on the above item</t>
  </si>
  <si>
    <t>=R[-4]C+1</t>
  </si>
  <si>
    <t>UPGRADE OF MEDIUM VOLTAGE (MV) DISTRIBUTION SYSTEM AND RELATED ANCILLARIES</t>
  </si>
  <si>
    <t>E12.1 a Employment Targets</t>
  </si>
  <si>
    <t>The contractor needs to provide a realistic estimate on the number of jobs that the project has the potential to create throughout the project duration as the project will be implemented using labour intensive construction methods on elements where it is economical and feasible for this construction method.</t>
  </si>
  <si>
    <t>E12.1 b Employment requirements</t>
  </si>
  <si>
    <t>Tenderers are advised that this contract will be subject to the Expanded Public Works Program (EPWP) aimed at alleviating and reducing unemployment.</t>
  </si>
  <si>
    <t>Tenderers must allow for any costs for the employement of unskilled labour as per the requirements of the EPWP program;</t>
  </si>
  <si>
    <t>1. 55% of unskilled labour to be women</t>
  </si>
  <si>
    <t>2. 55% of unskilled labour to be youth aged between 18 and 35 years</t>
  </si>
  <si>
    <t xml:space="preserve">3. 2% of unskilled labour to be people living with disability </t>
  </si>
  <si>
    <t xml:space="preserve">4. 100%  Unskilled labour utilised must reside within the boundries of the Municipality Ward where this contract is executed, with preference to the local community closest or at the walking distance to the contract site. Wherever possible local skilled tradesmen are to be employed on this contract with the view to maximize utilization of local resources. </t>
  </si>
  <si>
    <t>E12.1 c Labour rate and payment intervals</t>
  </si>
  <si>
    <t>The contractor should ensure that labour rate paid to unskilled local labour is commensurate to the daily task. When determining the rate, consideration should be given to that EPWP beneficiaries are mostly bread winners in their families, as the program intends alleviating poverty. There should also be consideration that the labour rate promotes creation of expanded number of jobs created and person days of work.</t>
  </si>
  <si>
    <t>Contractors should make endeavours to ensure that labourers, particularly unskilled are remunerated on fortnight basis and prior notification be made should there be a shortfall on their wages.</t>
  </si>
  <si>
    <t>The labour rate for local unskilled shall also be determined in consideration of the location of the project, i.e. for projects implemented in urbanized municipalities will not be the same as that for rural municipalities.</t>
  </si>
  <si>
    <t>E12.2 a Labour Intensive Construction (LIC) method</t>
  </si>
  <si>
    <t>On site there must a person(s) having competency in managing and implementing LIC methods.</t>
  </si>
  <si>
    <t xml:space="preserve"> *Foreman @ NQF Level 4 the Unit Standard on Implementing LIC methods on site.</t>
  </si>
  <si>
    <t>*Site Agent/ Managers @ NQF level  5 the Unit Standard on Manage Labour-Intensive Skills Programme both must be CETA accredited</t>
  </si>
  <si>
    <t>E12.2 b Labour Intensive Construction Method</t>
  </si>
  <si>
    <t xml:space="preserve">Those parts of the contract to be constructed using Labour Intensive methods will be marked in the BoQ with letter LI (indicating Labour Intensive) against every item so designated. Such works will only be constructed using method so indicated. </t>
  </si>
  <si>
    <t>Reference to be made to Guidelines for the implementation of Labour Intensive Infrastructure projects under EPWP. "Scope of Work in Respect of Work Relating to the Expanded Public Works Programme (EPWP)"</t>
  </si>
  <si>
    <t>E12.3 RECORD KEEPING</t>
  </si>
  <si>
    <t>12.3.1 Every employer must keep in the project site office the following  minutes of site progress minutes; contractors’ monthly site progress reports; accurately recorded attendance register; proof of payment as means to verify authenticity of data in the EPWP Beneficiary form submitted with payment certificates. Copies of submitted EPWP beneficiary data forms should also be kept in the site office.</t>
  </si>
  <si>
    <t>12.3.2 The employer must keep this record for a period of at least three (3) years after the completion of the project in his/her office as the project site office would have been relocated.</t>
  </si>
  <si>
    <t xml:space="preserve">This should be safely kept for job creation data verifications and periodical audits on projects conducted by National and Provincial  Department of Public Works  after one (1) or two (2) quarters of submitting captured EPWP Data to the National EPWP coordinating Department.  </t>
  </si>
  <si>
    <t>E12.4 EPWP REPORTING as per EPWP DATA FORM</t>
  </si>
  <si>
    <t>At the end of each month as part of site progress report and to be attached to every contractors’ progress payment certificate; the contractor shall provide the principal agent &amp; Public Works with a written records, as per EPWP data form; which will be reflecting, beneficiaries full name &amp; surname; ID No and job description of labour employed by main contractor and sub-contractors on site. At the end of each month the contractor must submit the following documents to be attached to the Progress payment certificate:
1. EPWP monthly data collection form 
2. Worker monthly payment upload
3. Worker monthly proof of payment  i.e 
3.1 Acknowledgement of receipt of payment or
3.2 Payslips 
3.3 Bank statement highlighted the workers paid 
4. Worker monthly training form 
5. Monthly attendance register
6. Certified copies of ID’s (once off)
7. ID size photos (once off)
8. Proof of UIF 
9. Proof of COIDA</t>
  </si>
  <si>
    <t>E12.5 EPWP PROMOTION</t>
  </si>
  <si>
    <t>12.5.1 EPWP signage board</t>
  </si>
  <si>
    <t xml:space="preserve">EPWP Program at the project level shall always be promoted through have the projects signage board that embrace EPWP logo at the bottom, correct measurement for this signage board will be provided by the project leader during the site handing over meeting. the standard "HELVETIVA MEDUIM " letters are to be used . Professional title to be 10 mm above line . Line thickness to be 8 mm thick . Space between bottom of the line and bottom of the lettering below the line has to be 100 mm. Letter sizes are as follows : Helvetica meduim 100 mm black upper case to be for project name and owner . Helvetica meduim 75mm black upper case only to be used for professional titles.Project name and owner shall be black lettering on white background.board sizes are as follows : Board to be minomum 2000mm from ground level and to be constructed from reinforced formed chromadek panels minimum 0,6mm thick chromadek. The contractor is responsible for ensuring that the project board remains neatly and safely erected for the full duration including maintenance period,after which the project board and post are to be dismantled and handed to the client in good order.       </t>
  </si>
  <si>
    <t>12.5.2 Branding of labour apparel</t>
  </si>
  <si>
    <t>Contractor &amp; Sub-contractors’ labourers shall be provided with EPWP branded Personal Protective Equipment (PPE), reflector vest with EPWP wording at the back is an ideal and cost effective means of promoting program on site.</t>
  </si>
  <si>
    <t>The contractor is then advised to price for both item 17.5.1 and 17.5.2</t>
  </si>
  <si>
    <t>E12.6 COMMUNITY LIAISON OFFICER (CLO)</t>
  </si>
  <si>
    <t xml:space="preserve">UTILISATION OF A COMMUNITY LIAISON OFFICER </t>
  </si>
  <si>
    <t>The Contractor shall allow for and pay any and all costs necessary for the engagement of the services of a Community Liaison Officer (CLO) for the full duration of this contract</t>
  </si>
  <si>
    <t>A CLO will be identified by the local structures of the ward areas and appointed following fair and transparent interviewing process, to be conducted in the presence of local structures and the contractor representative, in order to assist the Contractor in the procurement of any local labour, etc. required for this project. The Contractor is to liaise with the CLO and afford him any assistance needed in ensuring sound working relations with the local community.</t>
  </si>
  <si>
    <t>Key Responsibilities of the CLO are envisaged to include and not necessary be limited to:</t>
  </si>
  <si>
    <t>1. Assisting local leadership in conducting skills and resources audit which facilitates sourcing labour from within the ward or targeted areas for employment, as required by contractor.</t>
  </si>
  <si>
    <t>2. Assisting in sourcing labour-only domestic sub-contractors and the procurement of materials from local resources, as required by the contractor.</t>
  </si>
  <si>
    <t>3. Assisting the contractor by identifying areas of potential conflict and or threats to the project or to stakeholders in the project and recommend appropriate action to the contractor.</t>
  </si>
  <si>
    <t>4. Assisting contractor and stakeholders in the project in the resolution of any conflict which may arise.</t>
  </si>
  <si>
    <t>5. Establishing and ensuring that sufficient and open communication channels between the contractor and the work force are maintained.</t>
  </si>
  <si>
    <t>6. Establish and ensuring that efficient and open communication channels between the contractor and the community are maintained</t>
  </si>
  <si>
    <t>7. Identifying and reporting to the Contractor regarding issues where communication between stakeholder is necessary, recommend courses of action and facilitate such communications</t>
  </si>
  <si>
    <t>E12.7 SKILLS DEVELOPMENT ON SITE</t>
  </si>
  <si>
    <t>Contractor in conforming to the object of EPWP that its beneficiaries need to be capacitated with skills that will render them employable in the future. It is then the responsibility of the Contractor that mandatory life skills are provided to 100% of workforce on site and on the job training to labourers from whom the potential for further development has been identified. The latter is not mandatory to all as it covers technical skills.</t>
  </si>
  <si>
    <t>Contractor should also make provision for the possibility that there might be local youth that will need to be placed on the project with an intention to be provided support towards improving their level of competency and productivity.</t>
  </si>
  <si>
    <t>Contractor shall also provide all necessary on-the-job training to targeted labour to enable such labour to master and advance on techniques required to undertake the work in accordance with requirements of the contract in a manner that does not compromise workers health and safety.</t>
  </si>
  <si>
    <t>E12.8 LABOUR ONLY Sub Contracting for local emerging enterprises</t>
  </si>
  <si>
    <t>Tenderer’s are advised that this contract is subject to the Expanded Public Works Programme (EPWP) and the following criteria will apply:</t>
  </si>
  <si>
    <t>African Equity Ownership</t>
  </si>
  <si>
    <t>a)     The Tenderer is to allow for  5% of the total value of works to be undertaken by a Priority Population Group.  This percentage excludes the costs of employing local unskilled labour. The allocation of this percentage from the Project, the screening of people, the selection of skills, will be for the Contractor to adjudicate.</t>
  </si>
  <si>
    <t>b)      The Priority Population Group consists of women, youth and disabled people.</t>
  </si>
  <si>
    <t>c)      The Contractor is to give first option for prospective PPG’s from the surrounding areas of the Project. Should there be insufficient suitable people fitting the criteria of PPG’s, the Contractor may hire people from further afield. This is to be done only after consultation with the Department of Works EPWP Co-ordinator and the Community Liaison Officer (CLO).</t>
  </si>
  <si>
    <t>d)      A Mentor is to be employed by the Contractor, in consultation with the Department of Works for the purposes of quality control and liaison between the Contractor and the selected PPG’s on site. The mentor will be responsible for ensuring an acceptable level of quality workmanship and that such work carried out by the PPG's is executed within the time frames stipulated.</t>
  </si>
  <si>
    <t>In so far as possible, the Contractor is encouraged to expand the PPG’s skills, knowledge and performance levels.</t>
  </si>
  <si>
    <t>TENDERER’S TO NOTE CONDITIONS</t>
  </si>
  <si>
    <t>a) The contract to be entered into between the Contractor and the PPG’s will be a LABOUR ONLY sub-contract.</t>
  </si>
  <si>
    <t>b) The Contractor will be responsible for ensuring that all materials for use by the PPG’s in the works are to be on site timeously. The Contractor shall liaise with The Mentor and PPG to determine the nature and extent of materials required and the lead time necessary.</t>
  </si>
  <si>
    <t>c) The Contractor shall be responsible for the overall programming of the Works and he is to allow for monitoring the PPG’s programme and progress.</t>
  </si>
  <si>
    <t>d) In conjunction with the Mentor, he is to allow for the supervision and mentoring (where necessary) of the PPG to ensure quality and adherence to standard building practice</t>
  </si>
  <si>
    <t>e) The Contractor is to allow for extra storage facilities on site for the PPG’s tools and equipment.</t>
  </si>
  <si>
    <t>f) Basic tools shall be provided by the PPG’s and where these are not available; the Contractor will supply him with the necessary tools and equipment and deduct the costs thereof from the interim claims made by the PPG.</t>
  </si>
  <si>
    <t>g) Work requiring specialized tools will be provided free of chargeby the Contractor with the provision that these be returned upon completion of the Work.</t>
  </si>
  <si>
    <t>CO-ORDINATION</t>
  </si>
  <si>
    <t>The Contractor is to co-ordinate the work of all the PPG’s, Sub-Contractors and Nominated Sub- Contractors appointed direct by the Employer in such a manner and at all times as will suit the building programme and he is to allow adequate access, for the PPG’s, where required, to carry out their work in an efficient manner as no claims for extras in this connection will be entertained.</t>
  </si>
  <si>
    <t>ATTENDANCE</t>
  </si>
  <si>
    <t>The Contractor may allow for attendance upon the PPG’s concerned to execute the work. The Contractor is to allow the PPG’s the use of any scaffolding belonging to him while it remains so erected on the site.</t>
  </si>
  <si>
    <t>Where scaffolding is necessary for the use by any PPG and the Contractor has not erected any for his own use or has removed same after his own use, the Contractor shall supply sufficient scaffolding to the PPG to be erected and dismantled by the PPG and returned to the Contractor.</t>
  </si>
  <si>
    <t>This attendance upon PPG’s to execute the work is to include for the scaffolding provisions as aforesaid and, in addition, is to include for co-operating to the fullest extent with all the parties, attending on off-loading materials, providing suitable storage for tools and materials used by the PPG’s, use of general facilities such as latrines, etc., supply and cost of power, lighting, water and the like.</t>
  </si>
  <si>
    <t>E12.9 EPWP CONTRACT FOR LABOUR</t>
  </si>
  <si>
    <t>It is compulsory that shortly after the contractor and or sub contractor has appointed local labour, the employment contract should be signed by both parties, prior to commencement with works on site. The employment contract forms part of the Ministerial Determination or from the regional EPWP officials. Each contract will lapse at the end of each financial year therefore requiring the Contractor  to do a renewal of each contract should the need of employment still exist for that particular labourer.</t>
  </si>
  <si>
    <t>F:............................. V:............................ T:.....................................</t>
  </si>
  <si>
    <t>E12.10 EPWP SCOPE of WORK</t>
  </si>
  <si>
    <t xml:space="preserve">Note: </t>
  </si>
  <si>
    <t>Contractors are to price any item on the Bill of Quantities having below, bearing in mind that they are regarded as  main sources of job creation, whether sub contracted or undertaken by the main contractor.</t>
  </si>
  <si>
    <t>Elements on the scope of work where application of Labour Intensive Construction methods as  will indicated with letters (LI) are regarded feasible are as follows;</t>
  </si>
  <si>
    <t xml:space="preserve">i)       Excavating trenches for foundations and any other civil works with the  depth not more than 1.5 m </t>
  </si>
  <si>
    <t>ii)      All masonry works which include concrete mixing on site; brickwork; plastering; screed works; jointing; etc.</t>
  </si>
  <si>
    <t>iii)     Painting, Plumbing, Ironmongery; roof cladding; glazing; tilling; carpentry; flooring; waterproofing; etc.</t>
  </si>
  <si>
    <t>Note:</t>
  </si>
  <si>
    <t xml:space="preserve">It is a general requirement of this contract that persons normally resident in the ward of the works (local labour) be given preference for employment on the contract. Provided, however, that should adequate and appropriate labour not be available within the ward, others may be employed subject to satisfactory proof being provided that every reasonable endeavour has been made to employ local labour (Local Sub-contractor(s); Skilled; Semi-Skilled and Unskilled). The contractor shall in consultation with the local community leaders with the purpose of negotiating with them regarding the utilization of local resources in the construction process. In this regard, the contractor shall furthermore give preference, wherever possible to the employment of single heads of households, women and youth as well as families declared as most indigent by War on Poverty/ Sukuma Sakhe program profiling process. The contractor should aim, in general, to maximise the involvement of the local community, however workers from other communities should not exceed 20% of all persons working on the project, where local employees possess skills at level of competency that meet contractors requirements. </t>
  </si>
  <si>
    <t>8. Assisting the Contractor and the work force in the establishment of grievance procedures and necessary recommenda-tion to the Contractor regarding the grievances and solution thereto.</t>
  </si>
  <si>
    <t>9. Attending to site meetings and project implementation meetings as required by the Contractor and prepare periodic reports as may be required by the Contractor from time to time.</t>
  </si>
  <si>
    <t>10. Attending to such other duties which are consistent with the functions of a CLO, as may be required by the Contractor from time to time.</t>
  </si>
  <si>
    <t>Tenderers are to price twice the rate of unskilled local labour rate against this item for any and all costs arising out of compliance with the foregoing and in the event of a Tenderer failing to price against this item or making inadequate financial provision against this item for compliance as aforesaid, then no claim for costs or additional cost incurred will be entertained by the Head: Works</t>
  </si>
  <si>
    <t>Annexure 7</t>
  </si>
  <si>
    <t>EPWP CONDITIONS AND SPECIFICATIONS</t>
  </si>
  <si>
    <t>Supply, deliver, and install a 12 kV, 25 kA/3s, 95 BIL, 3-way vacuum-insulated ring main unit complete with 1 x transformer feeder equipped with a 200 A vacuum circuit breaker; and 2 x ring feeders equipped with 630 A switch-disconnectors. The ring main unit shall be in accordance with Section D of the project specification.</t>
  </si>
  <si>
    <t>Supply 500 kVA mini-substation in 3CR12 enclosure equipped with the following:
• 12 kV, 25 kA/3s, 95 kV BIL, 3-way vacuum ring main unit complete with 1 x 200 A vacuum circuit breaker and 2 x 630 A switch-disconnector
• 500 kVA, 11000/420V ONAN cooled transformer
• Low-voltage assembly as per drawing no. W079513-ELEC108. 
The mini-substation shall be in accordance with Section F of the project specification.</t>
  </si>
  <si>
    <t>Supply 315 kVA mini-substation in 3CR12 enclosure equipped with the following:
• 12 kV, 25 kA/3s, 95 kV BIL, 3-way vacuum ring main unit complete with 1 x 200 A vacuum circuit breaker and 2 x 630 A switch-disconnector
• 315 kVA, 11000/420V ONAN cooled transformer
• Low-voltage assembly as per drawing no. W079513-ELEC107. 
The mini-substation shall be in accordance with Section F of the project specification.</t>
  </si>
  <si>
    <t>Supply and deliver 12 kV, 25kA/3s, 95 kV BIL, fixed-pattern vacuum insulated feeder switchgear panel complete with a motorised 630 A vacuum circuit breaker, 630 A 3-position switch-disconnector, integral earthing switch, protection relays, current and voltage transformers. The MV switchgear panel shall be in accordance with Section C of the project specification.</t>
  </si>
  <si>
    <t>Supply and deliver 12 kV, 25kA/3s, 95 kV BIL, fixed-pattern vacuum insulated incomer switchgear panel complete with a motorised 630 A vacuum circuit breaker, 630 A 3-position switch-disconnector, integral earthing switch, protection relays, current and voltage transformers. The MV switchgear panel shall be in accordance with Section C of the project specification.</t>
  </si>
  <si>
    <t>Isolate, disconnect, remove and transport to the maintenance workshop within Umgeni Hospital for storage the existing mini-substation 3 complete with an oil-insulated ring main unit, ONAN cooled transformer, and low-voltage section.</t>
  </si>
  <si>
    <t>Trace and mark the existing medium voltage cable between Minisub 1 and Minisub 2 (approx. 300 m of cable). Rate to be exclusive of cable marker. Cable markers priced under Bill No. 7 Item 52.</t>
  </si>
  <si>
    <t>Trace and mark the existing medium voltage cable between Minisub 2 and Minisub 3 (approx. 100 m of cable). Rate to be exclusive of cable marker. Cable markers priced under Bill No. 7 Item 52.</t>
  </si>
  <si>
    <t>Trace and mark the existing medium voltage cable between Minisub 3 and Minisub 4 (approx. 250 m of cable). Rate to be exclusive of cable marker. Cable markers priced under Bill No. 7 Item 52.</t>
  </si>
  <si>
    <t>Allowance for 2 Employer's representatives to witness the factory acceptance testing of the complete 3-panel switchgear, inclusive of travel costs and accommodation if necessary. Travel and accomodation to be in line with the Department's S&amp;T Policy.</t>
  </si>
  <si>
    <t>Allowance for 2 Employer's representatives to witness the factory acceptance testing of a mini-substation, inclusive of travel costs and accommodation if necessary. Travel and accomodation to be in line with the Department's S&amp;T Policy.</t>
  </si>
  <si>
    <t>Allowance for 2 Employer representatives to witness the factory acceptance testing of the transformer, inclusive of travel costs and accommodation if necessary. Travel and accomodation to be in line with the Department's S&amp;T Policy.</t>
  </si>
  <si>
    <t>Allowance for 2 Employer representatives to witness the factory acceptance testing of the PFC units, inclusive of travel costs and accommodation if necessary. Travel and accomodation to be in line with the Department's S&amp;T Policy.</t>
  </si>
  <si>
    <t xml:space="preserve">Supply and install 450mm wide, 1000mm long, and 12mm thick PVC cable protection covers as Stokboard cable cover. Covers shall be marked "ELECTRICAL CABLE BELOW". </t>
  </si>
  <si>
    <t xml:space="preserve">Allow for cutting the surface bed in the proposed RMU room, breaking and removing concrete, and excavating to create a 700 mm wide and 1000 mm deep trench. </t>
  </si>
  <si>
    <t>Allow for extending the existing trenches in the main MV switchroom to be 700 mm wide and 1000 mm deep.</t>
  </si>
  <si>
    <t>The agreement is to be the General Conditions of Contract for Works of Civil Engineering Construction (2010) (Second Edition), published by the S. A. Institution Of Civil Engineering.</t>
  </si>
  <si>
    <t xml:space="preserve">Allow for site acceptance testing (SAT) and commissioning of the complete 3-panel switchgear assembly as specified in Section C of the project specification. Rate to be inclusive of protection coordination and setting of relays. Tenderer shall allow for a manufacturer's engineer or technicain to oversee the SAT and commissioning. </t>
  </si>
  <si>
    <t xml:space="preserve">Allow for site acceptance testing (SAT) and commissioning of the mini-substation as specified in Section F of the project specification. Rate to be inclusive of protection coordination and setting of relays. Tenderer shall allow for a manufacturer's engineer or technicain to oversee the SAT and commissioning. </t>
  </si>
  <si>
    <t xml:space="preserve">Site acceptance testing (SAT) and commissioning as specified in Section D of the project specifications. Rate to be inclusive of protection coordination and setting of relays. Tenderer shall allow for a manufacturer's engineer or technician to oversee the SAT and commissioning.  </t>
  </si>
  <si>
    <t>BILL NO. 10 - EARTHING &amp; LIGHTNING PROTECTION</t>
  </si>
  <si>
    <t>Budgetary allowance for protection coordination settings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</si>
</sst>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44" formatCode="_-&quot;R&quot;* #,##0.00_-;\-&quot;R&quot;* #,##0.00_-;_-&quot;R&quot;* &quot;-&quot;??_-;_-@_-"/>
    <numFmt numFmtId="164" formatCode="_(* #,##0.00_);_(* \(#,##0.00\);_(* &quot;-&quot;??_);_(@_)"/>
    <numFmt numFmtId="165" formatCode="_-[$R-1C09]* #,##0.00_-;\-[$R-1C09]* #,##0.00_-;_-[$R-1C09]* &quot;-&quot;??_-;_-@_-"/>
    <numFmt numFmtId="166" formatCode="#,##0_ ;\-#,##0\ "/>
  </numFmts>
  <fonts count="52" x14ac:knownFonts="1">
    <font>
      <sz val="11"/>
      <color theme="1"/>
      <name val="Calibri"/>
      <family val="2"/>
      <scheme val="minor"/>
    </font>
    <font>
      <sz val="11"/>
      <color theme="1"/>
      <name val="Calibri"/>
      <family val="2"/>
      <scheme val="minor"/>
    </font>
    <font>
      <sz val="10"/>
      <name val="Arial"/>
      <family val="2"/>
    </font>
    <font>
      <b/>
      <u/>
      <sz val="10"/>
      <name val="Arial"/>
      <family val="2"/>
    </font>
    <font>
      <b/>
      <sz val="10"/>
      <color theme="1"/>
      <name val="Arial"/>
      <family val="2"/>
    </font>
    <font>
      <sz val="10"/>
      <color theme="1"/>
      <name val="Arial"/>
      <family val="2"/>
    </font>
    <font>
      <b/>
      <sz val="10"/>
      <name val="Arial"/>
      <family val="2"/>
    </font>
    <font>
      <u/>
      <sz val="10"/>
      <name val="Arial"/>
      <family val="2"/>
    </font>
    <font>
      <sz val="10"/>
      <name val="Calibri"/>
      <family val="2"/>
      <scheme val="minor"/>
    </font>
    <font>
      <vertAlign val="subscript"/>
      <sz val="10"/>
      <name val="Arial"/>
      <family val="2"/>
    </font>
    <font>
      <vertAlign val="superscript"/>
      <sz val="10"/>
      <name val="Arial"/>
      <family val="2"/>
    </font>
    <font>
      <b/>
      <sz val="11"/>
      <color theme="1"/>
      <name val="Calibri"/>
      <family val="2"/>
      <scheme val="minor"/>
    </font>
    <font>
      <sz val="12"/>
      <name val="Arial"/>
      <family val="2"/>
    </font>
    <font>
      <b/>
      <sz val="11"/>
      <name val="Arial"/>
      <family val="2"/>
    </font>
    <font>
      <b/>
      <u/>
      <sz val="11"/>
      <name val="Arial"/>
      <family val="2"/>
    </font>
    <font>
      <u/>
      <sz val="12"/>
      <name val="Arial"/>
      <family val="2"/>
    </font>
    <font>
      <sz val="8"/>
      <name val="Arial"/>
      <family val="2"/>
    </font>
    <font>
      <sz val="14"/>
      <name val="Arial"/>
      <family val="2"/>
    </font>
    <font>
      <b/>
      <u/>
      <sz val="12"/>
      <name val="Arial"/>
      <family val="2"/>
    </font>
    <font>
      <sz val="9"/>
      <name val="Arial"/>
      <family val="2"/>
    </font>
    <font>
      <b/>
      <sz val="9"/>
      <color theme="1"/>
      <name val="Arial"/>
      <family val="2"/>
    </font>
    <font>
      <b/>
      <i/>
      <sz val="10"/>
      <name val="Arial"/>
      <family val="2"/>
    </font>
    <font>
      <b/>
      <i/>
      <sz val="10"/>
      <color theme="1"/>
      <name val="Arial Narrow"/>
      <family val="2"/>
    </font>
    <font>
      <sz val="9"/>
      <color theme="1"/>
      <name val="Arial"/>
      <family val="2"/>
    </font>
    <font>
      <sz val="8"/>
      <color theme="1"/>
      <name val="Arial"/>
      <family val="2"/>
    </font>
    <font>
      <u/>
      <sz val="10"/>
      <color theme="1"/>
      <name val="Arial"/>
      <family val="2"/>
    </font>
    <font>
      <i/>
      <sz val="8"/>
      <name val="Arial"/>
      <family val="2"/>
    </font>
    <font>
      <b/>
      <i/>
      <sz val="10"/>
      <name val="Arial Narrow"/>
      <family val="2"/>
    </font>
    <font>
      <b/>
      <i/>
      <u/>
      <sz val="10"/>
      <color theme="1"/>
      <name val="Arial"/>
      <family val="2"/>
    </font>
    <font>
      <i/>
      <sz val="10"/>
      <color theme="1"/>
      <name val="Arial"/>
      <family val="2"/>
    </font>
    <font>
      <i/>
      <u/>
      <sz val="10"/>
      <color theme="1"/>
      <name val="Arial"/>
      <family val="2"/>
    </font>
    <font>
      <u/>
      <sz val="9"/>
      <name val="Arial"/>
      <family val="2"/>
    </font>
    <font>
      <b/>
      <sz val="12"/>
      <name val="Arial"/>
      <family val="2"/>
    </font>
    <font>
      <sz val="10"/>
      <color rgb="FFFF0000"/>
      <name val="Arial"/>
      <family val="2"/>
    </font>
    <font>
      <b/>
      <i/>
      <sz val="10"/>
      <color theme="1"/>
      <name val="Arial"/>
      <family val="2"/>
    </font>
    <font>
      <b/>
      <sz val="9"/>
      <name val="Arial"/>
      <family val="2"/>
    </font>
    <font>
      <b/>
      <sz val="24"/>
      <name val="Arial"/>
      <family val="2"/>
    </font>
    <font>
      <b/>
      <sz val="16"/>
      <name val="Arial"/>
      <family val="2"/>
    </font>
    <font>
      <sz val="10"/>
      <name val="Times New Roman"/>
      <family val="1"/>
    </font>
    <font>
      <b/>
      <sz val="12"/>
      <color theme="1"/>
      <name val="Calibri"/>
      <family val="2"/>
      <scheme val="minor"/>
    </font>
    <font>
      <b/>
      <sz val="9"/>
      <color rgb="FF000000"/>
      <name val="Arial"/>
      <family val="2"/>
    </font>
    <font>
      <b/>
      <sz val="9.5"/>
      <color rgb="FF000000"/>
      <name val="Arial"/>
      <family val="2"/>
    </font>
    <font>
      <b/>
      <sz val="11"/>
      <name val="Calibri"/>
      <family val="2"/>
      <scheme val="minor"/>
    </font>
    <font>
      <sz val="11"/>
      <name val="Calibri"/>
      <family val="2"/>
      <scheme val="minor"/>
    </font>
    <font>
      <sz val="8"/>
      <color theme="1"/>
      <name val="Calibri"/>
      <family val="2"/>
      <scheme val="minor"/>
    </font>
    <font>
      <sz val="9.5"/>
      <color rgb="FF000000"/>
      <name val="Arial"/>
      <family val="2"/>
    </font>
    <font>
      <b/>
      <sz val="9.5"/>
      <name val="Arial"/>
      <family val="2"/>
    </font>
    <font>
      <b/>
      <sz val="9.5"/>
      <color rgb="FFFFFFFF"/>
      <name val="Arial"/>
      <family val="2"/>
    </font>
    <font>
      <b/>
      <sz val="10"/>
      <color theme="1"/>
      <name val="Calibri"/>
      <family val="2"/>
      <scheme val="minor"/>
    </font>
    <font>
      <b/>
      <sz val="8"/>
      <color theme="1"/>
      <name val="Agency FB"/>
      <family val="2"/>
    </font>
    <font>
      <b/>
      <u/>
      <sz val="14"/>
      <color theme="1"/>
      <name val="Calibri"/>
      <family val="2"/>
      <scheme val="minor"/>
    </font>
    <font>
      <sz val="11"/>
      <name val="Arial"/>
      <family val="2"/>
    </font>
  </fonts>
  <fills count="3">
    <fill>
      <patternFill patternType="none"/>
    </fill>
    <fill>
      <patternFill patternType="gray125"/>
    </fill>
    <fill>
      <patternFill patternType="solid">
        <fgColor theme="2" tint="-9.9978637043366805E-2"/>
        <bgColor indexed="64"/>
      </patternFill>
    </fill>
  </fills>
  <borders count="72">
    <border>
      <left/>
      <right/>
      <top/>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style="thin">
        <color indexed="64"/>
      </left>
      <right style="thin">
        <color indexed="64"/>
      </right>
      <top style="thin">
        <color indexed="64"/>
      </top>
      <bottom style="double">
        <color indexed="64"/>
      </bottom>
      <diagonal/>
    </border>
    <border>
      <left style="thin">
        <color indexed="64"/>
      </left>
      <right style="thin">
        <color indexed="64"/>
      </right>
      <top style="thin">
        <color indexed="64"/>
      </top>
      <bottom/>
      <diagonal/>
    </border>
    <border>
      <left/>
      <right/>
      <top/>
      <bottom style="thin">
        <color indexed="64"/>
      </bottom>
      <diagonal/>
    </border>
    <border>
      <left/>
      <right/>
      <top style="thin">
        <color indexed="64"/>
      </top>
      <bottom/>
      <diagonal/>
    </border>
    <border>
      <left style="thin">
        <color indexed="64"/>
      </left>
      <right/>
      <top/>
      <bottom/>
      <diagonal/>
    </border>
    <border>
      <left/>
      <right style="thin">
        <color indexed="64"/>
      </right>
      <top/>
      <bottom/>
      <diagonal/>
    </border>
    <border>
      <left style="thin">
        <color indexed="64"/>
      </left>
      <right style="thin">
        <color indexed="64"/>
      </right>
      <top style="thin">
        <color indexed="64"/>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top style="hair">
        <color indexed="64"/>
      </top>
      <bottom style="hair">
        <color indexed="64"/>
      </bottom>
      <diagonal/>
    </border>
    <border>
      <left/>
      <right/>
      <top style="hair">
        <color indexed="64"/>
      </top>
      <bottom style="hair">
        <color indexed="64"/>
      </bottom>
      <diagonal/>
    </border>
    <border>
      <left/>
      <right style="thin">
        <color indexed="64"/>
      </right>
      <top style="hair">
        <color indexed="64"/>
      </top>
      <bottom style="hair">
        <color indexed="64"/>
      </bottom>
      <diagonal/>
    </border>
    <border>
      <left style="medium">
        <color indexed="64"/>
      </left>
      <right/>
      <top/>
      <bottom/>
      <diagonal/>
    </border>
    <border>
      <left/>
      <right style="thin">
        <color indexed="64"/>
      </right>
      <top style="medium">
        <color indexed="64"/>
      </top>
      <bottom/>
      <diagonal/>
    </border>
    <border>
      <left/>
      <right/>
      <top style="medium">
        <color indexed="64"/>
      </top>
      <bottom/>
      <diagonal/>
    </border>
    <border>
      <left style="thin">
        <color indexed="64"/>
      </left>
      <right/>
      <top style="medium">
        <color indexed="64"/>
      </top>
      <bottom/>
      <diagonal/>
    </border>
    <border>
      <left style="double">
        <color indexed="64"/>
      </left>
      <right style="thin">
        <color indexed="64"/>
      </right>
      <top style="thin">
        <color indexed="64"/>
      </top>
      <bottom style="thin">
        <color indexed="64"/>
      </bottom>
      <diagonal/>
    </border>
    <border>
      <left style="medium">
        <color indexed="64"/>
      </left>
      <right style="medium">
        <color indexed="64"/>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thin">
        <color indexed="64"/>
      </left>
      <right/>
      <top/>
      <bottom style="medium">
        <color indexed="64"/>
      </bottom>
      <diagonal/>
    </border>
    <border>
      <left style="double">
        <color indexed="64"/>
      </left>
      <right style="thin">
        <color indexed="64"/>
      </right>
      <top/>
      <bottom/>
      <diagonal/>
    </border>
    <border>
      <left style="medium">
        <color indexed="64"/>
      </left>
      <right style="medium">
        <color indexed="64"/>
      </right>
      <top/>
      <bottom style="thin">
        <color indexed="64"/>
      </bottom>
      <diagonal/>
    </border>
    <border>
      <left style="medium">
        <color indexed="64"/>
      </left>
      <right style="medium">
        <color indexed="64"/>
      </right>
      <top/>
      <bottom/>
      <diagonal/>
    </border>
    <border>
      <left style="medium">
        <color indexed="64"/>
      </left>
      <right style="medium">
        <color indexed="64"/>
      </right>
      <top style="medium">
        <color indexed="64"/>
      </top>
      <bottom/>
      <diagonal/>
    </border>
    <border>
      <left style="medium">
        <color indexed="64"/>
      </left>
      <right/>
      <top style="medium">
        <color indexed="64"/>
      </top>
      <bottom/>
      <diagonal/>
    </border>
    <border>
      <left/>
      <right style="thin">
        <color indexed="64"/>
      </right>
      <top/>
      <bottom style="medium">
        <color indexed="64"/>
      </bottom>
      <diagonal/>
    </border>
    <border>
      <left style="medium">
        <color indexed="64"/>
      </left>
      <right/>
      <top/>
      <bottom style="medium">
        <color indexed="64"/>
      </bottom>
      <diagonal/>
    </border>
    <border>
      <left style="double">
        <color indexed="64"/>
      </left>
      <right style="double">
        <color indexed="64"/>
      </right>
      <top style="thin">
        <color indexed="64"/>
      </top>
      <bottom style="thin">
        <color indexed="64"/>
      </bottom>
      <diagonal/>
    </border>
    <border>
      <left/>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double">
        <color indexed="64"/>
      </left>
      <right style="double">
        <color indexed="64"/>
      </right>
      <top/>
      <bottom/>
      <diagonal/>
    </border>
    <border>
      <left style="double">
        <color indexed="64"/>
      </left>
      <right style="thin">
        <color indexed="64"/>
      </right>
      <top/>
      <bottom style="thin">
        <color indexed="64"/>
      </bottom>
      <diagonal/>
    </border>
    <border>
      <left style="double">
        <color indexed="64"/>
      </left>
      <right style="thin">
        <color indexed="64"/>
      </right>
      <top style="thin">
        <color indexed="64"/>
      </top>
      <bottom/>
      <diagonal/>
    </border>
    <border>
      <left style="double">
        <color indexed="64"/>
      </left>
      <right style="double">
        <color indexed="64"/>
      </right>
      <top/>
      <bottom style="thin">
        <color indexed="64"/>
      </bottom>
      <diagonal/>
    </border>
    <border>
      <left style="double">
        <color indexed="64"/>
      </left>
      <right style="double">
        <color indexed="64"/>
      </right>
      <top style="thin">
        <color indexed="64"/>
      </top>
      <bottom/>
      <diagonal/>
    </border>
    <border>
      <left/>
      <right style="medium">
        <color indexed="64"/>
      </right>
      <top/>
      <bottom/>
      <diagonal/>
    </border>
    <border>
      <left/>
      <right style="medium">
        <color indexed="64"/>
      </right>
      <top style="medium">
        <color indexed="64"/>
      </top>
      <bottom style="medium">
        <color indexed="64"/>
      </bottom>
      <diagonal/>
    </border>
    <border>
      <left/>
      <right/>
      <top style="medium">
        <color indexed="64"/>
      </top>
      <bottom style="medium">
        <color indexed="64"/>
      </bottom>
      <diagonal/>
    </border>
    <border>
      <left style="medium">
        <color indexed="64"/>
      </left>
      <right/>
      <top style="medium">
        <color indexed="64"/>
      </top>
      <bottom style="medium">
        <color indexed="64"/>
      </bottom>
      <diagonal/>
    </border>
    <border>
      <left style="thin">
        <color indexed="64"/>
      </left>
      <right style="medium">
        <color indexed="64"/>
      </right>
      <top style="hair">
        <color indexed="64"/>
      </top>
      <bottom style="medium">
        <color indexed="64"/>
      </bottom>
      <diagonal/>
    </border>
    <border>
      <left style="thin">
        <color indexed="64"/>
      </left>
      <right style="thin">
        <color indexed="64"/>
      </right>
      <top style="hair">
        <color indexed="64"/>
      </top>
      <bottom style="medium">
        <color indexed="64"/>
      </bottom>
      <diagonal/>
    </border>
    <border>
      <left style="medium">
        <color indexed="64"/>
      </left>
      <right style="thin">
        <color indexed="64"/>
      </right>
      <top style="hair">
        <color indexed="64"/>
      </top>
      <bottom style="medium">
        <color indexed="64"/>
      </bottom>
      <diagonal/>
    </border>
    <border>
      <left style="thin">
        <color indexed="64"/>
      </left>
      <right style="medium">
        <color indexed="64"/>
      </right>
      <top style="hair">
        <color indexed="64"/>
      </top>
      <bottom style="hair">
        <color indexed="64"/>
      </bottom>
      <diagonal/>
    </border>
    <border>
      <left style="medium">
        <color indexed="64"/>
      </left>
      <right style="thin">
        <color indexed="64"/>
      </right>
      <top style="hair">
        <color indexed="64"/>
      </top>
      <bottom style="hair">
        <color indexed="64"/>
      </bottom>
      <diagonal/>
    </border>
    <border>
      <left style="thin">
        <color indexed="64"/>
      </left>
      <right style="medium">
        <color indexed="64"/>
      </right>
      <top/>
      <bottom style="hair">
        <color indexed="64"/>
      </bottom>
      <diagonal/>
    </border>
    <border>
      <left style="thin">
        <color indexed="64"/>
      </left>
      <right style="medium">
        <color indexed="64"/>
      </right>
      <top style="hair">
        <color indexed="64"/>
      </top>
      <bottom/>
      <diagonal/>
    </border>
    <border>
      <left style="medium">
        <color indexed="64"/>
      </left>
      <right style="thin">
        <color indexed="64"/>
      </right>
      <top style="thin">
        <color indexed="64"/>
      </top>
      <bottom style="hair">
        <color indexed="64"/>
      </bottom>
      <diagonal/>
    </border>
    <border>
      <left style="thin">
        <color indexed="64"/>
      </left>
      <right style="medium">
        <color indexed="64"/>
      </right>
      <top style="hair">
        <color indexed="64"/>
      </top>
      <bottom style="thin">
        <color indexed="64"/>
      </bottom>
      <diagonal/>
    </border>
    <border>
      <left style="thin">
        <color indexed="64"/>
      </left>
      <right style="thin">
        <color indexed="64"/>
      </right>
      <top style="hair">
        <color indexed="64"/>
      </top>
      <bottom style="thin">
        <color indexed="64"/>
      </bottom>
      <diagonal/>
    </border>
    <border>
      <left style="thin">
        <color indexed="64"/>
      </left>
      <right/>
      <top style="hair">
        <color indexed="64"/>
      </top>
      <bottom style="thin">
        <color indexed="64"/>
      </bottom>
      <diagonal/>
    </border>
    <border>
      <left style="medium">
        <color indexed="64"/>
      </left>
      <right style="thin">
        <color indexed="64"/>
      </right>
      <top style="hair">
        <color indexed="64"/>
      </top>
      <bottom style="thin">
        <color indexed="64"/>
      </bottom>
      <diagonal/>
    </border>
    <border>
      <left style="thin">
        <color indexed="64"/>
      </left>
      <right style="medium">
        <color indexed="64"/>
      </right>
      <top/>
      <bottom/>
      <diagonal/>
    </border>
    <border>
      <left style="medium">
        <color indexed="64"/>
      </left>
      <right style="thin">
        <color indexed="64"/>
      </right>
      <top/>
      <bottom/>
      <diagonal/>
    </border>
    <border>
      <left style="thin">
        <color indexed="64"/>
      </left>
      <right style="medium">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medium">
        <color indexed="64"/>
      </left>
      <right style="thin">
        <color indexed="64"/>
      </right>
      <top style="medium">
        <color indexed="64"/>
      </top>
      <bottom style="medium">
        <color indexed="64"/>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style="medium">
        <color indexed="64"/>
      </left>
      <right style="thin">
        <color indexed="64"/>
      </right>
      <top/>
      <bottom style="medium">
        <color indexed="64"/>
      </bottom>
      <diagonal/>
    </border>
    <border>
      <left style="thin">
        <color indexed="64"/>
      </left>
      <right style="thin">
        <color indexed="64"/>
      </right>
      <top/>
      <bottom style="medium">
        <color indexed="64"/>
      </bottom>
      <diagonal/>
    </border>
    <border>
      <left style="thin">
        <color indexed="64"/>
      </left>
      <right style="medium">
        <color indexed="64"/>
      </right>
      <top/>
      <bottom style="medium">
        <color indexed="64"/>
      </bottom>
      <diagonal/>
    </border>
    <border>
      <left style="thin">
        <color indexed="64"/>
      </left>
      <right style="thin">
        <color indexed="64"/>
      </right>
      <top style="hair">
        <color indexed="64"/>
      </top>
      <bottom/>
      <diagonal/>
    </border>
    <border>
      <left style="double">
        <color indexed="64"/>
      </left>
      <right/>
      <top/>
      <bottom/>
      <diagonal/>
    </border>
  </borders>
  <cellStyleXfs count="9">
    <xf numFmtId="0" fontId="0" fillId="0" borderId="0"/>
    <xf numFmtId="9" fontId="1" fillId="0" borderId="0" applyFont="0" applyFill="0" applyBorder="0" applyAlignment="0" applyProtection="0"/>
    <xf numFmtId="0" fontId="2" fillId="0" borderId="0"/>
    <xf numFmtId="0" fontId="2" fillId="0" borderId="0"/>
    <xf numFmtId="0" fontId="1" fillId="0" borderId="0"/>
    <xf numFmtId="0" fontId="2" fillId="0" borderId="0">
      <alignment horizontal="justify" vertical="top"/>
    </xf>
    <xf numFmtId="0" fontId="38" fillId="0" borderId="0"/>
    <xf numFmtId="0" fontId="2" fillId="0" borderId="0"/>
    <xf numFmtId="164" fontId="2" fillId="0" borderId="0" applyFont="0" applyFill="0" applyBorder="0" applyAlignment="0" applyProtection="0"/>
  </cellStyleXfs>
  <cellXfs count="410">
    <xf numFmtId="0" fontId="0" fillId="0" borderId="0" xfId="0"/>
    <xf numFmtId="0" fontId="2" fillId="0" borderId="2" xfId="0" quotePrefix="1" applyFont="1" applyBorder="1" applyAlignment="1">
      <alignment horizontal="left" vertical="top" wrapText="1"/>
    </xf>
    <xf numFmtId="0" fontId="2" fillId="0" borderId="2" xfId="0" applyFont="1" applyBorder="1" applyAlignment="1">
      <alignment horizontal="center" vertical="center"/>
    </xf>
    <xf numFmtId="2" fontId="2" fillId="0" borderId="2" xfId="0" applyNumberFormat="1" applyFont="1" applyBorder="1" applyAlignment="1">
      <alignment vertical="top" wrapText="1"/>
    </xf>
    <xf numFmtId="1" fontId="2" fillId="0" borderId="10" xfId="0" applyNumberFormat="1" applyFont="1" applyBorder="1" applyAlignment="1">
      <alignment horizontal="center" vertical="center"/>
    </xf>
    <xf numFmtId="0" fontId="2" fillId="0" borderId="10" xfId="0" applyFont="1" applyBorder="1" applyAlignment="1">
      <alignment horizontal="center" vertical="center"/>
    </xf>
    <xf numFmtId="0" fontId="2" fillId="0" borderId="10" xfId="0" applyFont="1" applyBorder="1" applyAlignment="1">
      <alignment vertical="top" wrapText="1"/>
    </xf>
    <xf numFmtId="0" fontId="2" fillId="0" borderId="10" xfId="0" applyFont="1" applyBorder="1" applyAlignment="1">
      <alignment horizontal="left" vertical="top" wrapText="1"/>
    </xf>
    <xf numFmtId="0" fontId="2" fillId="0" borderId="10" xfId="0" quotePrefix="1" applyFont="1" applyBorder="1" applyAlignment="1">
      <alignment horizontal="left" vertical="top" wrapText="1"/>
    </xf>
    <xf numFmtId="0" fontId="2" fillId="0" borderId="10" xfId="0" quotePrefix="1" applyFont="1" applyBorder="1" applyAlignment="1">
      <alignment horizontal="right" vertical="top" wrapText="1"/>
    </xf>
    <xf numFmtId="0" fontId="3" fillId="0" borderId="10" xfId="0" quotePrefix="1" applyFont="1" applyBorder="1" applyAlignment="1">
      <alignment horizontal="left" vertical="top" wrapText="1"/>
    </xf>
    <xf numFmtId="0" fontId="2" fillId="0" borderId="10" xfId="0" applyFont="1" applyBorder="1" applyAlignment="1">
      <alignment horizontal="center" vertical="top"/>
    </xf>
    <xf numFmtId="0" fontId="2" fillId="0" borderId="10" xfId="0" quotePrefix="1" applyFont="1" applyBorder="1" applyAlignment="1">
      <alignment horizontal="center" vertical="top" wrapText="1"/>
    </xf>
    <xf numFmtId="2" fontId="2" fillId="0" borderId="10" xfId="0" applyNumberFormat="1" applyFont="1" applyBorder="1" applyAlignment="1">
      <alignment vertical="top" wrapText="1"/>
    </xf>
    <xf numFmtId="165" fontId="2" fillId="0" borderId="10" xfId="0" applyNumberFormat="1" applyFont="1" applyBorder="1" applyAlignment="1">
      <alignment horizontal="right" vertical="center"/>
    </xf>
    <xf numFmtId="2" fontId="2" fillId="0" borderId="0" xfId="0" applyNumberFormat="1" applyFont="1" applyAlignment="1">
      <alignment vertical="center"/>
    </xf>
    <xf numFmtId="0" fontId="6" fillId="0" borderId="4" xfId="0" applyFont="1" applyBorder="1" applyAlignment="1">
      <alignment horizontal="center" vertical="top" wrapText="1"/>
    </xf>
    <xf numFmtId="1" fontId="6" fillId="0" borderId="4" xfId="0" applyNumberFormat="1" applyFont="1" applyBorder="1" applyAlignment="1">
      <alignment horizontal="center" vertical="center"/>
    </xf>
    <xf numFmtId="0" fontId="6" fillId="0" borderId="4" xfId="0" applyFont="1" applyBorder="1" applyAlignment="1">
      <alignment horizontal="center" vertical="center"/>
    </xf>
    <xf numFmtId="165" fontId="6" fillId="0" borderId="4" xfId="0" applyNumberFormat="1" applyFont="1" applyBorder="1" applyAlignment="1">
      <alignment horizontal="center" vertical="center"/>
    </xf>
    <xf numFmtId="0" fontId="2" fillId="0" borderId="2" xfId="0" applyFont="1" applyBorder="1" applyAlignment="1">
      <alignment horizontal="center" vertical="top"/>
    </xf>
    <xf numFmtId="1" fontId="2" fillId="0" borderId="2" xfId="0" applyNumberFormat="1" applyFont="1" applyBorder="1" applyAlignment="1">
      <alignment horizontal="center" vertical="center"/>
    </xf>
    <xf numFmtId="44" fontId="2" fillId="0" borderId="2" xfId="0" applyNumberFormat="1" applyFont="1" applyBorder="1" applyAlignment="1">
      <alignment horizontal="center" vertical="center"/>
    </xf>
    <xf numFmtId="165" fontId="2" fillId="0" borderId="2" xfId="0" applyNumberFormat="1" applyFont="1" applyBorder="1" applyAlignment="1">
      <alignment horizontal="right" vertical="center"/>
    </xf>
    <xf numFmtId="2" fontId="6" fillId="0" borderId="2" xfId="0" applyNumberFormat="1" applyFont="1" applyBorder="1" applyAlignment="1">
      <alignment vertical="top" wrapText="1"/>
    </xf>
    <xf numFmtId="2" fontId="3" fillId="0" borderId="2" xfId="0" applyNumberFormat="1" applyFont="1" applyBorder="1" applyAlignment="1">
      <alignment vertical="top" wrapText="1"/>
    </xf>
    <xf numFmtId="2" fontId="6" fillId="0" borderId="2" xfId="0" applyNumberFormat="1" applyFont="1" applyBorder="1" applyAlignment="1">
      <alignment horizontal="right" vertical="top" wrapText="1"/>
    </xf>
    <xf numFmtId="2" fontId="6" fillId="0" borderId="2" xfId="0" applyNumberFormat="1" applyFont="1" applyBorder="1" applyAlignment="1">
      <alignment vertical="center" wrapText="1"/>
    </xf>
    <xf numFmtId="0" fontId="6" fillId="0" borderId="2" xfId="0" applyFont="1" applyBorder="1" applyAlignment="1">
      <alignment vertical="center" wrapText="1"/>
    </xf>
    <xf numFmtId="165" fontId="6" fillId="0" borderId="3" xfId="0" applyNumberFormat="1" applyFont="1" applyBorder="1" applyAlignment="1">
      <alignment horizontal="left" vertical="center"/>
    </xf>
    <xf numFmtId="0" fontId="2" fillId="0" borderId="1" xfId="0" applyFont="1" applyBorder="1" applyAlignment="1">
      <alignment horizontal="center" vertical="top"/>
    </xf>
    <xf numFmtId="0" fontId="2" fillId="0" borderId="4" xfId="0" applyFont="1" applyBorder="1" applyAlignment="1">
      <alignment horizontal="center" vertical="top"/>
    </xf>
    <xf numFmtId="2" fontId="3" fillId="0" borderId="4" xfId="0" applyNumberFormat="1" applyFont="1" applyBorder="1" applyAlignment="1">
      <alignment vertical="top" wrapText="1"/>
    </xf>
    <xf numFmtId="1" fontId="2" fillId="0" borderId="4" xfId="0" applyNumberFormat="1" applyFont="1" applyBorder="1" applyAlignment="1">
      <alignment horizontal="center" vertical="center"/>
    </xf>
    <xf numFmtId="0" fontId="2" fillId="0" borderId="4" xfId="0" applyFont="1" applyBorder="1" applyAlignment="1">
      <alignment horizontal="center" vertical="center"/>
    </xf>
    <xf numFmtId="165" fontId="2" fillId="0" borderId="4" xfId="0" applyNumberFormat="1" applyFont="1" applyBorder="1" applyAlignment="1">
      <alignment horizontal="right" vertical="center"/>
    </xf>
    <xf numFmtId="1" fontId="6" fillId="0" borderId="2" xfId="0" applyNumberFormat="1" applyFont="1" applyBorder="1" applyAlignment="1">
      <alignment horizontal="center" vertical="center"/>
    </xf>
    <xf numFmtId="0" fontId="6" fillId="0" borderId="2" xfId="0" applyFont="1" applyBorder="1" applyAlignment="1">
      <alignment horizontal="center" vertical="center"/>
    </xf>
    <xf numFmtId="44" fontId="6" fillId="0" borderId="2" xfId="0" applyNumberFormat="1" applyFont="1" applyBorder="1" applyAlignment="1">
      <alignment horizontal="center" vertical="center"/>
    </xf>
    <xf numFmtId="165" fontId="6" fillId="0" borderId="2" xfId="0" applyNumberFormat="1" applyFont="1" applyBorder="1" applyAlignment="1">
      <alignment horizontal="center" vertical="center"/>
    </xf>
    <xf numFmtId="2" fontId="3" fillId="0" borderId="1" xfId="0" applyNumberFormat="1" applyFont="1" applyBorder="1" applyAlignment="1">
      <alignment vertical="top" wrapText="1"/>
    </xf>
    <xf numFmtId="1" fontId="2" fillId="0" borderId="1" xfId="0" applyNumberFormat="1" applyFont="1" applyBorder="1" applyAlignment="1">
      <alignment horizontal="center" vertical="center"/>
    </xf>
    <xf numFmtId="0" fontId="2" fillId="0" borderId="1" xfId="0" applyFont="1" applyBorder="1" applyAlignment="1">
      <alignment horizontal="center" vertical="center"/>
    </xf>
    <xf numFmtId="44" fontId="2" fillId="0" borderId="1" xfId="0" applyNumberFormat="1" applyFont="1" applyBorder="1" applyAlignment="1">
      <alignment horizontal="center" vertical="center"/>
    </xf>
    <xf numFmtId="165" fontId="2" fillId="0" borderId="1" xfId="0" applyNumberFormat="1" applyFont="1" applyBorder="1" applyAlignment="1">
      <alignment horizontal="right" vertical="center"/>
    </xf>
    <xf numFmtId="9" fontId="2" fillId="0" borderId="10" xfId="1" applyFont="1" applyBorder="1" applyAlignment="1">
      <alignment horizontal="center" vertical="center"/>
    </xf>
    <xf numFmtId="2" fontId="6" fillId="0" borderId="10" xfId="0" applyNumberFormat="1" applyFont="1" applyBorder="1" applyAlignment="1">
      <alignment vertical="top" wrapText="1"/>
    </xf>
    <xf numFmtId="0" fontId="8" fillId="0" borderId="10" xfId="0" applyFont="1" applyBorder="1" applyAlignment="1" applyProtection="1">
      <alignment vertical="top"/>
      <protection locked="0"/>
    </xf>
    <xf numFmtId="2" fontId="2" fillId="0" borderId="2" xfId="0" applyNumberFormat="1" applyFont="1" applyBorder="1" applyAlignment="1">
      <alignment vertical="center" wrapText="1"/>
    </xf>
    <xf numFmtId="0" fontId="2" fillId="0" borderId="2" xfId="0" applyFont="1" applyBorder="1" applyAlignment="1">
      <alignment vertical="center" wrapText="1"/>
    </xf>
    <xf numFmtId="2" fontId="2" fillId="0" borderId="1" xfId="0" applyNumberFormat="1" applyFont="1" applyBorder="1" applyAlignment="1">
      <alignment vertical="top" wrapText="1"/>
    </xf>
    <xf numFmtId="2" fontId="2" fillId="0" borderId="1" xfId="0" applyNumberFormat="1" applyFont="1" applyBorder="1" applyAlignment="1">
      <alignment vertical="center" wrapText="1"/>
    </xf>
    <xf numFmtId="0" fontId="2" fillId="0" borderId="1" xfId="0" applyFont="1" applyBorder="1" applyAlignment="1">
      <alignment vertical="center" wrapText="1"/>
    </xf>
    <xf numFmtId="0" fontId="2" fillId="0" borderId="9" xfId="0" applyFont="1" applyBorder="1" applyAlignment="1">
      <alignment horizontal="center" vertical="top"/>
    </xf>
    <xf numFmtId="2" fontId="2" fillId="0" borderId="9" xfId="0" applyNumberFormat="1" applyFont="1" applyBorder="1" applyAlignment="1">
      <alignment vertical="top" wrapText="1"/>
    </xf>
    <xf numFmtId="1" fontId="2" fillId="0" borderId="9" xfId="0" applyNumberFormat="1" applyFont="1" applyBorder="1" applyAlignment="1">
      <alignment horizontal="center" vertical="center"/>
    </xf>
    <xf numFmtId="0" fontId="2" fillId="0" borderId="9" xfId="0" applyFont="1" applyBorder="1" applyAlignment="1">
      <alignment horizontal="center" vertical="center"/>
    </xf>
    <xf numFmtId="165" fontId="2" fillId="0" borderId="9" xfId="0" applyNumberFormat="1" applyFont="1" applyBorder="1" applyAlignment="1">
      <alignment horizontal="right" vertical="center"/>
    </xf>
    <xf numFmtId="2" fontId="3" fillId="0" borderId="10" xfId="0" applyNumberFormat="1" applyFont="1" applyBorder="1" applyAlignment="1">
      <alignment vertical="top" wrapText="1"/>
    </xf>
    <xf numFmtId="2" fontId="2" fillId="0" borderId="10" xfId="0" applyNumberFormat="1" applyFont="1" applyBorder="1" applyAlignment="1">
      <alignment horizontal="right" vertical="top" wrapText="1"/>
    </xf>
    <xf numFmtId="0" fontId="2" fillId="0" borderId="15" xfId="0" applyFont="1" applyBorder="1" applyAlignment="1">
      <alignment horizontal="center" vertical="top"/>
    </xf>
    <xf numFmtId="1" fontId="2" fillId="0" borderId="17" xfId="0" applyNumberFormat="1" applyFont="1" applyBorder="1" applyAlignment="1">
      <alignment horizontal="center" vertical="center"/>
    </xf>
    <xf numFmtId="2" fontId="2" fillId="0" borderId="16" xfId="0" applyNumberFormat="1" applyFont="1" applyBorder="1" applyAlignment="1">
      <alignment vertical="center" wrapText="1"/>
    </xf>
    <xf numFmtId="2" fontId="6" fillId="0" borderId="4" xfId="0" applyNumberFormat="1" applyFont="1" applyBorder="1" applyAlignment="1">
      <alignment horizontal="right" vertical="top" wrapText="1"/>
    </xf>
    <xf numFmtId="0" fontId="2" fillId="0" borderId="1" xfId="0" applyFont="1" applyBorder="1" applyAlignment="1">
      <alignment vertical="top" wrapText="1"/>
    </xf>
    <xf numFmtId="1" fontId="3" fillId="0" borderId="2" xfId="0" applyNumberFormat="1" applyFont="1" applyBorder="1" applyAlignment="1">
      <alignment horizontal="center" vertical="center"/>
    </xf>
    <xf numFmtId="0" fontId="3" fillId="0" borderId="2" xfId="0" applyFont="1" applyBorder="1" applyAlignment="1">
      <alignment horizontal="center" vertical="center"/>
    </xf>
    <xf numFmtId="165" fontId="3" fillId="0" borderId="2" xfId="0" applyNumberFormat="1" applyFont="1" applyBorder="1" applyAlignment="1">
      <alignment horizontal="right" vertical="center"/>
    </xf>
    <xf numFmtId="2" fontId="3" fillId="0" borderId="0" xfId="0" applyNumberFormat="1" applyFont="1" applyAlignment="1">
      <alignment vertical="center"/>
    </xf>
    <xf numFmtId="2" fontId="6" fillId="0" borderId="2" xfId="0" applyNumberFormat="1" applyFont="1" applyBorder="1" applyAlignment="1">
      <alignment horizontal="right" vertical="center" wrapText="1"/>
    </xf>
    <xf numFmtId="0" fontId="2" fillId="0" borderId="0" xfId="0" applyFont="1" applyAlignment="1">
      <alignment horizontal="center" vertical="center"/>
    </xf>
    <xf numFmtId="2" fontId="6" fillId="0" borderId="0" xfId="0" applyNumberFormat="1" applyFont="1" applyAlignment="1">
      <alignment vertical="center"/>
    </xf>
    <xf numFmtId="0" fontId="2" fillId="0" borderId="11" xfId="0" applyFont="1" applyBorder="1" applyAlignment="1">
      <alignment horizontal="center" vertical="top"/>
    </xf>
    <xf numFmtId="0" fontId="2" fillId="0" borderId="7" xfId="0" applyFont="1" applyBorder="1" applyAlignment="1">
      <alignment horizontal="center" vertical="top"/>
    </xf>
    <xf numFmtId="165" fontId="2" fillId="0" borderId="8" xfId="0" applyNumberFormat="1" applyFont="1" applyBorder="1" applyAlignment="1">
      <alignment horizontal="left" vertical="center"/>
    </xf>
    <xf numFmtId="0" fontId="2" fillId="0" borderId="13" xfId="0" applyFont="1" applyBorder="1" applyAlignment="1">
      <alignment horizontal="center" vertical="top"/>
    </xf>
    <xf numFmtId="0" fontId="6" fillId="0" borderId="2" xfId="0" applyFont="1" applyBorder="1" applyAlignment="1">
      <alignment horizontal="center" vertical="top" wrapText="1"/>
    </xf>
    <xf numFmtId="2" fontId="6" fillId="0" borderId="2" xfId="0" applyNumberFormat="1" applyFont="1" applyBorder="1" applyAlignment="1">
      <alignment horizontal="center" vertical="top" wrapText="1"/>
    </xf>
    <xf numFmtId="165" fontId="2" fillId="0" borderId="2" xfId="0" applyNumberFormat="1" applyFont="1" applyBorder="1" applyAlignment="1">
      <alignment horizontal="left" vertical="center"/>
    </xf>
    <xf numFmtId="2" fontId="2" fillId="0" borderId="2" xfId="0" applyNumberFormat="1" applyFont="1" applyBorder="1" applyAlignment="1">
      <alignment horizontal="right" vertical="top" wrapText="1"/>
    </xf>
    <xf numFmtId="2" fontId="6" fillId="0" borderId="1" xfId="0" applyNumberFormat="1" applyFont="1" applyBorder="1" applyAlignment="1">
      <alignment vertical="top" wrapText="1"/>
    </xf>
    <xf numFmtId="0" fontId="2" fillId="0" borderId="0" xfId="0" applyFont="1" applyAlignment="1">
      <alignment horizontal="center" vertical="top"/>
    </xf>
    <xf numFmtId="2" fontId="2" fillId="0" borderId="0" xfId="0" applyNumberFormat="1" applyFont="1" applyAlignment="1">
      <alignment vertical="top" wrapText="1"/>
    </xf>
    <xf numFmtId="1" fontId="2" fillId="0" borderId="0" xfId="0" applyNumberFormat="1" applyFont="1" applyAlignment="1">
      <alignment horizontal="center" vertical="center"/>
    </xf>
    <xf numFmtId="44" fontId="2" fillId="0" borderId="0" xfId="0" applyNumberFormat="1" applyFont="1" applyAlignment="1">
      <alignment horizontal="center" vertical="center"/>
    </xf>
    <xf numFmtId="165" fontId="2" fillId="0" borderId="0" xfId="0" applyNumberFormat="1" applyFont="1" applyAlignment="1">
      <alignment horizontal="right" vertical="center"/>
    </xf>
    <xf numFmtId="0" fontId="6" fillId="0" borderId="2" xfId="0" applyFont="1" applyBorder="1" applyAlignment="1">
      <alignment horizontal="right" vertical="top" wrapText="1"/>
    </xf>
    <xf numFmtId="0" fontId="2" fillId="0" borderId="0" xfId="2" applyAlignment="1">
      <alignment vertical="top" wrapText="1"/>
    </xf>
    <xf numFmtId="0" fontId="2" fillId="0" borderId="18" xfId="2" applyBorder="1" applyAlignment="1">
      <alignment vertical="top" wrapText="1"/>
    </xf>
    <xf numFmtId="0" fontId="12" fillId="0" borderId="14" xfId="2" applyFont="1" applyBorder="1" applyAlignment="1">
      <alignment vertical="top" wrapText="1"/>
    </xf>
    <xf numFmtId="0" fontId="12" fillId="0" borderId="5" xfId="2" applyFont="1" applyBorder="1" applyAlignment="1">
      <alignment horizontal="center" vertical="top" wrapText="1"/>
    </xf>
    <xf numFmtId="0" fontId="12" fillId="0" borderId="5" xfId="2" applyFont="1" applyBorder="1" applyAlignment="1">
      <alignment horizontal="left" vertical="top" wrapText="1"/>
    </xf>
    <xf numFmtId="0" fontId="12" fillId="0" borderId="23" xfId="2" applyFont="1" applyBorder="1" applyAlignment="1">
      <alignment horizontal="center" vertical="top" wrapText="1"/>
    </xf>
    <xf numFmtId="0" fontId="12" fillId="0" borderId="24" xfId="2" applyFont="1" applyBorder="1" applyAlignment="1">
      <alignment horizontal="center" vertical="top" wrapText="1"/>
    </xf>
    <xf numFmtId="0" fontId="12" fillId="0" borderId="25" xfId="2" applyFont="1" applyBorder="1" applyAlignment="1">
      <alignment horizontal="center" vertical="top" wrapText="1"/>
    </xf>
    <xf numFmtId="0" fontId="2" fillId="0" borderId="27" xfId="3" applyBorder="1" applyAlignment="1">
      <alignment vertical="top" wrapText="1"/>
    </xf>
    <xf numFmtId="0" fontId="12" fillId="0" borderId="28" xfId="2" applyFont="1" applyBorder="1" applyAlignment="1">
      <alignment horizontal="center" vertical="top" wrapText="1"/>
    </xf>
    <xf numFmtId="0" fontId="12" fillId="0" borderId="18" xfId="2" applyFont="1" applyBorder="1" applyAlignment="1">
      <alignment horizontal="center" vertical="top" wrapText="1"/>
    </xf>
    <xf numFmtId="0" fontId="12" fillId="0" borderId="0" xfId="2" applyFont="1" applyAlignment="1">
      <alignment horizontal="center" vertical="top" wrapText="1"/>
    </xf>
    <xf numFmtId="0" fontId="12" fillId="0" borderId="7" xfId="2" applyFont="1" applyBorder="1" applyAlignment="1">
      <alignment horizontal="right" vertical="top" wrapText="1"/>
    </xf>
    <xf numFmtId="0" fontId="12" fillId="0" borderId="29" xfId="2" applyFont="1" applyBorder="1" applyAlignment="1">
      <alignment horizontal="center" vertical="top" wrapText="1"/>
    </xf>
    <xf numFmtId="0" fontId="12" fillId="0" borderId="7" xfId="2" applyFont="1" applyBorder="1" applyAlignment="1">
      <alignment vertical="top" wrapText="1"/>
    </xf>
    <xf numFmtId="0" fontId="12" fillId="0" borderId="30" xfId="2" applyFont="1" applyBorder="1" applyAlignment="1">
      <alignment horizontal="center" vertical="top" wrapText="1"/>
    </xf>
    <xf numFmtId="0" fontId="12" fillId="0" borderId="31" xfId="2" applyFont="1" applyBorder="1" applyAlignment="1">
      <alignment vertical="top" wrapText="1"/>
    </xf>
    <xf numFmtId="0" fontId="12" fillId="0" borderId="0" xfId="2" applyFont="1" applyAlignment="1">
      <alignment vertical="top" wrapText="1"/>
    </xf>
    <xf numFmtId="0" fontId="2" fillId="0" borderId="8" xfId="2" applyBorder="1" applyAlignment="1">
      <alignment vertical="top" wrapText="1"/>
    </xf>
    <xf numFmtId="0" fontId="16" fillId="0" borderId="0" xfId="2" applyFont="1" applyAlignment="1">
      <alignment horizontal="center" vertical="top" wrapText="1"/>
    </xf>
    <xf numFmtId="0" fontId="16" fillId="0" borderId="0" xfId="2" applyFont="1" applyAlignment="1">
      <alignment vertical="top" wrapText="1"/>
    </xf>
    <xf numFmtId="0" fontId="17" fillId="0" borderId="7" xfId="2" applyFont="1" applyBorder="1" applyAlignment="1">
      <alignment vertical="top" wrapText="1"/>
    </xf>
    <xf numFmtId="0" fontId="16" fillId="0" borderId="0" xfId="2" applyFont="1" applyAlignment="1" applyProtection="1">
      <alignment horizontal="center" vertical="top"/>
      <protection locked="0"/>
    </xf>
    <xf numFmtId="0" fontId="2" fillId="0" borderId="0" xfId="2" applyAlignment="1">
      <alignment horizontal="right" vertical="top"/>
    </xf>
    <xf numFmtId="0" fontId="19" fillId="0" borderId="0" xfId="2" applyFont="1" applyAlignment="1">
      <alignment vertical="top"/>
    </xf>
    <xf numFmtId="0" fontId="2" fillId="0" borderId="34" xfId="2" applyBorder="1" applyAlignment="1" applyProtection="1">
      <alignment vertical="center"/>
      <protection locked="0"/>
    </xf>
    <xf numFmtId="0" fontId="2" fillId="0" borderId="35" xfId="2" applyBorder="1" applyAlignment="1" applyProtection="1">
      <alignment horizontal="right" vertical="center"/>
      <protection locked="0"/>
    </xf>
    <xf numFmtId="0" fontId="2" fillId="0" borderId="35" xfId="2" applyBorder="1" applyAlignment="1" applyProtection="1">
      <alignment vertical="center"/>
      <protection locked="0"/>
    </xf>
    <xf numFmtId="0" fontId="2" fillId="0" borderId="36" xfId="2" applyBorder="1" applyAlignment="1" applyProtection="1">
      <alignment vertical="center"/>
      <protection locked="0"/>
    </xf>
    <xf numFmtId="0" fontId="5" fillId="0" borderId="35" xfId="2" applyFont="1" applyBorder="1" applyAlignment="1">
      <alignment horizontal="right" vertical="center"/>
    </xf>
    <xf numFmtId="0" fontId="20" fillId="0" borderId="37" xfId="2" applyFont="1" applyBorder="1" applyAlignment="1">
      <alignment vertical="center"/>
    </xf>
    <xf numFmtId="0" fontId="2" fillId="0" borderId="38" xfId="2" applyBorder="1" applyAlignment="1" applyProtection="1">
      <alignment vertical="top"/>
      <protection locked="0"/>
    </xf>
    <xf numFmtId="0" fontId="2" fillId="0" borderId="7" xfId="2" applyBorder="1" applyAlignment="1" applyProtection="1">
      <alignment vertical="top"/>
      <protection locked="0"/>
    </xf>
    <xf numFmtId="0" fontId="2" fillId="0" borderId="2" xfId="2" applyBorder="1" applyAlignment="1" applyProtection="1">
      <alignment vertical="top"/>
      <protection locked="0"/>
    </xf>
    <xf numFmtId="0" fontId="2" fillId="0" borderId="2" xfId="2" applyBorder="1" applyAlignment="1" applyProtection="1">
      <alignment horizontal="center" vertical="top"/>
      <protection locked="0"/>
    </xf>
    <xf numFmtId="0" fontId="2" fillId="0" borderId="0" xfId="2" applyAlignment="1">
      <alignment vertical="top"/>
    </xf>
    <xf numFmtId="0" fontId="19" fillId="0" borderId="2" xfId="2" applyFont="1" applyBorder="1" applyAlignment="1">
      <alignment vertical="top"/>
    </xf>
    <xf numFmtId="0" fontId="2" fillId="0" borderId="0" xfId="2" applyAlignment="1">
      <alignment horizontal="left" vertical="top" wrapText="1"/>
    </xf>
    <xf numFmtId="0" fontId="2" fillId="0" borderId="0" xfId="2" applyAlignment="1">
      <alignment wrapText="1"/>
    </xf>
    <xf numFmtId="0" fontId="2" fillId="0" borderId="38" xfId="2" applyBorder="1" applyProtection="1">
      <protection locked="0"/>
    </xf>
    <xf numFmtId="0" fontId="2" fillId="0" borderId="7" xfId="2" applyBorder="1" applyProtection="1">
      <protection locked="0"/>
    </xf>
    <xf numFmtId="0" fontId="2" fillId="0" borderId="2" xfId="2" applyBorder="1" applyProtection="1">
      <protection locked="0"/>
    </xf>
    <xf numFmtId="0" fontId="2" fillId="0" borderId="2" xfId="2" applyBorder="1" applyAlignment="1" applyProtection="1">
      <alignment horizontal="center"/>
      <protection locked="0"/>
    </xf>
    <xf numFmtId="0" fontId="2" fillId="0" borderId="0" xfId="2"/>
    <xf numFmtId="0" fontId="19" fillId="0" borderId="2" xfId="2" applyFont="1" applyBorder="1"/>
    <xf numFmtId="0" fontId="2" fillId="0" borderId="0" xfId="2" applyAlignment="1" applyProtection="1">
      <alignment vertical="top"/>
      <protection locked="0"/>
    </xf>
    <xf numFmtId="0" fontId="2" fillId="0" borderId="7" xfId="2" applyBorder="1" applyAlignment="1" applyProtection="1">
      <alignment horizontal="center" vertical="top"/>
      <protection locked="0"/>
    </xf>
    <xf numFmtId="0" fontId="6" fillId="0" borderId="0" xfId="2" applyFont="1" applyAlignment="1">
      <alignment vertical="top" wrapText="1"/>
    </xf>
    <xf numFmtId="0" fontId="2" fillId="0" borderId="2" xfId="2" applyBorder="1" applyAlignment="1">
      <alignment vertical="top"/>
    </xf>
    <xf numFmtId="0" fontId="16" fillId="0" borderId="39" xfId="2" applyFont="1" applyBorder="1" applyAlignment="1" applyProtection="1">
      <alignment horizontal="center" vertical="top"/>
      <protection locked="0"/>
    </xf>
    <xf numFmtId="0" fontId="16" fillId="0" borderId="13" xfId="2" applyFont="1" applyBorder="1" applyAlignment="1" applyProtection="1">
      <alignment horizontal="center" vertical="top"/>
      <protection locked="0"/>
    </xf>
    <xf numFmtId="0" fontId="16" fillId="0" borderId="1" xfId="2" applyFont="1" applyBorder="1" applyAlignment="1" applyProtection="1">
      <alignment horizontal="center" vertical="top"/>
      <protection locked="0"/>
    </xf>
    <xf numFmtId="0" fontId="2" fillId="0" borderId="5" xfId="2" applyBorder="1" applyAlignment="1">
      <alignment horizontal="right" vertical="top"/>
    </xf>
    <xf numFmtId="0" fontId="19" fillId="0" borderId="1" xfId="2" applyFont="1" applyBorder="1" applyAlignment="1">
      <alignment vertical="top"/>
    </xf>
    <xf numFmtId="0" fontId="2" fillId="0" borderId="40" xfId="2" applyBorder="1" applyAlignment="1" applyProtection="1">
      <alignment vertical="top"/>
      <protection locked="0"/>
    </xf>
    <xf numFmtId="0" fontId="2" fillId="0" borderId="11" xfId="2" applyBorder="1" applyAlignment="1" applyProtection="1">
      <alignment vertical="top"/>
      <protection locked="0"/>
    </xf>
    <xf numFmtId="0" fontId="2" fillId="0" borderId="4" xfId="2" applyBorder="1" applyAlignment="1" applyProtection="1">
      <alignment vertical="top"/>
      <protection locked="0"/>
    </xf>
    <xf numFmtId="0" fontId="2" fillId="0" borderId="4" xfId="2" applyBorder="1" applyAlignment="1" applyProtection="1">
      <alignment horizontal="center" vertical="top"/>
      <protection locked="0"/>
    </xf>
    <xf numFmtId="0" fontId="2" fillId="0" borderId="6" xfId="2" applyBorder="1" applyAlignment="1">
      <alignment horizontal="right" vertical="top"/>
    </xf>
    <xf numFmtId="0" fontId="19" fillId="0" borderId="4" xfId="2" applyFont="1" applyBorder="1" applyAlignment="1">
      <alignment vertical="top"/>
    </xf>
    <xf numFmtId="0" fontId="2" fillId="0" borderId="0" xfId="2" applyAlignment="1">
      <alignment horizontal="justify" vertical="top" wrapText="1"/>
    </xf>
    <xf numFmtId="0" fontId="5" fillId="0" borderId="0" xfId="2" applyFont="1" applyAlignment="1">
      <alignment horizontal="justify" vertical="top" wrapText="1"/>
    </xf>
    <xf numFmtId="0" fontId="22" fillId="0" borderId="0" xfId="2" applyFont="1" applyAlignment="1">
      <alignment horizontal="justify" vertical="top" wrapText="1"/>
    </xf>
    <xf numFmtId="0" fontId="23" fillId="0" borderId="2" xfId="2" applyFont="1" applyBorder="1" applyAlignment="1">
      <alignment vertical="top"/>
    </xf>
    <xf numFmtId="0" fontId="5" fillId="0" borderId="0" xfId="2" applyFont="1"/>
    <xf numFmtId="0" fontId="23" fillId="0" borderId="2" xfId="2" applyFont="1" applyBorder="1"/>
    <xf numFmtId="0" fontId="5" fillId="0" borderId="2" xfId="2" applyFont="1" applyBorder="1" applyAlignment="1">
      <alignment vertical="top"/>
    </xf>
    <xf numFmtId="0" fontId="5" fillId="0" borderId="0" xfId="2" applyFont="1" applyAlignment="1">
      <alignment horizontal="justify" vertical="top"/>
    </xf>
    <xf numFmtId="0" fontId="16" fillId="0" borderId="38" xfId="2" applyFont="1" applyBorder="1" applyAlignment="1" applyProtection="1">
      <alignment horizontal="center" vertical="top"/>
      <protection locked="0"/>
    </xf>
    <xf numFmtId="0" fontId="16" fillId="0" borderId="7" xfId="2" applyFont="1" applyBorder="1" applyAlignment="1" applyProtection="1">
      <alignment horizontal="center" vertical="top"/>
      <protection locked="0"/>
    </xf>
    <xf numFmtId="0" fontId="16" fillId="0" borderId="2" xfId="2" applyFont="1" applyBorder="1" applyAlignment="1" applyProtection="1">
      <alignment horizontal="center" vertical="top"/>
      <protection locked="0"/>
    </xf>
    <xf numFmtId="0" fontId="4" fillId="0" borderId="0" xfId="2" applyFont="1" applyAlignment="1">
      <alignment horizontal="justify" vertical="top"/>
    </xf>
    <xf numFmtId="0" fontId="23" fillId="0" borderId="2" xfId="2" applyFont="1" applyBorder="1" applyAlignment="1">
      <alignment horizontal="right" vertical="top"/>
    </xf>
    <xf numFmtId="0" fontId="2" fillId="0" borderId="38" xfId="2" applyBorder="1" applyAlignment="1">
      <alignment vertical="top" wrapText="1"/>
    </xf>
    <xf numFmtId="0" fontId="2" fillId="0" borderId="7" xfId="2" applyBorder="1" applyAlignment="1">
      <alignment vertical="top" wrapText="1"/>
    </xf>
    <xf numFmtId="0" fontId="5" fillId="0" borderId="0" xfId="2" applyFont="1" applyAlignment="1">
      <alignment vertical="top" wrapText="1"/>
    </xf>
    <xf numFmtId="0" fontId="5" fillId="0" borderId="2" xfId="2" applyFont="1" applyBorder="1" applyAlignment="1">
      <alignment vertical="top" wrapText="1"/>
    </xf>
    <xf numFmtId="0" fontId="23" fillId="0" borderId="0" xfId="2" applyFont="1" applyAlignment="1">
      <alignment horizontal="justify" vertical="top"/>
    </xf>
    <xf numFmtId="0" fontId="5" fillId="0" borderId="0" xfId="2" applyFont="1" applyAlignment="1">
      <alignment vertical="top"/>
    </xf>
    <xf numFmtId="0" fontId="6" fillId="0" borderId="0" xfId="2" applyFont="1" applyAlignment="1">
      <alignment vertical="top"/>
    </xf>
    <xf numFmtId="0" fontId="25" fillId="0" borderId="0" xfId="2" applyFont="1" applyAlignment="1">
      <alignment vertical="top" wrapText="1"/>
    </xf>
    <xf numFmtId="0" fontId="25" fillId="0" borderId="0" xfId="2" applyFont="1" applyAlignment="1">
      <alignment horizontal="justify" vertical="top"/>
    </xf>
    <xf numFmtId="0" fontId="7" fillId="0" borderId="0" xfId="2" applyFont="1" applyAlignment="1">
      <alignment vertical="top" wrapText="1"/>
    </xf>
    <xf numFmtId="0" fontId="4" fillId="0" borderId="0" xfId="2" applyFont="1" applyAlignment="1">
      <alignment vertical="top" wrapText="1"/>
    </xf>
    <xf numFmtId="0" fontId="5" fillId="0" borderId="5" xfId="2" applyFont="1" applyBorder="1" applyAlignment="1">
      <alignment horizontal="right" vertical="top"/>
    </xf>
    <xf numFmtId="0" fontId="5" fillId="0" borderId="6" xfId="2" applyFont="1" applyBorder="1" applyAlignment="1">
      <alignment horizontal="right" vertical="top"/>
    </xf>
    <xf numFmtId="0" fontId="5" fillId="0" borderId="0" xfId="2" applyFont="1" applyAlignment="1">
      <alignment wrapText="1"/>
    </xf>
    <xf numFmtId="0" fontId="4" fillId="0" borderId="0" xfId="2" applyFont="1" applyAlignment="1">
      <alignment vertical="top"/>
    </xf>
    <xf numFmtId="0" fontId="2" fillId="0" borderId="2" xfId="2" applyBorder="1"/>
    <xf numFmtId="0" fontId="25" fillId="0" borderId="0" xfId="2" applyFont="1" applyAlignment="1">
      <alignment vertical="top"/>
    </xf>
    <xf numFmtId="0" fontId="1" fillId="0" borderId="0" xfId="4" applyAlignment="1">
      <alignment vertical="top"/>
    </xf>
    <xf numFmtId="0" fontId="16" fillId="0" borderId="41" xfId="2" applyFont="1" applyBorder="1" applyAlignment="1" applyProtection="1">
      <alignment horizontal="center" vertical="top"/>
      <protection locked="0"/>
    </xf>
    <xf numFmtId="0" fontId="2" fillId="0" borderId="5" xfId="2" applyBorder="1" applyAlignment="1">
      <alignment vertical="top"/>
    </xf>
    <xf numFmtId="0" fontId="16" fillId="0" borderId="42" xfId="2" applyFont="1" applyBorder="1" applyAlignment="1" applyProtection="1">
      <alignment horizontal="center" vertical="top"/>
      <protection locked="0"/>
    </xf>
    <xf numFmtId="0" fontId="16" fillId="0" borderId="11" xfId="2" applyFont="1" applyBorder="1" applyAlignment="1" applyProtection="1">
      <alignment horizontal="center" vertical="top"/>
      <protection locked="0"/>
    </xf>
    <xf numFmtId="0" fontId="16" fillId="0" borderId="4" xfId="2" applyFont="1" applyBorder="1" applyAlignment="1" applyProtection="1">
      <alignment horizontal="center" vertical="top"/>
      <protection locked="0"/>
    </xf>
    <xf numFmtId="0" fontId="6" fillId="0" borderId="6" xfId="2" applyFont="1" applyBorder="1" applyAlignment="1">
      <alignment vertical="top"/>
    </xf>
    <xf numFmtId="0" fontId="7" fillId="0" borderId="0" xfId="2" applyFont="1" applyAlignment="1">
      <alignment vertical="top"/>
    </xf>
    <xf numFmtId="0" fontId="7" fillId="0" borderId="0" xfId="2" applyFont="1" applyAlignment="1">
      <alignment horizontal="justify" vertical="top" wrapText="1"/>
    </xf>
    <xf numFmtId="0" fontId="4" fillId="0" borderId="0" xfId="2" quotePrefix="1" applyFont="1" applyAlignment="1">
      <alignment vertical="top"/>
    </xf>
    <xf numFmtId="0" fontId="2" fillId="0" borderId="2" xfId="2" applyBorder="1" applyAlignment="1">
      <alignment vertical="top" wrapText="1"/>
    </xf>
    <xf numFmtId="0" fontId="2" fillId="0" borderId="0" xfId="2" applyAlignment="1">
      <alignment horizontal="justify" vertical="top"/>
    </xf>
    <xf numFmtId="0" fontId="7" fillId="0" borderId="2" xfId="2" applyFont="1" applyBorder="1" applyAlignment="1">
      <alignment vertical="top" wrapText="1"/>
    </xf>
    <xf numFmtId="0" fontId="27" fillId="0" borderId="0" xfId="2" applyFont="1" applyAlignment="1">
      <alignment horizontal="justify" vertical="top" wrapText="1"/>
    </xf>
    <xf numFmtId="0" fontId="2" fillId="0" borderId="2" xfId="2" applyBorder="1" applyAlignment="1" applyProtection="1">
      <alignment horizontal="left" vertical="top"/>
      <protection locked="0"/>
    </xf>
    <xf numFmtId="0" fontId="2" fillId="0" borderId="0" xfId="2" applyAlignment="1">
      <alignment vertical="center"/>
    </xf>
    <xf numFmtId="0" fontId="23" fillId="0" borderId="0" xfId="5" applyFont="1">
      <alignment horizontal="justify" vertical="top"/>
    </xf>
    <xf numFmtId="0" fontId="4" fillId="0" borderId="0" xfId="5" applyFont="1" applyAlignment="1">
      <alignment horizontal="justify" vertical="top" wrapText="1"/>
    </xf>
    <xf numFmtId="0" fontId="2" fillId="0" borderId="0" xfId="5" applyAlignment="1">
      <alignment horizontal="justify" vertical="center" wrapText="1"/>
    </xf>
    <xf numFmtId="0" fontId="6" fillId="0" borderId="0" xfId="5" applyFont="1" applyAlignment="1">
      <alignment horizontal="justify" vertical="center" wrapText="1"/>
    </xf>
    <xf numFmtId="0" fontId="5" fillId="0" borderId="0" xfId="2" applyFont="1" applyAlignment="1">
      <alignment horizontal="justify" vertical="center" wrapText="1"/>
    </xf>
    <xf numFmtId="0" fontId="2" fillId="0" borderId="0" xfId="2" applyAlignment="1">
      <alignment vertical="center" wrapText="1"/>
    </xf>
    <xf numFmtId="0" fontId="2" fillId="0" borderId="0" xfId="2" applyAlignment="1">
      <alignment horizontal="justify" vertical="center" wrapText="1"/>
    </xf>
    <xf numFmtId="0" fontId="6" fillId="0" borderId="0" xfId="2" applyFont="1" applyAlignment="1">
      <alignment vertical="center"/>
    </xf>
    <xf numFmtId="0" fontId="29" fillId="0" borderId="0" xfId="3" applyFont="1" applyAlignment="1">
      <alignment horizontal="left" vertical="top" wrapText="1"/>
    </xf>
    <xf numFmtId="0" fontId="6" fillId="0" borderId="6" xfId="2" applyFont="1" applyBorder="1" applyAlignment="1">
      <alignment horizontal="left" vertical="top"/>
    </xf>
    <xf numFmtId="0" fontId="31" fillId="0" borderId="0" xfId="2" applyFont="1" applyAlignment="1">
      <alignment horizontal="left" vertical="top" wrapText="1"/>
    </xf>
    <xf numFmtId="0" fontId="32" fillId="0" borderId="0" xfId="2" applyFont="1" applyAlignment="1">
      <alignment horizontal="left" vertical="top" wrapText="1"/>
    </xf>
    <xf numFmtId="0" fontId="2" fillId="0" borderId="0" xfId="2" applyAlignment="1">
      <alignment horizontal="left" vertical="center" wrapText="1"/>
    </xf>
    <xf numFmtId="0" fontId="2" fillId="0" borderId="42" xfId="2" applyBorder="1" applyAlignment="1" applyProtection="1">
      <alignment vertical="top"/>
      <protection locked="0"/>
    </xf>
    <xf numFmtId="0" fontId="2" fillId="0" borderId="6" xfId="2" applyBorder="1" applyAlignment="1" applyProtection="1">
      <alignment horizontal="right" vertical="top"/>
      <protection locked="0"/>
    </xf>
    <xf numFmtId="0" fontId="6" fillId="0" borderId="0" xfId="2" applyFont="1" applyAlignment="1">
      <alignment horizontal="left" vertical="top" wrapText="1"/>
    </xf>
    <xf numFmtId="0" fontId="2" fillId="0" borderId="6" xfId="2" applyBorder="1" applyAlignment="1">
      <alignment vertical="top" wrapText="1"/>
    </xf>
    <xf numFmtId="0" fontId="2" fillId="0" borderId="4" xfId="2" applyBorder="1" applyAlignment="1">
      <alignment vertical="top" wrapText="1"/>
    </xf>
    <xf numFmtId="0" fontId="26" fillId="0" borderId="0" xfId="2" quotePrefix="1" applyFont="1" applyAlignment="1">
      <alignment horizontal="left" vertical="top"/>
    </xf>
    <xf numFmtId="0" fontId="6" fillId="0" borderId="0" xfId="2" applyFont="1" applyAlignment="1">
      <alignment horizontal="left" vertical="top"/>
    </xf>
    <xf numFmtId="0" fontId="2" fillId="0" borderId="0" xfId="2" applyAlignment="1">
      <alignment horizontal="left" vertical="center"/>
    </xf>
    <xf numFmtId="0" fontId="2" fillId="0" borderId="0" xfId="2" applyAlignment="1">
      <alignment horizontal="right" vertical="center"/>
    </xf>
    <xf numFmtId="0" fontId="5" fillId="0" borderId="5" xfId="2" applyFont="1" applyBorder="1" applyAlignment="1">
      <alignment vertical="top" wrapText="1"/>
    </xf>
    <xf numFmtId="0" fontId="5" fillId="0" borderId="1" xfId="2" applyFont="1" applyBorder="1" applyAlignment="1">
      <alignment vertical="top" wrapText="1"/>
    </xf>
    <xf numFmtId="0" fontId="2" fillId="0" borderId="42" xfId="2" applyBorder="1" applyAlignment="1">
      <alignment vertical="top" wrapText="1"/>
    </xf>
    <xf numFmtId="0" fontId="5" fillId="0" borderId="6" xfId="2" applyFont="1" applyBorder="1" applyAlignment="1">
      <alignment vertical="top" wrapText="1"/>
    </xf>
    <xf numFmtId="0" fontId="5" fillId="0" borderId="4" xfId="2" applyFont="1" applyBorder="1" applyAlignment="1">
      <alignment vertical="top" wrapText="1"/>
    </xf>
    <xf numFmtId="0" fontId="20" fillId="0" borderId="2" xfId="2" applyFont="1" applyBorder="1" applyAlignment="1">
      <alignment vertical="top"/>
    </xf>
    <xf numFmtId="0" fontId="20" fillId="0" borderId="0" xfId="2" applyFont="1" applyAlignment="1" applyProtection="1">
      <alignment vertical="top"/>
      <protection locked="0"/>
    </xf>
    <xf numFmtId="0" fontId="4" fillId="0" borderId="0" xfId="2" applyFont="1" applyAlignment="1">
      <alignment horizontal="left" vertical="top" wrapText="1"/>
    </xf>
    <xf numFmtId="0" fontId="5" fillId="0" borderId="0" xfId="2" applyFont="1" applyAlignment="1">
      <alignment vertical="center"/>
    </xf>
    <xf numFmtId="0" fontId="5" fillId="0" borderId="5" xfId="2" applyFont="1" applyBorder="1" applyAlignment="1">
      <alignment vertical="top"/>
    </xf>
    <xf numFmtId="0" fontId="20" fillId="0" borderId="1" xfId="2" applyFont="1" applyBorder="1" applyAlignment="1">
      <alignment vertical="top"/>
    </xf>
    <xf numFmtId="0" fontId="5" fillId="0" borderId="6" xfId="2" applyFont="1" applyBorder="1" applyAlignment="1">
      <alignment vertical="top"/>
    </xf>
    <xf numFmtId="0" fontId="20" fillId="0" borderId="4" xfId="2" applyFont="1" applyBorder="1" applyAlignment="1">
      <alignment vertical="top"/>
    </xf>
    <xf numFmtId="0" fontId="5" fillId="0" borderId="0" xfId="2" applyFont="1" applyAlignment="1">
      <alignment vertical="center" wrapText="1"/>
    </xf>
    <xf numFmtId="0" fontId="20" fillId="0" borderId="0" xfId="2" applyFont="1" applyAlignment="1">
      <alignment vertical="top"/>
    </xf>
    <xf numFmtId="0" fontId="20" fillId="0" borderId="2" xfId="2" applyFont="1" applyBorder="1" applyAlignment="1">
      <alignment horizontal="center" vertical="top"/>
    </xf>
    <xf numFmtId="0" fontId="35" fillId="0" borderId="2" xfId="2" applyFont="1" applyBorder="1" applyAlignment="1">
      <alignment horizontal="center" vertical="top"/>
    </xf>
    <xf numFmtId="0" fontId="35" fillId="0" borderId="2" xfId="2" applyFont="1" applyBorder="1" applyAlignment="1">
      <alignment vertical="top"/>
    </xf>
    <xf numFmtId="0" fontId="21" fillId="0" borderId="38" xfId="2" applyFont="1" applyBorder="1" applyAlignment="1" applyProtection="1">
      <alignment horizontal="left" vertical="top"/>
      <protection locked="0"/>
    </xf>
    <xf numFmtId="0" fontId="2" fillId="0" borderId="7" xfId="2" applyBorder="1" applyAlignment="1" applyProtection="1">
      <alignment horizontal="justify" vertical="top" wrapText="1"/>
      <protection locked="0"/>
    </xf>
    <xf numFmtId="0" fontId="2" fillId="0" borderId="2" xfId="2" applyBorder="1" applyAlignment="1" applyProtection="1">
      <alignment horizontal="justify" vertical="top" wrapText="1"/>
      <protection locked="0"/>
    </xf>
    <xf numFmtId="0" fontId="2" fillId="0" borderId="2" xfId="2" applyBorder="1" applyAlignment="1" applyProtection="1">
      <alignment horizontal="center" vertical="top" wrapText="1"/>
      <protection locked="0"/>
    </xf>
    <xf numFmtId="0" fontId="21" fillId="0" borderId="7" xfId="2" applyFont="1" applyBorder="1" applyAlignment="1" applyProtection="1">
      <alignment horizontal="left" vertical="top"/>
      <protection locked="0"/>
    </xf>
    <xf numFmtId="0" fontId="21" fillId="0" borderId="2" xfId="2" applyFont="1" applyBorder="1" applyAlignment="1" applyProtection="1">
      <alignment horizontal="left" vertical="top"/>
      <protection locked="0"/>
    </xf>
    <xf numFmtId="0" fontId="2" fillId="0" borderId="7" xfId="2" applyBorder="1" applyAlignment="1" applyProtection="1">
      <alignment horizontal="left" vertical="top" wrapText="1"/>
      <protection locked="0"/>
    </xf>
    <xf numFmtId="0" fontId="2" fillId="0" borderId="2" xfId="2" applyBorder="1" applyAlignment="1" applyProtection="1">
      <alignment horizontal="left" vertical="top" wrapText="1"/>
      <protection locked="0"/>
    </xf>
    <xf numFmtId="0" fontId="16" fillId="0" borderId="41" xfId="2" applyFont="1" applyBorder="1" applyAlignment="1" applyProtection="1">
      <alignment horizontal="center" vertical="center"/>
      <protection locked="0"/>
    </xf>
    <xf numFmtId="0" fontId="16" fillId="0" borderId="13" xfId="2" applyFont="1" applyBorder="1" applyAlignment="1" applyProtection="1">
      <alignment horizontal="center" vertical="center"/>
      <protection locked="0"/>
    </xf>
    <xf numFmtId="0" fontId="16" fillId="0" borderId="1" xfId="2" applyFont="1" applyBorder="1" applyAlignment="1" applyProtection="1">
      <alignment horizontal="center" vertical="center"/>
      <protection locked="0"/>
    </xf>
    <xf numFmtId="0" fontId="6" fillId="0" borderId="5" xfId="2" applyFont="1" applyBorder="1" applyAlignment="1">
      <alignment horizontal="center" vertical="center"/>
    </xf>
    <xf numFmtId="0" fontId="19" fillId="0" borderId="1" xfId="2" applyFont="1" applyBorder="1" applyAlignment="1">
      <alignment vertical="center"/>
    </xf>
    <xf numFmtId="0" fontId="2" fillId="0" borderId="25" xfId="2" applyBorder="1" applyAlignment="1">
      <alignment vertical="top"/>
    </xf>
    <xf numFmtId="0" fontId="2" fillId="0" borderId="24" xfId="2" applyBorder="1" applyAlignment="1" applyProtection="1">
      <alignment vertical="top"/>
      <protection locked="0"/>
    </xf>
    <xf numFmtId="0" fontId="6" fillId="0" borderId="24" xfId="2" applyFont="1" applyBorder="1" applyAlignment="1" applyProtection="1">
      <alignment horizontal="center" vertical="center"/>
      <protection locked="0"/>
    </xf>
    <xf numFmtId="0" fontId="19" fillId="0" borderId="33" xfId="2" applyFont="1" applyBorder="1" applyAlignment="1" applyProtection="1">
      <alignment vertical="top"/>
      <protection locked="0"/>
    </xf>
    <xf numFmtId="0" fontId="2" fillId="0" borderId="43" xfId="2" applyBorder="1" applyAlignment="1">
      <alignment vertical="top"/>
    </xf>
    <xf numFmtId="0" fontId="6" fillId="0" borderId="0" xfId="2" applyFont="1" applyAlignment="1" applyProtection="1">
      <alignment horizontal="center" vertical="top"/>
      <protection locked="0"/>
    </xf>
    <xf numFmtId="0" fontId="19" fillId="0" borderId="18" xfId="2" applyFont="1" applyBorder="1" applyAlignment="1" applyProtection="1">
      <alignment vertical="top"/>
      <protection locked="0"/>
    </xf>
    <xf numFmtId="49" fontId="16" fillId="0" borderId="44" xfId="6" applyNumberFormat="1" applyFont="1" applyBorder="1" applyAlignment="1">
      <alignment horizontal="right" vertical="top" wrapText="1"/>
    </xf>
    <xf numFmtId="0" fontId="2" fillId="0" borderId="0" xfId="7" applyAlignment="1">
      <alignment vertical="top"/>
    </xf>
    <xf numFmtId="0" fontId="2" fillId="0" borderId="0" xfId="7" applyAlignment="1">
      <alignment horizontal="center" vertical="top"/>
    </xf>
    <xf numFmtId="0" fontId="2" fillId="0" borderId="0" xfId="7" applyAlignment="1">
      <alignment vertical="top" wrapText="1"/>
    </xf>
    <xf numFmtId="4" fontId="2" fillId="0" borderId="0" xfId="7" applyNumberFormat="1" applyAlignment="1">
      <alignment vertical="top"/>
    </xf>
    <xf numFmtId="49" fontId="2" fillId="0" borderId="0" xfId="7" applyNumberFormat="1" applyAlignment="1">
      <alignment horizontal="center" vertical="top"/>
    </xf>
    <xf numFmtId="4" fontId="39" fillId="2" borderId="44" xfId="7" applyNumberFormat="1" applyFont="1" applyFill="1" applyBorder="1" applyAlignment="1">
      <alignment vertical="center"/>
    </xf>
    <xf numFmtId="4" fontId="2" fillId="0" borderId="47" xfId="7" applyNumberFormat="1" applyBorder="1" applyAlignment="1">
      <alignment vertical="top"/>
    </xf>
    <xf numFmtId="4" fontId="2" fillId="0" borderId="48" xfId="7" applyNumberFormat="1" applyBorder="1" applyAlignment="1">
      <alignment vertical="top"/>
    </xf>
    <xf numFmtId="0" fontId="2" fillId="2" borderId="48" xfId="7" applyFill="1" applyBorder="1" applyAlignment="1">
      <alignment horizontal="center" vertical="top"/>
    </xf>
    <xf numFmtId="0" fontId="2" fillId="0" borderId="48" xfId="7" applyBorder="1" applyAlignment="1">
      <alignment vertical="top"/>
    </xf>
    <xf numFmtId="0" fontId="41" fillId="0" borderId="48" xfId="7" applyFont="1" applyBorder="1" applyAlignment="1">
      <alignment vertical="top" wrapText="1"/>
    </xf>
    <xf numFmtId="49" fontId="2" fillId="0" borderId="49" xfId="7" applyNumberFormat="1" applyBorder="1" applyAlignment="1">
      <alignment horizontal="center" vertical="top"/>
    </xf>
    <xf numFmtId="164" fontId="42" fillId="0" borderId="50" xfId="8" applyFont="1" applyFill="1" applyBorder="1" applyAlignment="1">
      <alignment vertical="top"/>
    </xf>
    <xf numFmtId="164" fontId="43" fillId="0" borderId="10" xfId="8" applyFont="1" applyBorder="1" applyAlignment="1">
      <alignment vertical="top"/>
    </xf>
    <xf numFmtId="164" fontId="43" fillId="2" borderId="10" xfId="8" applyFont="1" applyFill="1" applyBorder="1" applyAlignment="1">
      <alignment horizontal="center" vertical="top"/>
    </xf>
    <xf numFmtId="0" fontId="41" fillId="0" borderId="10" xfId="7" applyFont="1" applyBorder="1" applyAlignment="1">
      <alignment vertical="top" wrapText="1"/>
    </xf>
    <xf numFmtId="0" fontId="41" fillId="0" borderId="10" xfId="7" applyFont="1" applyBorder="1" applyAlignment="1">
      <alignment horizontal="right" vertical="top" wrapText="1"/>
    </xf>
    <xf numFmtId="49" fontId="44" fillId="0" borderId="51" xfId="7" applyNumberFormat="1" applyFont="1" applyBorder="1" applyAlignment="1">
      <alignment horizontal="center" vertical="top"/>
    </xf>
    <xf numFmtId="164" fontId="42" fillId="0" borderId="52" xfId="8" applyFont="1" applyFill="1" applyBorder="1" applyAlignment="1">
      <alignment vertical="top"/>
    </xf>
    <xf numFmtId="164" fontId="42" fillId="2" borderId="37" xfId="8" applyFont="1" applyFill="1" applyBorder="1" applyAlignment="1">
      <alignment vertical="top"/>
    </xf>
    <xf numFmtId="164" fontId="43" fillId="0" borderId="53" xfId="8" applyFont="1" applyBorder="1" applyAlignment="1">
      <alignment vertical="top"/>
    </xf>
    <xf numFmtId="166" fontId="43" fillId="2" borderId="10" xfId="8" applyNumberFormat="1" applyFont="1" applyFill="1" applyBorder="1" applyAlignment="1">
      <alignment horizontal="center" vertical="top"/>
    </xf>
    <xf numFmtId="164" fontId="43" fillId="0" borderId="15" xfId="8" applyFont="1" applyBorder="1" applyAlignment="1">
      <alignment horizontal="center" vertical="top"/>
    </xf>
    <xf numFmtId="0" fontId="45" fillId="0" borderId="10" xfId="7" applyFont="1" applyBorder="1" applyAlignment="1">
      <alignment horizontal="center" vertical="top" wrapText="1"/>
    </xf>
    <xf numFmtId="0" fontId="45" fillId="0" borderId="10" xfId="7" applyFont="1" applyBorder="1" applyAlignment="1">
      <alignment vertical="top" wrapText="1"/>
    </xf>
    <xf numFmtId="164" fontId="43" fillId="0" borderId="50" xfId="8" applyFont="1" applyBorder="1" applyAlignment="1">
      <alignment vertical="top"/>
    </xf>
    <xf numFmtId="0" fontId="46" fillId="0" borderId="10" xfId="7" applyFont="1" applyBorder="1" applyAlignment="1">
      <alignment vertical="top" wrapText="1"/>
    </xf>
    <xf numFmtId="49" fontId="2" fillId="0" borderId="51" xfId="7" applyNumberFormat="1" applyBorder="1" applyAlignment="1">
      <alignment horizontal="center" vertical="top"/>
    </xf>
    <xf numFmtId="49" fontId="11" fillId="0" borderId="51" xfId="7" applyNumberFormat="1" applyFont="1" applyBorder="1" applyAlignment="1">
      <alignment horizontal="center" vertical="top"/>
    </xf>
    <xf numFmtId="164" fontId="43" fillId="0" borderId="9" xfId="8" applyFont="1" applyBorder="1" applyAlignment="1">
      <alignment vertical="top"/>
    </xf>
    <xf numFmtId="164" fontId="43" fillId="2" borderId="9" xfId="8" applyFont="1" applyFill="1" applyBorder="1" applyAlignment="1">
      <alignment horizontal="center" vertical="top"/>
    </xf>
    <xf numFmtId="0" fontId="41" fillId="0" borderId="9" xfId="7" applyFont="1" applyBorder="1" applyAlignment="1">
      <alignment vertical="top" wrapText="1"/>
    </xf>
    <xf numFmtId="0" fontId="41" fillId="0" borderId="9" xfId="7" applyFont="1" applyBorder="1" applyAlignment="1">
      <alignment horizontal="right" vertical="top" wrapText="1"/>
    </xf>
    <xf numFmtId="49" fontId="44" fillId="0" borderId="54" xfId="7" applyNumberFormat="1" applyFont="1" applyBorder="1" applyAlignment="1">
      <alignment horizontal="center" vertical="top"/>
    </xf>
    <xf numFmtId="164" fontId="43" fillId="0" borderId="55" xfId="8" applyFont="1" applyBorder="1" applyAlignment="1">
      <alignment vertical="top"/>
    </xf>
    <xf numFmtId="164" fontId="43" fillId="0" borderId="56" xfId="8" applyFont="1" applyBorder="1" applyAlignment="1">
      <alignment vertical="top"/>
    </xf>
    <xf numFmtId="166" fontId="43" fillId="2" borderId="56" xfId="8" applyNumberFormat="1" applyFont="1" applyFill="1" applyBorder="1" applyAlignment="1">
      <alignment horizontal="center" vertical="top"/>
    </xf>
    <xf numFmtId="164" fontId="43" fillId="0" borderId="57" xfId="8" applyFont="1" applyBorder="1" applyAlignment="1">
      <alignment horizontal="center" vertical="top"/>
    </xf>
    <xf numFmtId="0" fontId="45" fillId="0" borderId="56" xfId="7" applyFont="1" applyBorder="1" applyAlignment="1">
      <alignment horizontal="center" vertical="top" wrapText="1"/>
    </xf>
    <xf numFmtId="0" fontId="45" fillId="0" borderId="56" xfId="7" applyFont="1" applyBorder="1" applyAlignment="1">
      <alignment vertical="top" wrapText="1"/>
    </xf>
    <xf numFmtId="49" fontId="44" fillId="0" borderId="58" xfId="7" applyNumberFormat="1" applyFont="1" applyBorder="1" applyAlignment="1">
      <alignment horizontal="center" vertical="top"/>
    </xf>
    <xf numFmtId="0" fontId="47" fillId="0" borderId="10" xfId="7" applyFont="1" applyBorder="1" applyAlignment="1">
      <alignment vertical="top" wrapText="1"/>
    </xf>
    <xf numFmtId="49" fontId="2" fillId="0" borderId="54" xfId="7" applyNumberFormat="1" applyBorder="1" applyAlignment="1">
      <alignment horizontal="center" vertical="top"/>
    </xf>
    <xf numFmtId="164" fontId="43" fillId="0" borderId="59" xfId="8" applyFont="1" applyBorder="1" applyAlignment="1">
      <alignment vertical="top"/>
    </xf>
    <xf numFmtId="164" fontId="43" fillId="0" borderId="2" xfId="8" applyFont="1" applyBorder="1" applyAlignment="1">
      <alignment vertical="top"/>
    </xf>
    <xf numFmtId="164" fontId="43" fillId="2" borderId="2" xfId="8" applyFont="1" applyFill="1" applyBorder="1" applyAlignment="1">
      <alignment horizontal="center" vertical="top"/>
    </xf>
    <xf numFmtId="0" fontId="46" fillId="0" borderId="2" xfId="7" applyFont="1" applyBorder="1" applyAlignment="1">
      <alignment vertical="top" wrapText="1"/>
    </xf>
    <xf numFmtId="49" fontId="11" fillId="0" borderId="60" xfId="7" applyNumberFormat="1" applyFont="1" applyBorder="1" applyAlignment="1">
      <alignment horizontal="center" vertical="top"/>
    </xf>
    <xf numFmtId="0" fontId="41" fillId="0" borderId="2" xfId="7" applyFont="1" applyBorder="1" applyAlignment="1">
      <alignment vertical="top" wrapText="1"/>
    </xf>
    <xf numFmtId="49" fontId="2" fillId="0" borderId="60" xfId="7" applyNumberFormat="1" applyBorder="1" applyAlignment="1">
      <alignment horizontal="center" vertical="top"/>
    </xf>
    <xf numFmtId="0" fontId="41" fillId="0" borderId="2" xfId="7" applyFont="1" applyBorder="1" applyAlignment="1">
      <alignment horizontal="right" vertical="top" wrapText="1"/>
    </xf>
    <xf numFmtId="164" fontId="43" fillId="0" borderId="52" xfId="8" applyFont="1" applyBorder="1" applyAlignment="1">
      <alignment vertical="top"/>
    </xf>
    <xf numFmtId="164" fontId="43" fillId="0" borderId="17" xfId="8" applyFont="1" applyBorder="1" applyAlignment="1">
      <alignment vertical="top"/>
    </xf>
    <xf numFmtId="164" fontId="42" fillId="0" borderId="50" xfId="8" applyFont="1" applyBorder="1" applyAlignment="1">
      <alignment vertical="top"/>
    </xf>
    <xf numFmtId="164" fontId="42" fillId="0" borderId="17" xfId="8" applyFont="1" applyBorder="1" applyAlignment="1">
      <alignment vertical="top"/>
    </xf>
    <xf numFmtId="164" fontId="42" fillId="2" borderId="10" xfId="8" applyFont="1" applyFill="1" applyBorder="1" applyAlignment="1">
      <alignment horizontal="center" vertical="top"/>
    </xf>
    <xf numFmtId="164" fontId="42" fillId="0" borderId="15" xfId="8" applyFont="1" applyBorder="1" applyAlignment="1">
      <alignment vertical="top"/>
    </xf>
    <xf numFmtId="0" fontId="11" fillId="0" borderId="10" xfId="7" applyFont="1" applyBorder="1" applyAlignment="1">
      <alignment vertical="top" wrapText="1"/>
    </xf>
    <xf numFmtId="0" fontId="11" fillId="0" borderId="50" xfId="7" applyFont="1" applyBorder="1" applyAlignment="1">
      <alignment vertical="top"/>
    </xf>
    <xf numFmtId="0" fontId="11" fillId="0" borderId="17" xfId="7" applyFont="1" applyBorder="1" applyAlignment="1">
      <alignment vertical="top"/>
    </xf>
    <xf numFmtId="0" fontId="11" fillId="2" borderId="10" xfId="7" applyFont="1" applyFill="1" applyBorder="1" applyAlignment="1">
      <alignment horizontal="center" vertical="top"/>
    </xf>
    <xf numFmtId="0" fontId="11" fillId="0" borderId="15" xfId="7" applyFont="1" applyBorder="1" applyAlignment="1">
      <alignment vertical="top"/>
    </xf>
    <xf numFmtId="0" fontId="16" fillId="2" borderId="2" xfId="7" quotePrefix="1" applyFont="1" applyFill="1" applyBorder="1" applyAlignment="1">
      <alignment horizontal="center" vertical="center"/>
    </xf>
    <xf numFmtId="0" fontId="16" fillId="2" borderId="8" xfId="7" quotePrefix="1" applyFont="1" applyFill="1" applyBorder="1" applyAlignment="1">
      <alignment horizontal="center" vertical="center"/>
    </xf>
    <xf numFmtId="0" fontId="16" fillId="2" borderId="2" xfId="7" applyFont="1" applyFill="1" applyBorder="1" applyAlignment="1">
      <alignment horizontal="center" vertical="center"/>
    </xf>
    <xf numFmtId="0" fontId="16" fillId="2" borderId="7" xfId="7" quotePrefix="1" applyFont="1" applyFill="1" applyBorder="1" applyAlignment="1">
      <alignment horizontal="center" vertical="center"/>
    </xf>
    <xf numFmtId="0" fontId="2" fillId="0" borderId="2" xfId="7" applyBorder="1" applyAlignment="1">
      <alignment vertical="top" wrapText="1"/>
    </xf>
    <xf numFmtId="0" fontId="2" fillId="0" borderId="60" xfId="7" applyBorder="1" applyAlignment="1">
      <alignment vertical="top"/>
    </xf>
    <xf numFmtId="0" fontId="48" fillId="2" borderId="61" xfId="7" applyFont="1" applyFill="1" applyBorder="1" applyAlignment="1">
      <alignment horizontal="center" vertical="top"/>
    </xf>
    <xf numFmtId="0" fontId="48" fillId="2" borderId="62" xfId="7" applyFont="1" applyFill="1" applyBorder="1" applyAlignment="1">
      <alignment horizontal="center" vertical="top"/>
    </xf>
    <xf numFmtId="0" fontId="48" fillId="2" borderId="62" xfId="7" applyFont="1" applyFill="1" applyBorder="1" applyAlignment="1">
      <alignment horizontal="center" vertical="top" wrapText="1"/>
    </xf>
    <xf numFmtId="0" fontId="48" fillId="2" borderId="63" xfId="7" applyFont="1" applyFill="1" applyBorder="1" applyAlignment="1">
      <alignment horizontal="center" vertical="top"/>
    </xf>
    <xf numFmtId="0" fontId="51" fillId="0" borderId="0" xfId="2" applyFont="1" applyAlignment="1">
      <alignment vertical="center"/>
    </xf>
    <xf numFmtId="49" fontId="2" fillId="0" borderId="64" xfId="7" applyNumberFormat="1" applyBorder="1" applyAlignment="1">
      <alignment horizontal="center" vertical="top"/>
    </xf>
    <xf numFmtId="0" fontId="41" fillId="0" borderId="65" xfId="7" applyFont="1" applyBorder="1" applyAlignment="1">
      <alignment vertical="top" wrapText="1"/>
    </xf>
    <xf numFmtId="164" fontId="43" fillId="0" borderId="65" xfId="8" applyFont="1" applyBorder="1" applyAlignment="1">
      <alignment vertical="top"/>
    </xf>
    <xf numFmtId="164" fontId="43" fillId="2" borderId="65" xfId="8" applyFont="1" applyFill="1" applyBorder="1" applyAlignment="1">
      <alignment horizontal="center" vertical="top"/>
    </xf>
    <xf numFmtId="164" fontId="43" fillId="0" borderId="66" xfId="8" applyFont="1" applyBorder="1" applyAlignment="1">
      <alignment vertical="top"/>
    </xf>
    <xf numFmtId="49" fontId="2" fillId="0" borderId="67" xfId="7" applyNumberFormat="1" applyBorder="1" applyAlignment="1">
      <alignment horizontal="center" vertical="top"/>
    </xf>
    <xf numFmtId="0" fontId="41" fillId="0" borderId="68" xfId="7" applyFont="1" applyBorder="1" applyAlignment="1">
      <alignment vertical="top" wrapText="1"/>
    </xf>
    <xf numFmtId="164" fontId="43" fillId="0" borderId="68" xfId="8" applyFont="1" applyBorder="1" applyAlignment="1">
      <alignment vertical="top"/>
    </xf>
    <xf numFmtId="164" fontId="43" fillId="2" borderId="68" xfId="8" applyFont="1" applyFill="1" applyBorder="1" applyAlignment="1">
      <alignment horizontal="center" vertical="top"/>
    </xf>
    <xf numFmtId="164" fontId="42" fillId="0" borderId="69" xfId="8" applyFont="1" applyFill="1" applyBorder="1" applyAlignment="1">
      <alignment vertical="top"/>
    </xf>
    <xf numFmtId="0" fontId="14" fillId="0" borderId="25" xfId="2" applyFont="1" applyBorder="1" applyAlignment="1">
      <alignment horizontal="left" vertical="center" wrapText="1"/>
    </xf>
    <xf numFmtId="0" fontId="13" fillId="0" borderId="33" xfId="2" applyFont="1" applyBorder="1" applyAlignment="1">
      <alignment horizontal="center" vertical="center" wrapText="1"/>
    </xf>
    <xf numFmtId="0" fontId="12" fillId="0" borderId="22" xfId="3" applyFont="1" applyBorder="1" applyAlignment="1">
      <alignment horizontal="right" vertical="top" wrapText="1"/>
    </xf>
    <xf numFmtId="0" fontId="6" fillId="0" borderId="10" xfId="0" quotePrefix="1" applyFont="1" applyBorder="1" applyAlignment="1">
      <alignment horizontal="left" vertical="top" wrapText="1"/>
    </xf>
    <xf numFmtId="0" fontId="3" fillId="0" borderId="10" xfId="0" applyFont="1" applyBorder="1" applyAlignment="1">
      <alignment vertical="top" wrapText="1"/>
    </xf>
    <xf numFmtId="2" fontId="2" fillId="0" borderId="10" xfId="0" quotePrefix="1" applyNumberFormat="1" applyFont="1" applyBorder="1" applyAlignment="1">
      <alignment vertical="top" wrapText="1"/>
    </xf>
    <xf numFmtId="0" fontId="2" fillId="0" borderId="16" xfId="0" applyFont="1" applyBorder="1" applyAlignment="1">
      <alignment horizontal="center" vertical="center"/>
    </xf>
    <xf numFmtId="0" fontId="6" fillId="0" borderId="10" xfId="0" applyFont="1" applyBorder="1" applyAlignment="1">
      <alignment horizontal="center" vertical="top"/>
    </xf>
    <xf numFmtId="1" fontId="6" fillId="0" borderId="10" xfId="0" applyNumberFormat="1" applyFont="1" applyBorder="1" applyAlignment="1">
      <alignment horizontal="center" vertical="center"/>
    </xf>
    <xf numFmtId="0" fontId="6" fillId="0" borderId="10" xfId="0" applyFont="1" applyBorder="1" applyAlignment="1">
      <alignment horizontal="center" vertical="center"/>
    </xf>
    <xf numFmtId="165" fontId="6" fillId="0" borderId="10" xfId="0" applyNumberFormat="1" applyFont="1" applyBorder="1" applyAlignment="1">
      <alignment horizontal="right" vertical="center"/>
    </xf>
    <xf numFmtId="2" fontId="2" fillId="0" borderId="2" xfId="0" quotePrefix="1" applyNumberFormat="1" applyFont="1" applyBorder="1" applyAlignment="1">
      <alignment horizontal="left" vertical="top" wrapText="1"/>
    </xf>
    <xf numFmtId="165" fontId="2" fillId="0" borderId="12" xfId="0" applyNumberFormat="1" applyFont="1" applyBorder="1" applyAlignment="1">
      <alignment horizontal="left" vertical="center"/>
    </xf>
    <xf numFmtId="165" fontId="2" fillId="0" borderId="14" xfId="0" applyNumberFormat="1" applyFont="1" applyBorder="1" applyAlignment="1">
      <alignment horizontal="left" vertical="center"/>
    </xf>
    <xf numFmtId="165" fontId="6" fillId="0" borderId="2" xfId="0" applyNumberFormat="1" applyFont="1" applyBorder="1" applyAlignment="1">
      <alignment horizontal="left" vertical="center"/>
    </xf>
    <xf numFmtId="165" fontId="2" fillId="0" borderId="4" xfId="0" applyNumberFormat="1" applyFont="1" applyBorder="1" applyAlignment="1">
      <alignment horizontal="left" vertical="center"/>
    </xf>
    <xf numFmtId="165" fontId="6" fillId="0" borderId="1" xfId="0" applyNumberFormat="1" applyFont="1" applyBorder="1" applyAlignment="1">
      <alignment horizontal="left" vertical="center"/>
    </xf>
    <xf numFmtId="165" fontId="2" fillId="0" borderId="1" xfId="0" applyNumberFormat="1" applyFont="1" applyBorder="1" applyAlignment="1">
      <alignment horizontal="left" vertical="center"/>
    </xf>
    <xf numFmtId="165" fontId="2" fillId="0" borderId="0" xfId="0" applyNumberFormat="1" applyFont="1" applyAlignment="1">
      <alignment horizontal="left" vertical="center"/>
    </xf>
    <xf numFmtId="44" fontId="2" fillId="0" borderId="10" xfId="0" applyNumberFormat="1" applyFont="1" applyBorder="1" applyAlignment="1">
      <alignment horizontal="left" vertical="center"/>
    </xf>
    <xf numFmtId="44" fontId="2" fillId="0" borderId="2" xfId="0" applyNumberFormat="1" applyFont="1" applyBorder="1" applyAlignment="1">
      <alignment horizontal="left" vertical="center"/>
    </xf>
    <xf numFmtId="165" fontId="2" fillId="0" borderId="70" xfId="0" applyNumberFormat="1" applyFont="1" applyBorder="1" applyAlignment="1">
      <alignment horizontal="right" vertical="center"/>
    </xf>
    <xf numFmtId="0" fontId="16" fillId="0" borderId="71" xfId="2" applyFont="1" applyBorder="1" applyAlignment="1" applyProtection="1">
      <alignment horizontal="center" vertical="top"/>
      <protection locked="0"/>
    </xf>
    <xf numFmtId="0" fontId="2" fillId="0" borderId="1" xfId="2" applyBorder="1" applyAlignment="1" applyProtection="1">
      <alignment vertical="top"/>
      <protection locked="0"/>
    </xf>
    <xf numFmtId="165" fontId="2" fillId="0" borderId="4" xfId="0" applyNumberFormat="1" applyFont="1" applyBorder="1" applyAlignment="1">
      <alignment horizontal="center" vertical="center"/>
    </xf>
    <xf numFmtId="165" fontId="2" fillId="0" borderId="1" xfId="0" applyNumberFormat="1" applyFont="1" applyBorder="1" applyAlignment="1">
      <alignment horizontal="center" vertical="center"/>
    </xf>
    <xf numFmtId="165" fontId="2" fillId="0" borderId="2" xfId="0" applyNumberFormat="1" applyFont="1" applyBorder="1" applyAlignment="1">
      <alignment horizontal="center" vertical="center"/>
    </xf>
    <xf numFmtId="165" fontId="2" fillId="0" borderId="10" xfId="0" applyNumberFormat="1" applyFont="1" applyBorder="1" applyAlignment="1">
      <alignment horizontal="center" vertical="center"/>
    </xf>
    <xf numFmtId="165" fontId="2" fillId="0" borderId="2" xfId="0" applyNumberFormat="1" applyFont="1" applyBorder="1" applyAlignment="1">
      <alignment vertical="center" wrapText="1"/>
    </xf>
    <xf numFmtId="165" fontId="6" fillId="0" borderId="2" xfId="0" applyNumberFormat="1" applyFont="1" applyBorder="1" applyAlignment="1">
      <alignment vertical="center" wrapText="1"/>
    </xf>
    <xf numFmtId="165" fontId="2" fillId="0" borderId="1" xfId="0" applyNumberFormat="1" applyFont="1" applyBorder="1" applyAlignment="1">
      <alignment vertical="center" wrapText="1"/>
    </xf>
    <xf numFmtId="165" fontId="2" fillId="0" borderId="9" xfId="0" applyNumberFormat="1" applyFont="1" applyBorder="1" applyAlignment="1">
      <alignment horizontal="center" vertical="center"/>
    </xf>
    <xf numFmtId="165" fontId="3" fillId="0" borderId="2" xfId="0" applyNumberFormat="1" applyFont="1" applyBorder="1" applyAlignment="1">
      <alignment horizontal="center" vertical="center"/>
    </xf>
    <xf numFmtId="165" fontId="6" fillId="0" borderId="10" xfId="0" applyNumberFormat="1" applyFont="1" applyBorder="1" applyAlignment="1">
      <alignment horizontal="center" vertical="center"/>
    </xf>
    <xf numFmtId="165" fontId="2" fillId="0" borderId="0" xfId="0" applyNumberFormat="1" applyFont="1" applyAlignment="1">
      <alignment horizontal="center" vertical="center"/>
    </xf>
    <xf numFmtId="2" fontId="2" fillId="0" borderId="10" xfId="0" applyNumberFormat="1" applyFont="1" applyBorder="1" applyAlignment="1">
      <alignment horizontal="center" vertical="center"/>
    </xf>
    <xf numFmtId="0" fontId="13" fillId="0" borderId="46" xfId="2" applyFont="1" applyBorder="1" applyAlignment="1" applyProtection="1">
      <alignment horizontal="center" vertical="center" wrapText="1"/>
      <protection locked="0"/>
    </xf>
    <xf numFmtId="0" fontId="13" fillId="0" borderId="45" xfId="2" applyFont="1" applyBorder="1" applyAlignment="1" applyProtection="1">
      <alignment horizontal="center" vertical="center" wrapText="1"/>
      <protection locked="0"/>
    </xf>
    <xf numFmtId="0" fontId="37" fillId="0" borderId="0" xfId="2" applyFont="1" applyAlignment="1">
      <alignment horizontal="center" vertical="top"/>
    </xf>
    <xf numFmtId="0" fontId="36" fillId="0" borderId="0" xfId="2" applyFont="1" applyAlignment="1">
      <alignment horizontal="center" vertical="top" wrapText="1"/>
    </xf>
    <xf numFmtId="0" fontId="32" fillId="0" borderId="0" xfId="2" applyFont="1" applyAlignment="1">
      <alignment horizontal="center" vertical="top" wrapText="1"/>
    </xf>
    <xf numFmtId="0" fontId="2" fillId="0" borderId="0" xfId="2" applyAlignment="1">
      <alignment horizontal="left" vertical="top" wrapText="1"/>
    </xf>
    <xf numFmtId="0" fontId="12" fillId="0" borderId="21" xfId="2" applyFont="1" applyBorder="1" applyAlignment="1">
      <alignment horizontal="left" vertical="top" wrapText="1"/>
    </xf>
    <xf numFmtId="0" fontId="12" fillId="0" borderId="20" xfId="2" applyFont="1" applyBorder="1" applyAlignment="1">
      <alignment horizontal="left" vertical="top" wrapText="1"/>
    </xf>
    <xf numFmtId="0" fontId="12" fillId="0" borderId="19" xfId="2" applyFont="1" applyBorder="1" applyAlignment="1">
      <alignment horizontal="left" vertical="top" wrapText="1"/>
    </xf>
    <xf numFmtId="0" fontId="12" fillId="0" borderId="7" xfId="2" applyFont="1" applyBorder="1" applyAlignment="1">
      <alignment horizontal="left" vertical="top" wrapText="1"/>
    </xf>
    <xf numFmtId="0" fontId="12" fillId="0" borderId="0" xfId="2" applyFont="1" applyAlignment="1">
      <alignment horizontal="left" vertical="top" wrapText="1"/>
    </xf>
    <xf numFmtId="0" fontId="12" fillId="0" borderId="8" xfId="2" applyFont="1" applyBorder="1" applyAlignment="1">
      <alignment horizontal="left" vertical="top" wrapText="1"/>
    </xf>
    <xf numFmtId="0" fontId="12" fillId="0" borderId="13" xfId="2" applyFont="1" applyBorder="1" applyAlignment="1">
      <alignment horizontal="left" vertical="top" wrapText="1"/>
    </xf>
    <xf numFmtId="0" fontId="12" fillId="0" borderId="5" xfId="2" applyFont="1" applyBorder="1" applyAlignment="1">
      <alignment horizontal="left" vertical="top" wrapText="1"/>
    </xf>
    <xf numFmtId="0" fontId="2" fillId="0" borderId="2" xfId="2" applyBorder="1" applyAlignment="1">
      <alignment horizontal="left" vertical="top" wrapText="1"/>
    </xf>
    <xf numFmtId="0" fontId="18" fillId="0" borderId="11" xfId="2" applyFont="1" applyBorder="1" applyAlignment="1">
      <alignment horizontal="left" vertical="top" wrapText="1"/>
    </xf>
    <xf numFmtId="0" fontId="18" fillId="0" borderId="6" xfId="2" applyFont="1" applyBorder="1" applyAlignment="1">
      <alignment horizontal="left" vertical="top" wrapText="1"/>
    </xf>
    <xf numFmtId="0" fontId="18" fillId="0" borderId="12" xfId="2" applyFont="1" applyBorder="1" applyAlignment="1">
      <alignment horizontal="left" vertical="top" wrapText="1"/>
    </xf>
    <xf numFmtId="0" fontId="15" fillId="0" borderId="13" xfId="2" applyFont="1" applyBorder="1" applyAlignment="1">
      <alignment horizontal="left" vertical="top" wrapText="1"/>
    </xf>
    <xf numFmtId="0" fontId="15" fillId="0" borderId="5" xfId="2" applyFont="1" applyBorder="1" applyAlignment="1">
      <alignment horizontal="left" vertical="top" wrapText="1"/>
    </xf>
    <xf numFmtId="0" fontId="15" fillId="0" borderId="14" xfId="2" applyFont="1" applyBorder="1" applyAlignment="1">
      <alignment horizontal="left" vertical="top" wrapText="1"/>
    </xf>
    <xf numFmtId="0" fontId="14" fillId="0" borderId="26" xfId="2" applyFont="1" applyBorder="1" applyAlignment="1">
      <alignment horizontal="left" vertical="center" wrapText="1"/>
    </xf>
    <xf numFmtId="0" fontId="14" fillId="0" borderId="24" xfId="2" applyFont="1" applyBorder="1" applyAlignment="1">
      <alignment horizontal="left" vertical="center" wrapText="1"/>
    </xf>
    <xf numFmtId="0" fontId="13" fillId="0" borderId="33" xfId="2" applyFont="1" applyBorder="1" applyAlignment="1">
      <alignment horizontal="center" vertical="center" wrapText="1"/>
    </xf>
    <xf numFmtId="0" fontId="13" fillId="0" borderId="32" xfId="2" applyFont="1" applyBorder="1" applyAlignment="1">
      <alignment horizontal="center" vertical="center" wrapText="1"/>
    </xf>
    <xf numFmtId="0" fontId="12" fillId="0" borderId="26" xfId="2" applyFont="1" applyBorder="1" applyAlignment="1">
      <alignment horizontal="center" vertical="top" wrapText="1"/>
    </xf>
    <xf numFmtId="0" fontId="12" fillId="0" borderId="24" xfId="2" applyFont="1" applyBorder="1" applyAlignment="1">
      <alignment horizontal="center" vertical="top" wrapText="1"/>
    </xf>
    <xf numFmtId="0" fontId="51" fillId="0" borderId="5" xfId="2" applyFont="1" applyBorder="1" applyAlignment="1">
      <alignment horizontal="center" vertical="center"/>
    </xf>
    <xf numFmtId="0" fontId="50" fillId="0" borderId="0" xfId="7" applyFont="1" applyAlignment="1">
      <alignment horizontal="center" vertical="top"/>
    </xf>
    <xf numFmtId="0" fontId="2" fillId="0" borderId="0" xfId="7" applyAlignment="1">
      <alignment horizontal="center" vertical="top" wrapText="1"/>
    </xf>
    <xf numFmtId="0" fontId="33" fillId="0" borderId="24" xfId="7" applyFont="1" applyBorder="1" applyAlignment="1">
      <alignment horizontal="center" vertical="top"/>
    </xf>
    <xf numFmtId="0" fontId="40" fillId="2" borderId="46" xfId="7" applyFont="1" applyFill="1" applyBorder="1" applyAlignment="1">
      <alignment horizontal="center" vertical="center" wrapText="1"/>
    </xf>
    <xf numFmtId="0" fontId="40" fillId="2" borderId="45" xfId="7" applyFont="1" applyFill="1" applyBorder="1" applyAlignment="1">
      <alignment horizontal="center" vertical="center" wrapText="1"/>
    </xf>
    <xf numFmtId="0" fontId="40" fillId="2" borderId="44" xfId="7" applyFont="1" applyFill="1" applyBorder="1" applyAlignment="1">
      <alignment horizontal="center" vertical="center" wrapText="1"/>
    </xf>
    <xf numFmtId="2" fontId="2" fillId="0" borderId="6" xfId="0" applyNumberFormat="1" applyFont="1" applyBorder="1" applyAlignment="1">
      <alignment horizontal="left" vertical="center" wrapText="1"/>
    </xf>
    <xf numFmtId="2" fontId="6" fillId="0" borderId="0" xfId="0" applyNumberFormat="1" applyFont="1" applyAlignment="1">
      <alignment horizontal="left" vertical="center" wrapText="1"/>
    </xf>
    <xf numFmtId="2" fontId="2" fillId="0" borderId="5" xfId="0" applyNumberFormat="1" applyFont="1" applyBorder="1" applyAlignment="1">
      <alignment horizontal="left" vertical="center" wrapText="1"/>
    </xf>
  </cellXfs>
  <cellStyles count="9">
    <cellStyle name="Comma 2" xfId="8" xr:uid="{DE549A44-2A4A-408C-AF74-BF0F13EC4192}"/>
    <cellStyle name="Normal" xfId="0" builtinId="0"/>
    <cellStyle name="Normal 2" xfId="2" xr:uid="{2346AB2C-2E6E-4A71-B161-4DC38D3DD7A0}"/>
    <cellStyle name="Normal 2 2" xfId="3" xr:uid="{E5CB7AC4-309B-478E-8E84-281D4FE18F3C}"/>
    <cellStyle name="Normal 3" xfId="7" xr:uid="{F6F4A1A6-099A-4701-BD92-19D3F597A4CE}"/>
    <cellStyle name="Normal 4 2" xfId="4" xr:uid="{C85D5EEA-49EA-4DFD-849F-8B6D4B50838B}"/>
    <cellStyle name="Normal_LSMITH PRELIMS B" xfId="5" xr:uid="{87B44454-8FFD-4897-B6A6-7FEDB44DCA33}"/>
    <cellStyle name="Normal_TENDER DOCUMENTS APRIL 05" xfId="6" xr:uid="{017E3AAB-0701-48BD-92E6-C8924B077C9B}"/>
    <cellStyle name="Percent" xfId="1" builtinI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microsoft.com/office/2017/10/relationships/person" Target="persons/perso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calcChain" Target="calcChain.xml"/></Relationships>
</file>

<file path=xl/persons/person.xml><?xml version="1.0" encoding="utf-8"?>
<personList xmlns="http://schemas.microsoft.com/office/spreadsheetml/2018/threadedcomments" xmlns:x="http://schemas.openxmlformats.org/spreadsheetml/2006/main"/>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90BB488-54D7-4298-8A0B-CCAF019188CC}">
  <sheetPr codeName="Sheet106">
    <tabColor rgb="FF00B050"/>
  </sheetPr>
  <dimension ref="A1:L1283"/>
  <sheetViews>
    <sheetView showGridLines="0" view="pageBreakPreview" zoomScale="110" zoomScaleNormal="100" zoomScaleSheetLayoutView="110" workbookViewId="0">
      <selection activeCell="H6" sqref="H6:L6"/>
    </sheetView>
  </sheetViews>
  <sheetFormatPr defaultColWidth="9.109375" defaultRowHeight="13.2" x14ac:dyDescent="0.3"/>
  <cols>
    <col min="1" max="1" width="5.44140625" style="87" customWidth="1"/>
    <col min="2" max="2" width="64.88671875" style="87" customWidth="1"/>
    <col min="3" max="3" width="5.88671875" style="87" customWidth="1"/>
    <col min="4" max="4" width="7.6640625" style="88" customWidth="1"/>
    <col min="5" max="5" width="12.77734375" style="87" customWidth="1"/>
    <col min="6" max="6" width="15.77734375" style="87" customWidth="1"/>
    <col min="7" max="7" width="4.109375" style="87" customWidth="1"/>
    <col min="8" max="8" width="6.109375" style="87" customWidth="1"/>
    <col min="9" max="9" width="71.5546875" style="87" customWidth="1"/>
    <col min="10" max="10" width="6.109375" style="87" customWidth="1"/>
    <col min="11" max="11" width="5.33203125" style="87" customWidth="1"/>
    <col min="12" max="12" width="10.33203125" style="87" customWidth="1"/>
    <col min="13" max="16384" width="9.109375" style="87"/>
  </cols>
  <sheetData>
    <row r="1" spans="1:12" ht="48.6" customHeight="1" thickBot="1" x14ac:dyDescent="0.35">
      <c r="A1" s="373" t="s">
        <v>563</v>
      </c>
      <c r="B1" s="374"/>
      <c r="C1" s="374"/>
      <c r="D1" s="374"/>
      <c r="E1" s="374"/>
      <c r="F1" s="253"/>
    </row>
    <row r="2" spans="1:12" x14ac:dyDescent="0.3">
      <c r="A2" s="252"/>
      <c r="B2" s="251" t="s">
        <v>436</v>
      </c>
      <c r="C2" s="251"/>
      <c r="D2" s="251"/>
      <c r="E2" s="251"/>
      <c r="F2" s="250"/>
    </row>
    <row r="3" spans="1:12" ht="15" customHeight="1" thickBot="1" x14ac:dyDescent="0.35">
      <c r="A3" s="249"/>
      <c r="B3" s="248" t="s">
        <v>435</v>
      </c>
      <c r="C3" s="247"/>
      <c r="D3" s="247"/>
      <c r="E3" s="247"/>
      <c r="F3" s="246"/>
      <c r="H3" s="375"/>
      <c r="I3" s="375"/>
      <c r="J3" s="375"/>
      <c r="K3" s="375"/>
      <c r="L3" s="375"/>
    </row>
    <row r="4" spans="1:12" ht="24.75" customHeight="1" x14ac:dyDescent="0.3">
      <c r="A4" s="245"/>
      <c r="B4" s="244" t="s">
        <v>434</v>
      </c>
      <c r="C4" s="243" t="s">
        <v>5</v>
      </c>
      <c r="D4" s="243" t="s">
        <v>189</v>
      </c>
      <c r="E4" s="242" t="s">
        <v>7</v>
      </c>
      <c r="F4" s="241" t="s">
        <v>8</v>
      </c>
      <c r="H4" s="375"/>
      <c r="I4" s="375"/>
      <c r="J4" s="375"/>
      <c r="K4" s="375"/>
      <c r="L4" s="375"/>
    </row>
    <row r="5" spans="1:12" ht="12" customHeight="1" x14ac:dyDescent="0.3">
      <c r="A5" s="123"/>
      <c r="B5" s="122"/>
      <c r="C5" s="121"/>
      <c r="D5" s="120"/>
      <c r="E5" s="119"/>
      <c r="F5" s="118"/>
      <c r="H5" s="376"/>
      <c r="I5" s="376"/>
      <c r="J5" s="376"/>
      <c r="K5" s="376"/>
      <c r="L5" s="376"/>
    </row>
    <row r="6" spans="1:12" ht="41.25" customHeight="1" x14ac:dyDescent="0.3">
      <c r="A6" s="231" t="s">
        <v>433</v>
      </c>
      <c r="B6" s="147" t="s">
        <v>668</v>
      </c>
      <c r="C6" s="236"/>
      <c r="D6" s="240"/>
      <c r="E6" s="239"/>
      <c r="F6" s="233"/>
      <c r="H6" s="377"/>
      <c r="I6" s="377"/>
      <c r="J6" s="377"/>
      <c r="K6" s="377"/>
      <c r="L6" s="377"/>
    </row>
    <row r="7" spans="1:12" ht="12" customHeight="1" x14ac:dyDescent="0.3">
      <c r="A7" s="231"/>
      <c r="B7" s="147"/>
      <c r="C7" s="121"/>
      <c r="D7" s="238"/>
      <c r="E7" s="237"/>
      <c r="F7" s="233"/>
      <c r="H7" s="378"/>
      <c r="I7" s="378"/>
      <c r="J7" s="378"/>
      <c r="K7" s="378"/>
      <c r="L7" s="378"/>
    </row>
    <row r="8" spans="1:12" ht="52.8" x14ac:dyDescent="0.3">
      <c r="A8" s="231" t="s">
        <v>432</v>
      </c>
      <c r="B8" s="147" t="s">
        <v>431</v>
      </c>
      <c r="C8" s="236"/>
      <c r="D8" s="235"/>
      <c r="E8" s="234"/>
      <c r="F8" s="233"/>
      <c r="H8" s="378"/>
      <c r="I8" s="378"/>
      <c r="J8" s="378"/>
      <c r="K8" s="378"/>
      <c r="L8" s="378"/>
    </row>
    <row r="9" spans="1:12" ht="12" customHeight="1" x14ac:dyDescent="0.3">
      <c r="A9" s="231"/>
      <c r="B9" s="122"/>
      <c r="C9" s="121"/>
      <c r="D9" s="120"/>
      <c r="E9" s="119"/>
      <c r="F9" s="118"/>
      <c r="H9" s="378"/>
      <c r="I9" s="378"/>
      <c r="J9" s="378"/>
      <c r="K9" s="378"/>
      <c r="L9" s="378"/>
    </row>
    <row r="10" spans="1:12" ht="53.25" customHeight="1" x14ac:dyDescent="0.3">
      <c r="A10" s="231" t="s">
        <v>430</v>
      </c>
      <c r="B10" s="147" t="s">
        <v>429</v>
      </c>
      <c r="C10" s="121"/>
      <c r="D10" s="120"/>
      <c r="E10" s="119"/>
      <c r="F10" s="118"/>
      <c r="H10" s="378"/>
      <c r="I10" s="378"/>
      <c r="J10" s="378"/>
      <c r="K10" s="378"/>
      <c r="L10" s="378"/>
    </row>
    <row r="11" spans="1:12" ht="12.75" hidden="1" customHeight="1" x14ac:dyDescent="0.3">
      <c r="A11" s="231"/>
      <c r="B11" s="122"/>
      <c r="C11" s="121"/>
      <c r="D11" s="120"/>
      <c r="E11" s="119"/>
      <c r="F11" s="118"/>
      <c r="H11" s="378"/>
      <c r="I11" s="378"/>
      <c r="J11" s="378"/>
      <c r="K11" s="378"/>
      <c r="L11" s="378"/>
    </row>
    <row r="12" spans="1:12" ht="12" customHeight="1" x14ac:dyDescent="0.3">
      <c r="A12" s="231"/>
      <c r="B12" s="122"/>
      <c r="C12" s="121"/>
      <c r="D12" s="120"/>
      <c r="E12" s="119"/>
      <c r="F12" s="118"/>
      <c r="H12" s="378"/>
      <c r="I12" s="378"/>
      <c r="J12" s="378"/>
      <c r="K12" s="378"/>
      <c r="L12" s="378"/>
    </row>
    <row r="13" spans="1:12" ht="39.6" x14ac:dyDescent="0.3">
      <c r="A13" s="231" t="s">
        <v>428</v>
      </c>
      <c r="B13" s="147" t="s">
        <v>427</v>
      </c>
      <c r="C13" s="121"/>
      <c r="D13" s="120"/>
      <c r="E13" s="119"/>
      <c r="F13" s="118"/>
    </row>
    <row r="14" spans="1:12" ht="12" customHeight="1" x14ac:dyDescent="0.3">
      <c r="A14" s="231"/>
      <c r="B14" s="147"/>
      <c r="C14" s="121"/>
      <c r="D14" s="120"/>
      <c r="E14" s="119"/>
      <c r="F14" s="118"/>
    </row>
    <row r="15" spans="1:12" ht="26.4" x14ac:dyDescent="0.3">
      <c r="A15" s="231" t="s">
        <v>426</v>
      </c>
      <c r="B15" s="147" t="s">
        <v>425</v>
      </c>
      <c r="C15" s="121"/>
      <c r="D15" s="120"/>
      <c r="E15" s="119"/>
      <c r="F15" s="118"/>
    </row>
    <row r="16" spans="1:12" ht="12" customHeight="1" x14ac:dyDescent="0.3">
      <c r="A16" s="232"/>
      <c r="B16" s="147"/>
      <c r="C16" s="121"/>
      <c r="D16" s="120"/>
      <c r="E16" s="119"/>
      <c r="F16" s="118"/>
    </row>
    <row r="17" spans="1:6" ht="52.8" x14ac:dyDescent="0.3">
      <c r="A17" s="231" t="s">
        <v>424</v>
      </c>
      <c r="B17" s="147" t="s">
        <v>423</v>
      </c>
      <c r="C17" s="121"/>
      <c r="D17" s="120"/>
      <c r="E17" s="119"/>
      <c r="F17" s="118"/>
    </row>
    <row r="18" spans="1:6" x14ac:dyDescent="0.3">
      <c r="A18" s="231"/>
      <c r="B18" s="147"/>
      <c r="C18" s="121"/>
      <c r="D18" s="120"/>
      <c r="E18" s="119"/>
      <c r="F18" s="118"/>
    </row>
    <row r="19" spans="1:6" ht="39.6" x14ac:dyDescent="0.3">
      <c r="A19" s="230" t="s">
        <v>422</v>
      </c>
      <c r="B19" s="148" t="s">
        <v>421</v>
      </c>
      <c r="C19" s="121"/>
      <c r="D19" s="120"/>
      <c r="E19" s="119"/>
      <c r="F19" s="118"/>
    </row>
    <row r="20" spans="1:6" ht="4.95" customHeight="1" x14ac:dyDescent="0.3">
      <c r="A20" s="220"/>
      <c r="B20" s="165"/>
      <c r="C20" s="121"/>
      <c r="D20" s="120"/>
      <c r="E20" s="119"/>
      <c r="F20" s="118"/>
    </row>
    <row r="21" spans="1:6" x14ac:dyDescent="0.3">
      <c r="A21" s="220"/>
      <c r="B21" s="229" t="s">
        <v>420</v>
      </c>
      <c r="C21" s="121"/>
      <c r="D21" s="120"/>
      <c r="E21" s="119"/>
      <c r="F21" s="118"/>
    </row>
    <row r="22" spans="1:6" ht="4.2" customHeight="1" x14ac:dyDescent="0.3">
      <c r="A22" s="220"/>
      <c r="B22" s="165"/>
      <c r="C22" s="121"/>
      <c r="D22" s="120"/>
      <c r="E22" s="119"/>
      <c r="F22" s="118"/>
    </row>
    <row r="23" spans="1:6" x14ac:dyDescent="0.3">
      <c r="A23" s="220" t="s">
        <v>419</v>
      </c>
      <c r="B23" s="223" t="s">
        <v>418</v>
      </c>
      <c r="C23" s="121"/>
      <c r="D23" s="120"/>
      <c r="E23" s="119"/>
      <c r="F23" s="118"/>
    </row>
    <row r="24" spans="1:6" ht="36" customHeight="1" x14ac:dyDescent="0.3">
      <c r="A24" s="220"/>
      <c r="B24" s="223" t="s">
        <v>180</v>
      </c>
      <c r="C24" s="121" t="s">
        <v>1</v>
      </c>
      <c r="D24" s="120"/>
      <c r="E24" s="119"/>
      <c r="F24" s="118"/>
    </row>
    <row r="25" spans="1:6" ht="12" customHeight="1" x14ac:dyDescent="0.3">
      <c r="A25" s="220"/>
      <c r="B25" s="223"/>
      <c r="C25" s="121"/>
      <c r="D25" s="120"/>
      <c r="E25" s="119"/>
      <c r="F25" s="118"/>
    </row>
    <row r="26" spans="1:6" ht="12" customHeight="1" x14ac:dyDescent="0.3">
      <c r="A26" s="220"/>
      <c r="B26" s="228"/>
      <c r="C26" s="187"/>
      <c r="D26" s="120"/>
      <c r="E26" s="119"/>
      <c r="F26" s="118"/>
    </row>
    <row r="27" spans="1:6" x14ac:dyDescent="0.3">
      <c r="A27" s="220">
        <f>A25+1</f>
        <v>1</v>
      </c>
      <c r="B27" s="223" t="s">
        <v>417</v>
      </c>
      <c r="C27" s="121"/>
      <c r="D27" s="120"/>
      <c r="E27" s="119"/>
      <c r="F27" s="118"/>
    </row>
    <row r="28" spans="1:6" ht="36" customHeight="1" x14ac:dyDescent="0.3">
      <c r="A28" s="220"/>
      <c r="B28" s="223" t="s">
        <v>180</v>
      </c>
      <c r="C28" s="121" t="s">
        <v>1</v>
      </c>
      <c r="D28" s="120"/>
      <c r="E28" s="119"/>
      <c r="F28" s="118"/>
    </row>
    <row r="29" spans="1:6" ht="11.25" customHeight="1" x14ac:dyDescent="0.3">
      <c r="A29" s="220"/>
      <c r="B29" s="223"/>
      <c r="C29" s="121"/>
      <c r="D29" s="120"/>
      <c r="E29" s="119"/>
      <c r="F29" s="118"/>
    </row>
    <row r="30" spans="1:6" ht="11.25" customHeight="1" x14ac:dyDescent="0.3">
      <c r="A30" s="220" t="s">
        <v>416</v>
      </c>
      <c r="B30" s="223" t="s">
        <v>415</v>
      </c>
      <c r="C30" s="121"/>
      <c r="D30" s="120"/>
      <c r="E30" s="119"/>
      <c r="F30" s="118"/>
    </row>
    <row r="31" spans="1:6" ht="36" customHeight="1" x14ac:dyDescent="0.3">
      <c r="A31" s="220"/>
      <c r="B31" s="223" t="s">
        <v>180</v>
      </c>
      <c r="C31" s="121" t="s">
        <v>1</v>
      </c>
      <c r="D31" s="120"/>
      <c r="E31" s="119"/>
      <c r="F31" s="118"/>
    </row>
    <row r="32" spans="1:6" ht="12" customHeight="1" x14ac:dyDescent="0.3">
      <c r="A32" s="220"/>
      <c r="B32" s="223" t="s">
        <v>171</v>
      </c>
      <c r="C32" s="121"/>
      <c r="D32" s="120"/>
      <c r="E32" s="119"/>
      <c r="F32" s="118"/>
    </row>
    <row r="33" spans="1:6" ht="52.8" x14ac:dyDescent="0.3">
      <c r="A33" s="220" t="s">
        <v>414</v>
      </c>
      <c r="B33" s="228" t="s">
        <v>413</v>
      </c>
      <c r="C33" s="121"/>
      <c r="D33" s="120"/>
      <c r="E33" s="119"/>
      <c r="F33" s="118"/>
    </row>
    <row r="34" spans="1:6" ht="36" customHeight="1" x14ac:dyDescent="0.3">
      <c r="A34" s="220"/>
      <c r="B34" s="228" t="s">
        <v>412</v>
      </c>
      <c r="C34" s="121" t="s">
        <v>1</v>
      </c>
      <c r="D34" s="120"/>
      <c r="E34" s="119"/>
      <c r="F34" s="118"/>
    </row>
    <row r="35" spans="1:6" ht="21" customHeight="1" x14ac:dyDescent="0.3">
      <c r="A35" s="117"/>
      <c r="B35" s="116" t="s">
        <v>177</v>
      </c>
      <c r="C35" s="115"/>
      <c r="D35" s="114"/>
      <c r="E35" s="113" t="s">
        <v>169</v>
      </c>
      <c r="F35" s="112"/>
    </row>
    <row r="36" spans="1:6" x14ac:dyDescent="0.3">
      <c r="A36" s="227"/>
      <c r="B36" s="226"/>
      <c r="C36" s="144"/>
      <c r="D36" s="143"/>
      <c r="E36" s="142"/>
      <c r="F36" s="206"/>
    </row>
    <row r="37" spans="1:6" x14ac:dyDescent="0.3">
      <c r="A37" s="225"/>
      <c r="B37" s="224"/>
      <c r="C37" s="138" t="s">
        <v>5</v>
      </c>
      <c r="D37" s="138" t="s">
        <v>189</v>
      </c>
      <c r="E37" s="137" t="s">
        <v>7</v>
      </c>
      <c r="F37" s="178" t="s">
        <v>8</v>
      </c>
    </row>
    <row r="38" spans="1:6" ht="12.75" customHeight="1" x14ac:dyDescent="0.3">
      <c r="A38" s="220" t="s">
        <v>411</v>
      </c>
      <c r="B38" s="223" t="s">
        <v>410</v>
      </c>
      <c r="C38" s="121"/>
      <c r="D38" s="120"/>
      <c r="E38" s="119"/>
      <c r="F38" s="118"/>
    </row>
    <row r="39" spans="1:6" ht="36" customHeight="1" x14ac:dyDescent="0.3">
      <c r="A39" s="220"/>
      <c r="B39" s="223" t="s">
        <v>180</v>
      </c>
      <c r="C39" s="121" t="s">
        <v>1</v>
      </c>
      <c r="D39" s="120"/>
      <c r="E39" s="119"/>
      <c r="F39" s="118"/>
    </row>
    <row r="40" spans="1:6" ht="12" customHeight="1" x14ac:dyDescent="0.3">
      <c r="A40" s="220"/>
      <c r="B40" s="223" t="s">
        <v>171</v>
      </c>
      <c r="C40" s="121"/>
      <c r="D40" s="120"/>
      <c r="E40" s="119"/>
      <c r="F40" s="118"/>
    </row>
    <row r="41" spans="1:6" x14ac:dyDescent="0.3">
      <c r="A41" s="220" t="s">
        <v>409</v>
      </c>
      <c r="B41" s="223" t="s">
        <v>408</v>
      </c>
      <c r="C41" s="121"/>
      <c r="D41" s="120"/>
      <c r="E41" s="119"/>
      <c r="F41" s="118"/>
    </row>
    <row r="42" spans="1:6" ht="36" customHeight="1" x14ac:dyDescent="0.3">
      <c r="A42" s="220"/>
      <c r="B42" s="223" t="s">
        <v>180</v>
      </c>
      <c r="C42" s="121" t="s">
        <v>1</v>
      </c>
      <c r="D42" s="120"/>
      <c r="E42" s="119"/>
      <c r="F42" s="118"/>
    </row>
    <row r="43" spans="1:6" x14ac:dyDescent="0.3">
      <c r="A43" s="220"/>
      <c r="B43" s="223"/>
      <c r="C43" s="133"/>
      <c r="D43" s="119"/>
      <c r="E43" s="119"/>
      <c r="F43" s="118"/>
    </row>
    <row r="44" spans="1:6" ht="12.75" customHeight="1" x14ac:dyDescent="0.3">
      <c r="A44" s="220" t="s">
        <v>407</v>
      </c>
      <c r="B44" s="223" t="s">
        <v>406</v>
      </c>
      <c r="C44" s="121"/>
      <c r="D44" s="120"/>
      <c r="E44" s="119"/>
      <c r="F44" s="118"/>
    </row>
    <row r="45" spans="1:6" ht="36" customHeight="1" x14ac:dyDescent="0.3">
      <c r="A45" s="220"/>
      <c r="B45" s="223" t="s">
        <v>180</v>
      </c>
      <c r="C45" s="121" t="s">
        <v>1</v>
      </c>
      <c r="D45" s="120"/>
      <c r="E45" s="119"/>
      <c r="F45" s="118"/>
    </row>
    <row r="46" spans="1:6" ht="12" customHeight="1" x14ac:dyDescent="0.3">
      <c r="A46" s="220"/>
      <c r="B46" s="223" t="s">
        <v>171</v>
      </c>
      <c r="C46" s="121"/>
      <c r="D46" s="120"/>
      <c r="E46" s="119"/>
      <c r="F46" s="118"/>
    </row>
    <row r="47" spans="1:6" ht="12.75" customHeight="1" x14ac:dyDescent="0.3">
      <c r="A47" s="220" t="s">
        <v>405</v>
      </c>
      <c r="B47" s="223" t="s">
        <v>404</v>
      </c>
      <c r="C47" s="121"/>
      <c r="D47" s="120"/>
      <c r="E47" s="119"/>
      <c r="F47" s="118"/>
    </row>
    <row r="48" spans="1:6" ht="36" customHeight="1" x14ac:dyDescent="0.3">
      <c r="A48" s="220"/>
      <c r="B48" s="223" t="s">
        <v>180</v>
      </c>
      <c r="C48" s="121" t="s">
        <v>1</v>
      </c>
      <c r="D48" s="120"/>
      <c r="E48" s="119"/>
      <c r="F48" s="118"/>
    </row>
    <row r="49" spans="1:6" x14ac:dyDescent="0.3">
      <c r="A49" s="220"/>
      <c r="B49" s="223" t="s">
        <v>171</v>
      </c>
      <c r="C49" s="121"/>
      <c r="D49" s="120"/>
      <c r="E49" s="119"/>
      <c r="F49" s="118"/>
    </row>
    <row r="50" spans="1:6" ht="12.75" customHeight="1" x14ac:dyDescent="0.3">
      <c r="A50" s="220" t="s">
        <v>403</v>
      </c>
      <c r="B50" s="223" t="s">
        <v>402</v>
      </c>
      <c r="C50" s="121"/>
      <c r="D50" s="120"/>
      <c r="E50" s="119"/>
      <c r="F50" s="118"/>
    </row>
    <row r="51" spans="1:6" ht="36" customHeight="1" x14ac:dyDescent="0.3">
      <c r="A51" s="220"/>
      <c r="B51" s="223" t="s">
        <v>180</v>
      </c>
      <c r="C51" s="121" t="s">
        <v>1</v>
      </c>
      <c r="D51" s="120"/>
      <c r="E51" s="119"/>
      <c r="F51" s="118"/>
    </row>
    <row r="52" spans="1:6" ht="12" customHeight="1" x14ac:dyDescent="0.3">
      <c r="A52" s="220"/>
      <c r="B52" s="165" t="s">
        <v>171</v>
      </c>
      <c r="C52" s="121"/>
      <c r="D52" s="120"/>
      <c r="E52" s="119"/>
      <c r="F52" s="118"/>
    </row>
    <row r="53" spans="1:6" ht="12.75" customHeight="1" x14ac:dyDescent="0.3">
      <c r="A53" s="220"/>
      <c r="B53" s="165"/>
      <c r="C53" s="121"/>
      <c r="D53" s="120"/>
      <c r="E53" s="119"/>
      <c r="F53" s="118"/>
    </row>
    <row r="54" spans="1:6" ht="36" customHeight="1" x14ac:dyDescent="0.3">
      <c r="A54" s="150"/>
      <c r="B54" s="222" t="s">
        <v>401</v>
      </c>
      <c r="C54" s="121" t="s">
        <v>171</v>
      </c>
      <c r="D54" s="120"/>
      <c r="E54" s="119"/>
      <c r="F54" s="118"/>
    </row>
    <row r="55" spans="1:6" ht="12" customHeight="1" x14ac:dyDescent="0.3">
      <c r="A55" s="150"/>
      <c r="B55" s="221" t="s">
        <v>400</v>
      </c>
      <c r="C55" s="121"/>
      <c r="D55" s="120"/>
      <c r="E55" s="119"/>
      <c r="F55" s="118"/>
    </row>
    <row r="56" spans="1:6" x14ac:dyDescent="0.3">
      <c r="A56" s="150"/>
      <c r="B56" s="221"/>
      <c r="C56" s="121"/>
      <c r="D56" s="120"/>
      <c r="E56" s="119"/>
      <c r="F56" s="118"/>
    </row>
    <row r="57" spans="1:6" ht="36" customHeight="1" x14ac:dyDescent="0.3">
      <c r="A57" s="150" t="s">
        <v>399</v>
      </c>
      <c r="B57" s="165" t="s">
        <v>398</v>
      </c>
      <c r="C57" s="121" t="s">
        <v>171</v>
      </c>
      <c r="D57" s="120"/>
      <c r="E57" s="119"/>
      <c r="F57" s="118"/>
    </row>
    <row r="58" spans="1:6" ht="12" customHeight="1" x14ac:dyDescent="0.3">
      <c r="A58" s="150"/>
      <c r="B58" s="165" t="s">
        <v>180</v>
      </c>
      <c r="C58" s="121" t="s">
        <v>1</v>
      </c>
      <c r="D58" s="120"/>
      <c r="E58" s="119"/>
      <c r="F58" s="118"/>
    </row>
    <row r="59" spans="1:6" x14ac:dyDescent="0.3">
      <c r="A59" s="150"/>
      <c r="B59" s="165"/>
      <c r="C59" s="121"/>
      <c r="D59" s="120"/>
      <c r="E59" s="119"/>
      <c r="F59" s="118"/>
    </row>
    <row r="60" spans="1:6" ht="36" customHeight="1" x14ac:dyDescent="0.3">
      <c r="A60" s="150" t="s">
        <v>397</v>
      </c>
      <c r="B60" s="165" t="s">
        <v>396</v>
      </c>
      <c r="C60" s="121" t="s">
        <v>171</v>
      </c>
      <c r="D60" s="120"/>
      <c r="E60" s="119"/>
      <c r="F60" s="118"/>
    </row>
    <row r="61" spans="1:6" ht="12" customHeight="1" x14ac:dyDescent="0.3">
      <c r="A61" s="150"/>
      <c r="B61" s="165" t="s">
        <v>180</v>
      </c>
      <c r="C61" s="121" t="s">
        <v>1</v>
      </c>
      <c r="D61" s="120"/>
      <c r="E61" s="119"/>
      <c r="F61" s="118"/>
    </row>
    <row r="62" spans="1:6" x14ac:dyDescent="0.3">
      <c r="A62" s="220"/>
      <c r="B62" s="165"/>
      <c r="C62" s="121"/>
      <c r="D62" s="120"/>
      <c r="E62" s="119"/>
      <c r="F62" s="118"/>
    </row>
    <row r="63" spans="1:6" ht="36" customHeight="1" x14ac:dyDescent="0.3">
      <c r="A63" s="150" t="s">
        <v>395</v>
      </c>
      <c r="B63" s="165" t="s">
        <v>394</v>
      </c>
      <c r="C63" s="121" t="s">
        <v>171</v>
      </c>
      <c r="D63" s="120"/>
      <c r="E63" s="119"/>
      <c r="F63" s="118"/>
    </row>
    <row r="64" spans="1:6" ht="12" customHeight="1" x14ac:dyDescent="0.3">
      <c r="A64" s="150"/>
      <c r="B64" s="165" t="s">
        <v>180</v>
      </c>
      <c r="C64" s="121" t="s">
        <v>1</v>
      </c>
      <c r="D64" s="120"/>
      <c r="E64" s="119"/>
      <c r="F64" s="118"/>
    </row>
    <row r="65" spans="1:6" x14ac:dyDescent="0.3">
      <c r="A65" s="150"/>
      <c r="B65" s="165" t="s">
        <v>171</v>
      </c>
      <c r="C65" s="121"/>
      <c r="D65" s="120"/>
      <c r="E65" s="119"/>
      <c r="F65" s="118"/>
    </row>
    <row r="66" spans="1:6" ht="36" customHeight="1" x14ac:dyDescent="0.3">
      <c r="A66" s="150" t="s">
        <v>393</v>
      </c>
      <c r="B66" s="165" t="s">
        <v>392</v>
      </c>
      <c r="C66" s="121" t="s">
        <v>171</v>
      </c>
      <c r="D66" s="120"/>
      <c r="E66" s="119"/>
      <c r="F66" s="118"/>
    </row>
    <row r="67" spans="1:6" ht="12" customHeight="1" x14ac:dyDescent="0.3">
      <c r="A67" s="150"/>
      <c r="B67" s="165" t="s">
        <v>391</v>
      </c>
      <c r="C67" s="121" t="s">
        <v>1</v>
      </c>
      <c r="D67" s="120"/>
      <c r="E67" s="119"/>
      <c r="F67" s="118"/>
    </row>
    <row r="68" spans="1:6" x14ac:dyDescent="0.3">
      <c r="A68" s="150"/>
      <c r="B68" s="165"/>
      <c r="C68" s="121"/>
      <c r="D68" s="120"/>
      <c r="E68" s="119"/>
      <c r="F68" s="118"/>
    </row>
    <row r="69" spans="1:6" ht="36" customHeight="1" x14ac:dyDescent="0.3">
      <c r="A69" s="150" t="s">
        <v>390</v>
      </c>
      <c r="B69" s="165" t="s">
        <v>389</v>
      </c>
      <c r="C69" s="121" t="s">
        <v>171</v>
      </c>
      <c r="D69" s="120"/>
      <c r="E69" s="119"/>
      <c r="F69" s="118"/>
    </row>
    <row r="70" spans="1:6" ht="12" customHeight="1" x14ac:dyDescent="0.3">
      <c r="A70" s="150"/>
      <c r="B70" s="165" t="s">
        <v>180</v>
      </c>
      <c r="C70" s="121" t="s">
        <v>1</v>
      </c>
      <c r="D70" s="161"/>
      <c r="E70" s="161"/>
      <c r="F70" s="160"/>
    </row>
    <row r="71" spans="1:6" ht="12.75" customHeight="1" x14ac:dyDescent="0.3">
      <c r="A71" s="220"/>
      <c r="B71" s="165"/>
      <c r="C71" s="121"/>
      <c r="D71" s="120"/>
      <c r="E71" s="119"/>
      <c r="F71" s="118"/>
    </row>
    <row r="72" spans="1:6" ht="24.6" customHeight="1" x14ac:dyDescent="0.3">
      <c r="A72" s="150" t="s">
        <v>388</v>
      </c>
      <c r="B72" s="165" t="s">
        <v>387</v>
      </c>
      <c r="C72" s="157"/>
      <c r="D72" s="120"/>
      <c r="E72" s="119"/>
      <c r="F72" s="118"/>
    </row>
    <row r="73" spans="1:6" ht="12.75" customHeight="1" x14ac:dyDescent="0.3">
      <c r="A73" s="150"/>
      <c r="B73" s="165" t="s">
        <v>180</v>
      </c>
      <c r="C73" s="121" t="s">
        <v>1</v>
      </c>
      <c r="D73" s="120"/>
      <c r="E73" s="119"/>
      <c r="F73" s="118"/>
    </row>
    <row r="74" spans="1:6" ht="12.75" customHeight="1" x14ac:dyDescent="0.3">
      <c r="A74" s="220"/>
      <c r="B74" s="165"/>
      <c r="C74" s="121"/>
      <c r="D74" s="120"/>
      <c r="E74" s="119"/>
      <c r="F74" s="118"/>
    </row>
    <row r="75" spans="1:6" ht="29.4" customHeight="1" x14ac:dyDescent="0.3">
      <c r="A75" s="150" t="s">
        <v>386</v>
      </c>
      <c r="B75" s="165" t="s">
        <v>385</v>
      </c>
      <c r="C75" s="157"/>
      <c r="D75" s="120"/>
      <c r="E75" s="119"/>
      <c r="F75" s="118"/>
    </row>
    <row r="76" spans="1:6" ht="12.75" customHeight="1" x14ac:dyDescent="0.3">
      <c r="A76" s="150"/>
      <c r="B76" s="165" t="s">
        <v>180</v>
      </c>
      <c r="C76" s="121" t="s">
        <v>1</v>
      </c>
      <c r="D76" s="120"/>
      <c r="E76" s="119"/>
      <c r="F76" s="118"/>
    </row>
    <row r="77" spans="1:6" ht="12.75" customHeight="1" x14ac:dyDescent="0.3">
      <c r="A77" s="220"/>
      <c r="B77" s="165"/>
      <c r="C77" s="121" t="s">
        <v>171</v>
      </c>
      <c r="D77" s="120"/>
      <c r="E77" s="119"/>
      <c r="F77" s="118"/>
    </row>
    <row r="78" spans="1:6" ht="21" customHeight="1" x14ac:dyDescent="0.3">
      <c r="A78" s="117"/>
      <c r="B78" s="116" t="s">
        <v>177</v>
      </c>
      <c r="C78" s="115"/>
      <c r="D78" s="114"/>
      <c r="E78" s="113" t="s">
        <v>169</v>
      </c>
      <c r="F78" s="112"/>
    </row>
    <row r="79" spans="1:6" ht="8.25" customHeight="1" x14ac:dyDescent="0.3">
      <c r="A79" s="219"/>
      <c r="B79" s="218"/>
      <c r="C79" s="209"/>
      <c r="D79" s="209"/>
      <c r="E79" s="209"/>
      <c r="F79" s="217"/>
    </row>
    <row r="80" spans="1:6" x14ac:dyDescent="0.3">
      <c r="A80" s="216"/>
      <c r="B80" s="215"/>
      <c r="C80" s="138" t="s">
        <v>5</v>
      </c>
      <c r="D80" s="138" t="s">
        <v>189</v>
      </c>
      <c r="E80" s="137" t="s">
        <v>7</v>
      </c>
      <c r="F80" s="178" t="s">
        <v>8</v>
      </c>
    </row>
    <row r="81" spans="1:6" x14ac:dyDescent="0.3">
      <c r="A81" s="150" t="s">
        <v>171</v>
      </c>
      <c r="B81" s="165" t="s">
        <v>171</v>
      </c>
      <c r="C81" s="157"/>
      <c r="D81" s="157"/>
      <c r="E81" s="156"/>
      <c r="F81" s="155"/>
    </row>
    <row r="82" spans="1:6" x14ac:dyDescent="0.3">
      <c r="A82" s="123" t="s">
        <v>384</v>
      </c>
      <c r="B82" s="192" t="s">
        <v>383</v>
      </c>
      <c r="C82" s="121"/>
      <c r="D82" s="120"/>
      <c r="E82" s="119"/>
      <c r="F82" s="118"/>
    </row>
    <row r="83" spans="1:6" ht="36" customHeight="1" x14ac:dyDescent="0.3">
      <c r="A83" s="123"/>
      <c r="B83" s="192" t="s">
        <v>180</v>
      </c>
      <c r="C83" s="121" t="s">
        <v>1</v>
      </c>
      <c r="D83" s="120"/>
      <c r="E83" s="119"/>
      <c r="F83" s="118"/>
    </row>
    <row r="84" spans="1:6" x14ac:dyDescent="0.3">
      <c r="A84" s="123"/>
      <c r="B84" s="192" t="s">
        <v>171</v>
      </c>
      <c r="C84" s="121"/>
      <c r="D84" s="120"/>
      <c r="E84" s="119"/>
      <c r="F84" s="118"/>
    </row>
    <row r="85" spans="1:6" x14ac:dyDescent="0.3">
      <c r="A85" s="123" t="s">
        <v>382</v>
      </c>
      <c r="B85" s="192" t="s">
        <v>381</v>
      </c>
      <c r="C85" s="121"/>
      <c r="D85" s="120"/>
      <c r="E85" s="119"/>
      <c r="F85" s="118"/>
    </row>
    <row r="86" spans="1:6" ht="36" customHeight="1" x14ac:dyDescent="0.3">
      <c r="A86" s="123"/>
      <c r="B86" s="192" t="s">
        <v>180</v>
      </c>
      <c r="C86" s="121" t="s">
        <v>1</v>
      </c>
      <c r="D86" s="120"/>
      <c r="E86" s="119"/>
      <c r="F86" s="118"/>
    </row>
    <row r="87" spans="1:6" x14ac:dyDescent="0.3">
      <c r="A87" s="123"/>
      <c r="B87" s="192" t="s">
        <v>171</v>
      </c>
      <c r="C87" s="121"/>
      <c r="D87" s="120"/>
      <c r="E87" s="119"/>
      <c r="F87" s="118"/>
    </row>
    <row r="88" spans="1:6" x14ac:dyDescent="0.3">
      <c r="A88" s="123" t="s">
        <v>380</v>
      </c>
      <c r="B88" s="192" t="s">
        <v>379</v>
      </c>
      <c r="C88" s="121"/>
      <c r="D88" s="120"/>
      <c r="E88" s="119"/>
      <c r="F88" s="118"/>
    </row>
    <row r="89" spans="1:6" ht="36" customHeight="1" x14ac:dyDescent="0.3">
      <c r="A89" s="123"/>
      <c r="B89" s="192" t="s">
        <v>180</v>
      </c>
      <c r="C89" s="121" t="s">
        <v>1</v>
      </c>
      <c r="D89" s="120"/>
      <c r="E89" s="119"/>
      <c r="F89" s="118"/>
    </row>
    <row r="90" spans="1:6" x14ac:dyDescent="0.3">
      <c r="A90" s="123"/>
      <c r="B90" s="192" t="s">
        <v>171</v>
      </c>
      <c r="C90" s="121"/>
      <c r="D90" s="120"/>
      <c r="E90" s="119"/>
      <c r="F90" s="118"/>
    </row>
    <row r="91" spans="1:6" x14ac:dyDescent="0.3">
      <c r="A91" s="123" t="s">
        <v>378</v>
      </c>
      <c r="B91" s="192" t="s">
        <v>377</v>
      </c>
      <c r="C91" s="121"/>
      <c r="D91" s="120"/>
      <c r="E91" s="119"/>
      <c r="F91" s="118"/>
    </row>
    <row r="92" spans="1:6" ht="36" customHeight="1" x14ac:dyDescent="0.3">
      <c r="A92" s="123"/>
      <c r="B92" s="192" t="s">
        <v>180</v>
      </c>
      <c r="C92" s="121" t="s">
        <v>1</v>
      </c>
      <c r="D92" s="120"/>
      <c r="E92" s="119"/>
      <c r="F92" s="118"/>
    </row>
    <row r="93" spans="1:6" x14ac:dyDescent="0.3">
      <c r="A93" s="123"/>
      <c r="B93" s="192" t="s">
        <v>171</v>
      </c>
      <c r="C93" s="121"/>
      <c r="D93" s="120"/>
      <c r="E93" s="119"/>
      <c r="F93" s="118"/>
    </row>
    <row r="94" spans="1:6" x14ac:dyDescent="0.3">
      <c r="A94" s="123" t="s">
        <v>376</v>
      </c>
      <c r="B94" s="192" t="s">
        <v>375</v>
      </c>
      <c r="C94" s="121"/>
      <c r="D94" s="120"/>
      <c r="E94" s="119"/>
      <c r="F94" s="118"/>
    </row>
    <row r="95" spans="1:6" ht="36" customHeight="1" x14ac:dyDescent="0.3">
      <c r="A95" s="123"/>
      <c r="B95" s="192" t="s">
        <v>180</v>
      </c>
      <c r="C95" s="121" t="s">
        <v>1</v>
      </c>
      <c r="D95" s="120"/>
      <c r="E95" s="119"/>
      <c r="F95" s="118"/>
    </row>
    <row r="96" spans="1:6" x14ac:dyDescent="0.3">
      <c r="A96" s="123"/>
      <c r="B96" s="192" t="s">
        <v>171</v>
      </c>
      <c r="C96" s="121"/>
      <c r="D96" s="120"/>
      <c r="E96" s="119"/>
      <c r="F96" s="118"/>
    </row>
    <row r="97" spans="1:6" x14ac:dyDescent="0.3">
      <c r="A97" s="123" t="s">
        <v>374</v>
      </c>
      <c r="B97" s="192" t="s">
        <v>373</v>
      </c>
      <c r="C97" s="121"/>
      <c r="D97" s="120"/>
      <c r="E97" s="119"/>
      <c r="F97" s="118"/>
    </row>
    <row r="98" spans="1:6" ht="36" customHeight="1" x14ac:dyDescent="0.3">
      <c r="A98" s="123"/>
      <c r="B98" s="192" t="s">
        <v>180</v>
      </c>
      <c r="C98" s="121" t="s">
        <v>1</v>
      </c>
      <c r="D98" s="120"/>
      <c r="E98" s="119"/>
      <c r="F98" s="118"/>
    </row>
    <row r="99" spans="1:6" x14ac:dyDescent="0.3">
      <c r="A99" s="123"/>
      <c r="B99" s="192" t="s">
        <v>171</v>
      </c>
      <c r="C99" s="121"/>
      <c r="D99" s="120"/>
      <c r="E99" s="119"/>
      <c r="F99" s="118"/>
    </row>
    <row r="100" spans="1:6" x14ac:dyDescent="0.3">
      <c r="A100" s="123" t="s">
        <v>372</v>
      </c>
      <c r="B100" s="192" t="s">
        <v>371</v>
      </c>
      <c r="C100" s="121"/>
      <c r="D100" s="120"/>
      <c r="E100" s="119"/>
      <c r="F100" s="118"/>
    </row>
    <row r="101" spans="1:6" ht="36" customHeight="1" x14ac:dyDescent="0.3">
      <c r="A101" s="123"/>
      <c r="B101" s="192" t="s">
        <v>180</v>
      </c>
      <c r="C101" s="121" t="s">
        <v>1</v>
      </c>
      <c r="D101" s="120"/>
      <c r="E101" s="119"/>
      <c r="F101" s="118"/>
    </row>
    <row r="102" spans="1:6" x14ac:dyDescent="0.3">
      <c r="A102" s="123"/>
      <c r="B102" s="192"/>
      <c r="C102" s="121"/>
      <c r="D102" s="120"/>
      <c r="E102" s="119"/>
      <c r="F102" s="118"/>
    </row>
    <row r="103" spans="1:6" x14ac:dyDescent="0.3">
      <c r="A103" s="123" t="s">
        <v>370</v>
      </c>
      <c r="B103" s="192" t="s">
        <v>369</v>
      </c>
      <c r="C103" s="157"/>
      <c r="D103" s="157"/>
      <c r="E103" s="156"/>
      <c r="F103" s="155"/>
    </row>
    <row r="104" spans="1:6" ht="36" customHeight="1" x14ac:dyDescent="0.3">
      <c r="A104" s="123"/>
      <c r="B104" s="192" t="s">
        <v>180</v>
      </c>
      <c r="C104" s="121" t="s">
        <v>1</v>
      </c>
      <c r="D104" s="120"/>
      <c r="E104" s="119"/>
      <c r="F104" s="118"/>
    </row>
    <row r="105" spans="1:6" x14ac:dyDescent="0.3">
      <c r="A105" s="123"/>
      <c r="B105" s="192"/>
      <c r="C105" s="121"/>
      <c r="D105" s="120"/>
      <c r="E105" s="119"/>
      <c r="F105" s="118"/>
    </row>
    <row r="106" spans="1:6" x14ac:dyDescent="0.3">
      <c r="A106" s="123" t="s">
        <v>368</v>
      </c>
      <c r="B106" s="192" t="s">
        <v>367</v>
      </c>
      <c r="C106" s="121"/>
      <c r="D106" s="120"/>
      <c r="E106" s="119"/>
      <c r="F106" s="118"/>
    </row>
    <row r="107" spans="1:6" ht="36" customHeight="1" x14ac:dyDescent="0.3">
      <c r="A107" s="123"/>
      <c r="B107" s="192" t="s">
        <v>180</v>
      </c>
      <c r="C107" s="121" t="s">
        <v>1</v>
      </c>
      <c r="D107" s="120"/>
      <c r="E107" s="119"/>
      <c r="F107" s="118"/>
    </row>
    <row r="108" spans="1:6" x14ac:dyDescent="0.3">
      <c r="A108" s="123"/>
      <c r="B108" s="214"/>
      <c r="C108" s="121"/>
      <c r="D108" s="120"/>
      <c r="E108" s="119"/>
      <c r="F108" s="118"/>
    </row>
    <row r="109" spans="1:6" ht="13.5" customHeight="1" x14ac:dyDescent="0.3">
      <c r="A109" s="123" t="s">
        <v>366</v>
      </c>
      <c r="B109" s="192" t="s">
        <v>365</v>
      </c>
      <c r="C109" s="121"/>
      <c r="D109" s="120"/>
      <c r="E109" s="119"/>
      <c r="F109" s="118"/>
    </row>
    <row r="110" spans="1:6" ht="36" customHeight="1" x14ac:dyDescent="0.3">
      <c r="A110" s="123"/>
      <c r="B110" s="192" t="s">
        <v>180</v>
      </c>
      <c r="C110" s="121" t="s">
        <v>1</v>
      </c>
      <c r="D110" s="120"/>
      <c r="E110" s="119"/>
      <c r="F110" s="118"/>
    </row>
    <row r="111" spans="1:6" x14ac:dyDescent="0.3">
      <c r="A111" s="123"/>
      <c r="B111" s="214"/>
      <c r="C111" s="121"/>
      <c r="D111" s="120"/>
      <c r="E111" s="119"/>
      <c r="F111" s="118"/>
    </row>
    <row r="112" spans="1:6" x14ac:dyDescent="0.3">
      <c r="A112" s="123" t="s">
        <v>364</v>
      </c>
      <c r="B112" s="213" t="s">
        <v>363</v>
      </c>
      <c r="C112" s="121"/>
      <c r="D112" s="120"/>
      <c r="E112" s="119"/>
      <c r="F112" s="118"/>
    </row>
    <row r="113" spans="1:6" ht="36" customHeight="1" x14ac:dyDescent="0.3">
      <c r="A113" s="123"/>
      <c r="B113" s="192" t="s">
        <v>180</v>
      </c>
      <c r="C113" s="121" t="s">
        <v>1</v>
      </c>
      <c r="D113" s="120"/>
      <c r="E113" s="119"/>
      <c r="F113" s="118"/>
    </row>
    <row r="114" spans="1:6" x14ac:dyDescent="0.3">
      <c r="A114" s="123"/>
      <c r="B114" s="213"/>
      <c r="C114" s="121"/>
      <c r="D114" s="120"/>
      <c r="E114" s="119"/>
      <c r="F114" s="118"/>
    </row>
    <row r="115" spans="1:6" x14ac:dyDescent="0.3">
      <c r="A115" s="123" t="s">
        <v>362</v>
      </c>
      <c r="B115" s="213" t="s">
        <v>361</v>
      </c>
      <c r="C115" s="121"/>
      <c r="D115" s="120"/>
      <c r="E115" s="119"/>
      <c r="F115" s="118"/>
    </row>
    <row r="116" spans="1:6" ht="36" customHeight="1" x14ac:dyDescent="0.3">
      <c r="A116" s="123"/>
      <c r="B116" s="192" t="s">
        <v>180</v>
      </c>
      <c r="C116" s="121" t="s">
        <v>1</v>
      </c>
      <c r="D116" s="120"/>
      <c r="E116" s="119"/>
      <c r="F116" s="118"/>
    </row>
    <row r="117" spans="1:6" x14ac:dyDescent="0.3">
      <c r="A117" s="123" t="s">
        <v>360</v>
      </c>
      <c r="B117" s="192" t="s">
        <v>359</v>
      </c>
      <c r="C117" s="161"/>
      <c r="D117" s="161"/>
      <c r="E117" s="161"/>
      <c r="F117" s="160"/>
    </row>
    <row r="118" spans="1:6" ht="36" customHeight="1" x14ac:dyDescent="0.3">
      <c r="A118" s="123"/>
      <c r="B118" s="192" t="s">
        <v>180</v>
      </c>
      <c r="C118" s="121" t="s">
        <v>1</v>
      </c>
      <c r="D118" s="120"/>
      <c r="E118" s="119"/>
      <c r="F118" s="118"/>
    </row>
    <row r="119" spans="1:6" x14ac:dyDescent="0.3">
      <c r="A119" s="123"/>
      <c r="B119" s="110"/>
      <c r="C119" s="121"/>
      <c r="D119" s="120"/>
      <c r="E119" s="119"/>
      <c r="F119" s="118"/>
    </row>
    <row r="120" spans="1:6" ht="21" customHeight="1" x14ac:dyDescent="0.3">
      <c r="A120" s="117"/>
      <c r="B120" s="116" t="s">
        <v>177</v>
      </c>
      <c r="C120" s="115"/>
      <c r="D120" s="114"/>
      <c r="E120" s="113" t="s">
        <v>169</v>
      </c>
      <c r="F120" s="112"/>
    </row>
    <row r="121" spans="1:6" x14ac:dyDescent="0.3">
      <c r="A121" s="210"/>
      <c r="B121" s="209"/>
      <c r="C121" s="144"/>
      <c r="D121" s="143"/>
      <c r="E121" s="142"/>
      <c r="F121" s="206"/>
    </row>
    <row r="122" spans="1:6" x14ac:dyDescent="0.3">
      <c r="A122" s="140"/>
      <c r="B122" s="179"/>
      <c r="C122" s="138" t="s">
        <v>5</v>
      </c>
      <c r="D122" s="138" t="s">
        <v>189</v>
      </c>
      <c r="E122" s="137" t="s">
        <v>7</v>
      </c>
      <c r="F122" s="178" t="s">
        <v>8</v>
      </c>
    </row>
    <row r="123" spans="1:6" x14ac:dyDescent="0.3">
      <c r="A123" s="123"/>
      <c r="B123" s="122"/>
      <c r="C123" s="121"/>
      <c r="D123" s="120"/>
      <c r="E123" s="119"/>
      <c r="F123" s="118"/>
    </row>
    <row r="124" spans="1:6" ht="13.5" customHeight="1" x14ac:dyDescent="0.3">
      <c r="A124" s="123" t="s">
        <v>358</v>
      </c>
      <c r="B124" s="192" t="s">
        <v>357</v>
      </c>
      <c r="C124" s="121"/>
      <c r="D124" s="120"/>
      <c r="E124" s="119"/>
      <c r="F124" s="118"/>
    </row>
    <row r="125" spans="1:6" ht="36" customHeight="1" x14ac:dyDescent="0.3">
      <c r="A125" s="123"/>
      <c r="B125" s="192" t="s">
        <v>180</v>
      </c>
      <c r="C125" s="121" t="s">
        <v>1</v>
      </c>
      <c r="D125" s="120"/>
      <c r="E125" s="119"/>
      <c r="F125" s="118"/>
    </row>
    <row r="126" spans="1:6" x14ac:dyDescent="0.3">
      <c r="A126" s="123"/>
      <c r="B126" s="192"/>
      <c r="C126" s="121"/>
      <c r="D126" s="120"/>
      <c r="E126" s="119"/>
      <c r="F126" s="118"/>
    </row>
    <row r="127" spans="1:6" x14ac:dyDescent="0.3">
      <c r="A127" s="123" t="s">
        <v>356</v>
      </c>
      <c r="B127" s="192" t="s">
        <v>355</v>
      </c>
      <c r="C127" s="121"/>
      <c r="D127" s="120"/>
      <c r="E127" s="119"/>
      <c r="F127" s="118"/>
    </row>
    <row r="128" spans="1:6" ht="36" customHeight="1" x14ac:dyDescent="0.3">
      <c r="A128" s="123"/>
      <c r="B128" s="192" t="s">
        <v>180</v>
      </c>
      <c r="C128" s="121" t="s">
        <v>1</v>
      </c>
      <c r="D128" s="120"/>
      <c r="E128" s="119"/>
      <c r="F128" s="118"/>
    </row>
    <row r="129" spans="1:6" x14ac:dyDescent="0.3">
      <c r="A129" s="123"/>
      <c r="B129" s="192"/>
      <c r="C129" s="121"/>
      <c r="D129" s="120"/>
      <c r="E129" s="119"/>
      <c r="F129" s="118"/>
    </row>
    <row r="130" spans="1:6" x14ac:dyDescent="0.3">
      <c r="A130" s="123" t="s">
        <v>354</v>
      </c>
      <c r="B130" s="192" t="s">
        <v>353</v>
      </c>
      <c r="C130" s="121"/>
      <c r="D130" s="120"/>
      <c r="E130" s="119"/>
      <c r="F130" s="118"/>
    </row>
    <row r="131" spans="1:6" ht="36" customHeight="1" x14ac:dyDescent="0.3">
      <c r="A131" s="123"/>
      <c r="B131" s="192" t="s">
        <v>180</v>
      </c>
      <c r="C131" s="121" t="s">
        <v>1</v>
      </c>
      <c r="D131" s="120"/>
      <c r="E131" s="119"/>
      <c r="F131" s="118"/>
    </row>
    <row r="132" spans="1:6" x14ac:dyDescent="0.3">
      <c r="A132" s="123"/>
      <c r="B132" s="192" t="s">
        <v>171</v>
      </c>
      <c r="C132" s="121"/>
      <c r="D132" s="120"/>
      <c r="E132" s="119"/>
      <c r="F132" s="118"/>
    </row>
    <row r="133" spans="1:6" x14ac:dyDescent="0.3">
      <c r="A133" s="123" t="s">
        <v>352</v>
      </c>
      <c r="B133" s="192" t="s">
        <v>351</v>
      </c>
      <c r="C133" s="121"/>
      <c r="D133" s="120"/>
      <c r="E133" s="119"/>
      <c r="F133" s="118"/>
    </row>
    <row r="134" spans="1:6" ht="36" customHeight="1" x14ac:dyDescent="0.3">
      <c r="A134" s="123"/>
      <c r="B134" s="192" t="s">
        <v>180</v>
      </c>
      <c r="C134" s="121" t="s">
        <v>1</v>
      </c>
      <c r="D134" s="120"/>
      <c r="E134" s="119"/>
      <c r="F134" s="118"/>
    </row>
    <row r="135" spans="1:6" x14ac:dyDescent="0.3">
      <c r="A135" s="123"/>
      <c r="B135" s="192"/>
      <c r="C135" s="121"/>
      <c r="D135" s="120"/>
      <c r="E135" s="119"/>
      <c r="F135" s="118"/>
    </row>
    <row r="136" spans="1:6" x14ac:dyDescent="0.3">
      <c r="A136" s="123" t="s">
        <v>350</v>
      </c>
      <c r="B136" s="192" t="s">
        <v>349</v>
      </c>
      <c r="C136" s="121"/>
      <c r="D136" s="120"/>
      <c r="E136" s="119"/>
      <c r="F136" s="118"/>
    </row>
    <row r="137" spans="1:6" ht="36" customHeight="1" x14ac:dyDescent="0.3">
      <c r="A137" s="123"/>
      <c r="B137" s="192" t="s">
        <v>180</v>
      </c>
      <c r="C137" s="121" t="s">
        <v>1</v>
      </c>
      <c r="D137" s="120"/>
      <c r="E137" s="119"/>
      <c r="F137" s="118"/>
    </row>
    <row r="138" spans="1:6" x14ac:dyDescent="0.3">
      <c r="A138" s="123"/>
      <c r="B138" s="192" t="s">
        <v>171</v>
      </c>
      <c r="C138" s="121"/>
      <c r="D138" s="120"/>
      <c r="E138" s="119"/>
      <c r="F138" s="118"/>
    </row>
    <row r="139" spans="1:6" x14ac:dyDescent="0.3">
      <c r="A139" s="123" t="s">
        <v>348</v>
      </c>
      <c r="B139" s="192" t="s">
        <v>347</v>
      </c>
      <c r="C139" s="121"/>
      <c r="D139" s="120"/>
      <c r="E139" s="119"/>
      <c r="F139" s="118"/>
    </row>
    <row r="140" spans="1:6" ht="36" customHeight="1" x14ac:dyDescent="0.3">
      <c r="A140" s="123"/>
      <c r="B140" s="192" t="s">
        <v>180</v>
      </c>
      <c r="C140" s="121" t="s">
        <v>1</v>
      </c>
      <c r="D140" s="120"/>
      <c r="E140" s="119"/>
      <c r="F140" s="118"/>
    </row>
    <row r="141" spans="1:6" x14ac:dyDescent="0.3">
      <c r="A141" s="123"/>
      <c r="B141" s="122" t="s">
        <v>171</v>
      </c>
      <c r="C141" s="121"/>
      <c r="D141" s="120"/>
      <c r="E141" s="119"/>
      <c r="F141" s="118"/>
    </row>
    <row r="142" spans="1:6" x14ac:dyDescent="0.3">
      <c r="A142" s="123"/>
      <c r="B142" s="212" t="s">
        <v>346</v>
      </c>
      <c r="C142" s="121"/>
      <c r="D142" s="120"/>
      <c r="E142" s="119"/>
      <c r="F142" s="118"/>
    </row>
    <row r="143" spans="1:6" x14ac:dyDescent="0.3">
      <c r="A143" s="123"/>
      <c r="B143" s="211" t="s">
        <v>345</v>
      </c>
      <c r="C143" s="121"/>
      <c r="D143" s="120"/>
      <c r="E143" s="119"/>
      <c r="F143" s="118"/>
    </row>
    <row r="144" spans="1:6" x14ac:dyDescent="0.3">
      <c r="A144" s="123" t="s">
        <v>344</v>
      </c>
      <c r="B144" s="192" t="s">
        <v>343</v>
      </c>
      <c r="C144" s="121"/>
      <c r="D144" s="120"/>
      <c r="E144" s="119"/>
      <c r="F144" s="118"/>
    </row>
    <row r="145" spans="1:6" ht="36" customHeight="1" x14ac:dyDescent="0.3">
      <c r="A145" s="123"/>
      <c r="B145" s="192" t="s">
        <v>180</v>
      </c>
      <c r="C145" s="121" t="s">
        <v>1</v>
      </c>
      <c r="D145" s="120"/>
      <c r="E145" s="119"/>
      <c r="F145" s="118"/>
    </row>
    <row r="146" spans="1:6" x14ac:dyDescent="0.3">
      <c r="A146" s="123"/>
      <c r="B146" s="192" t="s">
        <v>171</v>
      </c>
      <c r="C146" s="121"/>
      <c r="D146" s="120"/>
      <c r="E146" s="119"/>
      <c r="F146" s="118"/>
    </row>
    <row r="147" spans="1:6" x14ac:dyDescent="0.3">
      <c r="A147" s="123" t="s">
        <v>342</v>
      </c>
      <c r="B147" s="192" t="s">
        <v>341</v>
      </c>
      <c r="C147" s="121"/>
      <c r="D147" s="120"/>
      <c r="E147" s="119"/>
      <c r="F147" s="118"/>
    </row>
    <row r="148" spans="1:6" ht="36" customHeight="1" x14ac:dyDescent="0.3">
      <c r="A148" s="123"/>
      <c r="B148" s="192" t="s">
        <v>180</v>
      </c>
      <c r="C148" s="121" t="s">
        <v>340</v>
      </c>
      <c r="D148" s="120"/>
      <c r="E148" s="119"/>
      <c r="F148" s="118"/>
    </row>
    <row r="149" spans="1:6" x14ac:dyDescent="0.3">
      <c r="A149" s="123" t="s">
        <v>339</v>
      </c>
      <c r="B149" s="192" t="s">
        <v>338</v>
      </c>
      <c r="C149" s="121"/>
      <c r="D149" s="120"/>
      <c r="E149" s="119"/>
      <c r="F149" s="118"/>
    </row>
    <row r="150" spans="1:6" ht="36" customHeight="1" x14ac:dyDescent="0.3">
      <c r="A150" s="123"/>
      <c r="B150" s="192" t="s">
        <v>180</v>
      </c>
      <c r="C150" s="121" t="s">
        <v>1</v>
      </c>
      <c r="D150" s="120"/>
      <c r="E150" s="119"/>
      <c r="F150" s="118"/>
    </row>
    <row r="151" spans="1:6" x14ac:dyDescent="0.3">
      <c r="A151" s="123" t="s">
        <v>337</v>
      </c>
      <c r="B151" s="192" t="s">
        <v>336</v>
      </c>
      <c r="C151" s="121"/>
      <c r="D151" s="120"/>
      <c r="E151" s="119"/>
      <c r="F151" s="118"/>
    </row>
    <row r="152" spans="1:6" ht="36" customHeight="1" x14ac:dyDescent="0.3">
      <c r="A152" s="123"/>
      <c r="B152" s="192" t="s">
        <v>180</v>
      </c>
      <c r="C152" s="121" t="s">
        <v>1</v>
      </c>
      <c r="D152" s="120"/>
      <c r="E152" s="119"/>
      <c r="F152" s="118"/>
    </row>
    <row r="153" spans="1:6" x14ac:dyDescent="0.3">
      <c r="A153" s="123"/>
      <c r="B153" s="192"/>
      <c r="C153" s="121"/>
      <c r="D153" s="120"/>
      <c r="E153" s="119"/>
      <c r="F153" s="118"/>
    </row>
    <row r="154" spans="1:6" x14ac:dyDescent="0.3">
      <c r="A154" s="123" t="s">
        <v>335</v>
      </c>
      <c r="B154" s="192" t="s">
        <v>334</v>
      </c>
      <c r="C154" s="121"/>
      <c r="D154" s="120"/>
      <c r="E154" s="119"/>
      <c r="F154" s="118"/>
    </row>
    <row r="155" spans="1:6" ht="36" customHeight="1" x14ac:dyDescent="0.3">
      <c r="A155" s="123"/>
      <c r="B155" s="192" t="s">
        <v>180</v>
      </c>
      <c r="C155" s="121" t="s">
        <v>1</v>
      </c>
      <c r="D155" s="120"/>
      <c r="E155" s="119"/>
      <c r="F155" s="118"/>
    </row>
    <row r="156" spans="1:6" x14ac:dyDescent="0.3">
      <c r="A156" s="123" t="s">
        <v>333</v>
      </c>
      <c r="B156" s="192" t="s">
        <v>332</v>
      </c>
      <c r="C156" s="121"/>
      <c r="D156" s="120"/>
      <c r="E156" s="119"/>
      <c r="F156" s="118"/>
    </row>
    <row r="157" spans="1:6" ht="36" customHeight="1" x14ac:dyDescent="0.3">
      <c r="A157" s="123"/>
      <c r="B157" s="192" t="s">
        <v>180</v>
      </c>
      <c r="C157" s="121" t="s">
        <v>1</v>
      </c>
      <c r="D157" s="120"/>
      <c r="E157" s="119"/>
      <c r="F157" s="118"/>
    </row>
    <row r="158" spans="1:6" x14ac:dyDescent="0.3">
      <c r="A158" s="123" t="s">
        <v>331</v>
      </c>
      <c r="B158" s="192" t="s">
        <v>330</v>
      </c>
      <c r="C158" s="121"/>
      <c r="D158" s="120"/>
      <c r="E158" s="119"/>
      <c r="F158" s="118"/>
    </row>
    <row r="159" spans="1:6" ht="36" customHeight="1" x14ac:dyDescent="0.3">
      <c r="A159" s="123"/>
      <c r="B159" s="192" t="s">
        <v>180</v>
      </c>
      <c r="C159" s="121" t="s">
        <v>1</v>
      </c>
      <c r="D159" s="120"/>
      <c r="E159" s="119"/>
      <c r="F159" s="118"/>
    </row>
    <row r="160" spans="1:6" x14ac:dyDescent="0.3">
      <c r="A160" s="123"/>
      <c r="B160" s="122"/>
      <c r="C160" s="121"/>
      <c r="D160" s="120"/>
      <c r="E160" s="119"/>
      <c r="F160" s="118"/>
    </row>
    <row r="161" spans="1:6" ht="21" customHeight="1" x14ac:dyDescent="0.3">
      <c r="A161" s="117"/>
      <c r="B161" s="116" t="s">
        <v>177</v>
      </c>
      <c r="C161" s="115"/>
      <c r="D161" s="114"/>
      <c r="E161" s="113" t="s">
        <v>169</v>
      </c>
      <c r="F161" s="112"/>
    </row>
    <row r="162" spans="1:6" x14ac:dyDescent="0.3">
      <c r="A162" s="210"/>
      <c r="B162" s="209"/>
      <c r="C162" s="144"/>
      <c r="D162" s="143"/>
      <c r="E162" s="142"/>
      <c r="F162" s="206"/>
    </row>
    <row r="163" spans="1:6" x14ac:dyDescent="0.3">
      <c r="A163" s="140"/>
      <c r="B163" s="179"/>
      <c r="C163" s="138" t="s">
        <v>5</v>
      </c>
      <c r="D163" s="138" t="s">
        <v>189</v>
      </c>
      <c r="E163" s="137" t="s">
        <v>7</v>
      </c>
      <c r="F163" s="178" t="s">
        <v>8</v>
      </c>
    </row>
    <row r="164" spans="1:6" x14ac:dyDescent="0.3">
      <c r="A164" s="123"/>
      <c r="B164" s="122"/>
      <c r="C164" s="121"/>
      <c r="D164" s="120"/>
      <c r="E164" s="119"/>
      <c r="F164" s="118"/>
    </row>
    <row r="165" spans="1:6" x14ac:dyDescent="0.3">
      <c r="A165" s="123" t="s">
        <v>329</v>
      </c>
      <c r="B165" s="192" t="s">
        <v>328</v>
      </c>
      <c r="C165" s="121"/>
      <c r="D165" s="120"/>
      <c r="E165" s="119"/>
      <c r="F165" s="118"/>
    </row>
    <row r="166" spans="1:6" ht="34.5" customHeight="1" x14ac:dyDescent="0.3">
      <c r="A166" s="123"/>
      <c r="B166" s="192" t="s">
        <v>180</v>
      </c>
      <c r="C166" s="121" t="s">
        <v>1</v>
      </c>
      <c r="D166" s="120"/>
      <c r="E166" s="119"/>
      <c r="F166" s="118"/>
    </row>
    <row r="167" spans="1:6" x14ac:dyDescent="0.3">
      <c r="A167" s="123"/>
      <c r="B167" s="192"/>
      <c r="C167" s="121"/>
      <c r="D167" s="120"/>
      <c r="E167" s="119"/>
      <c r="F167" s="118"/>
    </row>
    <row r="168" spans="1:6" ht="12.75" customHeight="1" x14ac:dyDescent="0.3">
      <c r="A168" s="123" t="s">
        <v>327</v>
      </c>
      <c r="B168" s="192" t="s">
        <v>326</v>
      </c>
      <c r="C168" s="121"/>
      <c r="D168" s="120"/>
      <c r="E168" s="119"/>
      <c r="F168" s="118"/>
    </row>
    <row r="169" spans="1:6" ht="34.5" customHeight="1" x14ac:dyDescent="0.3">
      <c r="A169" s="123"/>
      <c r="B169" s="192" t="s">
        <v>180</v>
      </c>
      <c r="C169" s="121" t="s">
        <v>1</v>
      </c>
      <c r="D169" s="120"/>
      <c r="E169" s="119"/>
      <c r="F169" s="118"/>
    </row>
    <row r="170" spans="1:6" x14ac:dyDescent="0.3">
      <c r="A170" s="123"/>
      <c r="C170" s="187"/>
      <c r="D170" s="120"/>
      <c r="E170" s="119"/>
      <c r="F170" s="118"/>
    </row>
    <row r="171" spans="1:6" ht="26.4" x14ac:dyDescent="0.3">
      <c r="A171" s="123"/>
      <c r="B171" s="208" t="s">
        <v>325</v>
      </c>
      <c r="C171" s="121"/>
      <c r="D171" s="120"/>
      <c r="E171" s="119"/>
      <c r="F171" s="118"/>
    </row>
    <row r="172" spans="1:6" x14ac:dyDescent="0.3">
      <c r="A172" s="123"/>
      <c r="B172" s="122"/>
      <c r="C172" s="121"/>
      <c r="D172" s="120"/>
      <c r="E172" s="119"/>
      <c r="F172" s="118"/>
    </row>
    <row r="173" spans="1:6" ht="36" customHeight="1" x14ac:dyDescent="0.3">
      <c r="A173" s="123" t="s">
        <v>324</v>
      </c>
      <c r="B173" s="198" t="s">
        <v>323</v>
      </c>
      <c r="C173" s="121"/>
      <c r="D173" s="120"/>
      <c r="E173" s="119"/>
      <c r="F173" s="118"/>
    </row>
    <row r="174" spans="1:6" ht="34.5" customHeight="1" x14ac:dyDescent="0.3">
      <c r="A174" s="123"/>
      <c r="B174" s="192" t="s">
        <v>180</v>
      </c>
      <c r="C174" s="121" t="s">
        <v>1</v>
      </c>
      <c r="D174" s="120"/>
      <c r="E174" s="119"/>
      <c r="F174" s="118"/>
    </row>
    <row r="175" spans="1:6" x14ac:dyDescent="0.3">
      <c r="A175" s="123"/>
      <c r="B175" s="192"/>
      <c r="C175" s="121"/>
      <c r="D175" s="120"/>
      <c r="E175" s="119"/>
      <c r="F175" s="118"/>
    </row>
    <row r="176" spans="1:6" ht="26.4" x14ac:dyDescent="0.3">
      <c r="A176" s="123" t="s">
        <v>322</v>
      </c>
      <c r="B176" s="198" t="s">
        <v>321</v>
      </c>
      <c r="C176" s="121"/>
      <c r="D176" s="120"/>
      <c r="E176" s="119"/>
      <c r="F176" s="118"/>
    </row>
    <row r="177" spans="1:6" ht="34.5" customHeight="1" x14ac:dyDescent="0.3">
      <c r="A177" s="123"/>
      <c r="B177" s="192" t="s">
        <v>180</v>
      </c>
      <c r="C177" s="121" t="s">
        <v>1</v>
      </c>
      <c r="D177" s="120"/>
      <c r="E177" s="119"/>
      <c r="F177" s="118"/>
    </row>
    <row r="178" spans="1:6" x14ac:dyDescent="0.3">
      <c r="A178" s="123"/>
      <c r="B178" s="198"/>
      <c r="C178" s="187"/>
      <c r="D178" s="120"/>
      <c r="E178" s="119"/>
      <c r="F178" s="118"/>
    </row>
    <row r="179" spans="1:6" x14ac:dyDescent="0.3">
      <c r="A179" s="123" t="s">
        <v>320</v>
      </c>
      <c r="B179" s="198" t="s">
        <v>319</v>
      </c>
      <c r="C179" s="121"/>
      <c r="D179" s="121"/>
      <c r="E179" s="119"/>
      <c r="F179" s="118"/>
    </row>
    <row r="180" spans="1:6" ht="34.5" customHeight="1" x14ac:dyDescent="0.3">
      <c r="A180" s="123"/>
      <c r="B180" s="192" t="s">
        <v>180</v>
      </c>
      <c r="C180" s="121" t="s">
        <v>1</v>
      </c>
      <c r="D180" s="121"/>
      <c r="E180" s="119"/>
      <c r="F180" s="118"/>
    </row>
    <row r="181" spans="1:6" x14ac:dyDescent="0.3">
      <c r="A181" s="123"/>
      <c r="B181" s="192"/>
      <c r="C181" s="121"/>
      <c r="D181" s="121"/>
      <c r="E181" s="119"/>
      <c r="F181" s="118"/>
    </row>
    <row r="182" spans="1:6" x14ac:dyDescent="0.3">
      <c r="A182" s="123" t="s">
        <v>318</v>
      </c>
      <c r="B182" s="198" t="s">
        <v>317</v>
      </c>
      <c r="C182" s="121"/>
      <c r="D182" s="121"/>
      <c r="E182" s="119"/>
      <c r="F182" s="118"/>
    </row>
    <row r="183" spans="1:6" ht="34.5" customHeight="1" x14ac:dyDescent="0.3">
      <c r="A183" s="123"/>
      <c r="B183" s="192" t="s">
        <v>180</v>
      </c>
      <c r="C183" s="121" t="s">
        <v>1</v>
      </c>
      <c r="D183" s="121"/>
      <c r="E183" s="119"/>
      <c r="F183" s="118"/>
    </row>
    <row r="184" spans="1:6" ht="33" customHeight="1" x14ac:dyDescent="0.3">
      <c r="A184" s="123" t="s">
        <v>316</v>
      </c>
      <c r="B184" s="198" t="s">
        <v>315</v>
      </c>
      <c r="C184" s="121"/>
      <c r="D184" s="121"/>
      <c r="E184" s="119"/>
      <c r="F184" s="118"/>
    </row>
    <row r="185" spans="1:6" ht="36.6" customHeight="1" x14ac:dyDescent="0.3">
      <c r="A185" s="123"/>
      <c r="B185" s="192" t="s">
        <v>180</v>
      </c>
      <c r="C185" s="121" t="s">
        <v>1</v>
      </c>
      <c r="D185" s="121"/>
      <c r="E185" s="119"/>
      <c r="F185" s="118"/>
    </row>
    <row r="186" spans="1:6" ht="13.2" customHeight="1" x14ac:dyDescent="0.3">
      <c r="A186" s="123"/>
      <c r="B186" s="192"/>
      <c r="C186" s="121"/>
      <c r="D186" s="121"/>
      <c r="E186" s="119"/>
      <c r="F186" s="118"/>
    </row>
    <row r="187" spans="1:6" ht="13.2" customHeight="1" x14ac:dyDescent="0.3">
      <c r="A187" s="123" t="s">
        <v>314</v>
      </c>
      <c r="B187" s="192" t="s">
        <v>313</v>
      </c>
      <c r="C187" s="121"/>
      <c r="D187" s="121"/>
      <c r="E187" s="119"/>
      <c r="F187" s="118"/>
    </row>
    <row r="188" spans="1:6" ht="34.5" customHeight="1" x14ac:dyDescent="0.3">
      <c r="A188" s="123"/>
      <c r="B188" s="192" t="s">
        <v>180</v>
      </c>
      <c r="C188" s="121" t="s">
        <v>1</v>
      </c>
      <c r="D188" s="121"/>
      <c r="E188" s="119"/>
      <c r="F188" s="118"/>
    </row>
    <row r="189" spans="1:6" ht="13.2" customHeight="1" x14ac:dyDescent="0.3">
      <c r="A189" s="123"/>
      <c r="B189" s="192"/>
      <c r="C189" s="121"/>
      <c r="D189" s="121"/>
      <c r="E189" s="119"/>
      <c r="F189" s="118"/>
    </row>
    <row r="190" spans="1:6" ht="13.2" customHeight="1" x14ac:dyDescent="0.3">
      <c r="A190" s="123" t="s">
        <v>312</v>
      </c>
      <c r="B190" s="192" t="s">
        <v>311</v>
      </c>
      <c r="C190" s="121"/>
      <c r="D190" s="121"/>
      <c r="E190" s="119"/>
      <c r="F190" s="118"/>
    </row>
    <row r="191" spans="1:6" ht="34.5" customHeight="1" x14ac:dyDescent="0.3">
      <c r="A191" s="123"/>
      <c r="B191" s="192" t="s">
        <v>180</v>
      </c>
      <c r="C191" s="121" t="s">
        <v>1</v>
      </c>
      <c r="D191" s="121"/>
      <c r="E191" s="119"/>
      <c r="F191" s="118"/>
    </row>
    <row r="192" spans="1:6" ht="13.2" customHeight="1" x14ac:dyDescent="0.3">
      <c r="A192" s="123"/>
      <c r="B192" s="192"/>
      <c r="C192" s="121"/>
      <c r="D192" s="121"/>
      <c r="E192" s="119"/>
      <c r="F192" s="118"/>
    </row>
    <row r="193" spans="1:6" ht="13.2" customHeight="1" x14ac:dyDescent="0.3">
      <c r="A193" s="123" t="s">
        <v>310</v>
      </c>
      <c r="B193" s="192" t="s">
        <v>309</v>
      </c>
      <c r="C193" s="121"/>
      <c r="D193" s="121"/>
      <c r="E193" s="119"/>
      <c r="F193" s="118"/>
    </row>
    <row r="194" spans="1:6" ht="34.5" customHeight="1" x14ac:dyDescent="0.3">
      <c r="A194" s="123"/>
      <c r="B194" s="192" t="s">
        <v>180</v>
      </c>
      <c r="C194" s="121" t="s">
        <v>1</v>
      </c>
      <c r="D194" s="121"/>
      <c r="E194" s="119"/>
      <c r="F194" s="118"/>
    </row>
    <row r="195" spans="1:6" ht="13.2" customHeight="1" x14ac:dyDescent="0.3">
      <c r="A195" s="123" t="s">
        <v>308</v>
      </c>
      <c r="B195" s="192" t="s">
        <v>307</v>
      </c>
      <c r="C195" s="121"/>
      <c r="D195" s="121"/>
      <c r="E195" s="119"/>
      <c r="F195" s="118"/>
    </row>
    <row r="196" spans="1:6" ht="34.5" customHeight="1" x14ac:dyDescent="0.3">
      <c r="A196" s="123"/>
      <c r="B196" s="192" t="s">
        <v>180</v>
      </c>
      <c r="C196" s="121" t="s">
        <v>1</v>
      </c>
      <c r="D196" s="121"/>
      <c r="E196" s="119"/>
      <c r="F196" s="118"/>
    </row>
    <row r="197" spans="1:6" ht="13.2" customHeight="1" x14ac:dyDescent="0.3">
      <c r="A197" s="123"/>
      <c r="B197" s="192"/>
      <c r="C197" s="121"/>
      <c r="D197" s="121"/>
      <c r="E197" s="119"/>
      <c r="F197" s="118"/>
    </row>
    <row r="198" spans="1:6" ht="13.2" customHeight="1" x14ac:dyDescent="0.3">
      <c r="A198" s="123" t="s">
        <v>306</v>
      </c>
      <c r="B198" s="192" t="s">
        <v>305</v>
      </c>
      <c r="C198" s="121"/>
      <c r="D198" s="121"/>
      <c r="E198" s="119"/>
      <c r="F198" s="118"/>
    </row>
    <row r="199" spans="1:6" ht="34.5" customHeight="1" x14ac:dyDescent="0.3">
      <c r="A199" s="123"/>
      <c r="B199" s="192" t="s">
        <v>180</v>
      </c>
      <c r="C199" s="121" t="s">
        <v>1</v>
      </c>
      <c r="D199" s="121"/>
      <c r="E199" s="119"/>
      <c r="F199" s="118"/>
    </row>
    <row r="200" spans="1:6" ht="13.2" customHeight="1" x14ac:dyDescent="0.3">
      <c r="A200" s="123"/>
      <c r="B200" s="122"/>
      <c r="C200" s="121"/>
      <c r="D200" s="121"/>
      <c r="E200" s="119"/>
      <c r="F200" s="118"/>
    </row>
    <row r="201" spans="1:6" ht="21" customHeight="1" x14ac:dyDescent="0.3">
      <c r="A201" s="117"/>
      <c r="B201" s="116" t="s">
        <v>177</v>
      </c>
      <c r="C201" s="115"/>
      <c r="D201" s="114"/>
      <c r="E201" s="113" t="s">
        <v>169</v>
      </c>
      <c r="F201" s="112"/>
    </row>
    <row r="202" spans="1:6" x14ac:dyDescent="0.3">
      <c r="A202" s="146"/>
      <c r="B202" s="145"/>
      <c r="C202" s="144"/>
      <c r="D202" s="143"/>
      <c r="E202" s="207"/>
      <c r="F202" s="206"/>
    </row>
    <row r="203" spans="1:6" x14ac:dyDescent="0.3">
      <c r="A203" s="140"/>
      <c r="B203" s="139"/>
      <c r="C203" s="138" t="s">
        <v>5</v>
      </c>
      <c r="D203" s="138" t="s">
        <v>189</v>
      </c>
      <c r="E203" s="137" t="s">
        <v>7</v>
      </c>
      <c r="F203" s="178" t="s">
        <v>8</v>
      </c>
    </row>
    <row r="204" spans="1:6" ht="13.5" customHeight="1" x14ac:dyDescent="0.3">
      <c r="A204" s="123"/>
      <c r="B204" s="122"/>
      <c r="C204" s="121"/>
      <c r="D204" s="120"/>
      <c r="E204" s="119"/>
      <c r="F204" s="118"/>
    </row>
    <row r="205" spans="1:6" ht="12.75" customHeight="1" x14ac:dyDescent="0.3">
      <c r="A205" s="123" t="s">
        <v>304</v>
      </c>
      <c r="B205" s="192" t="s">
        <v>303</v>
      </c>
      <c r="C205" s="121"/>
      <c r="D205" s="120"/>
      <c r="E205" s="119"/>
      <c r="F205" s="118"/>
    </row>
    <row r="206" spans="1:6" ht="36" customHeight="1" x14ac:dyDescent="0.3">
      <c r="A206" s="123"/>
      <c r="B206" s="192" t="s">
        <v>180</v>
      </c>
      <c r="C206" s="121" t="s">
        <v>1</v>
      </c>
      <c r="D206" s="120"/>
      <c r="E206" s="119"/>
      <c r="F206" s="118"/>
    </row>
    <row r="207" spans="1:6" ht="12.75" customHeight="1" x14ac:dyDescent="0.3">
      <c r="A207" s="123"/>
      <c r="B207" s="198"/>
      <c r="C207" s="187"/>
      <c r="D207" s="120"/>
      <c r="E207" s="119"/>
      <c r="F207" s="118"/>
    </row>
    <row r="208" spans="1:6" ht="12.75" customHeight="1" x14ac:dyDescent="0.3">
      <c r="A208" s="123" t="s">
        <v>302</v>
      </c>
      <c r="B208" s="198" t="s">
        <v>301</v>
      </c>
      <c r="C208" s="121"/>
      <c r="D208" s="120"/>
      <c r="E208" s="119"/>
      <c r="F208" s="118"/>
    </row>
    <row r="209" spans="1:6" ht="36" customHeight="1" x14ac:dyDescent="0.3">
      <c r="A209" s="123"/>
      <c r="B209" s="192" t="s">
        <v>180</v>
      </c>
      <c r="C209" s="121" t="s">
        <v>1</v>
      </c>
      <c r="D209" s="120"/>
      <c r="E209" s="119"/>
      <c r="F209" s="118"/>
    </row>
    <row r="210" spans="1:6" x14ac:dyDescent="0.3">
      <c r="A210" s="123"/>
      <c r="B210" s="192"/>
      <c r="C210" s="121"/>
      <c r="D210" s="120"/>
      <c r="E210" s="119"/>
      <c r="F210" s="118"/>
    </row>
    <row r="211" spans="1:6" x14ac:dyDescent="0.3">
      <c r="A211" s="123" t="s">
        <v>300</v>
      </c>
      <c r="B211" s="192" t="s">
        <v>299</v>
      </c>
      <c r="C211" s="161"/>
      <c r="D211" s="161"/>
      <c r="E211" s="161"/>
      <c r="F211" s="160"/>
    </row>
    <row r="212" spans="1:6" ht="36" customHeight="1" x14ac:dyDescent="0.3">
      <c r="A212" s="123"/>
      <c r="B212" s="192" t="s">
        <v>180</v>
      </c>
      <c r="C212" s="121" t="s">
        <v>1</v>
      </c>
      <c r="D212" s="120"/>
      <c r="E212" s="119"/>
      <c r="F212" s="118"/>
    </row>
    <row r="213" spans="1:6" x14ac:dyDescent="0.3">
      <c r="A213" s="123"/>
      <c r="B213" s="198"/>
      <c r="C213" s="187"/>
      <c r="D213" s="120"/>
      <c r="E213" s="119"/>
      <c r="F213" s="118"/>
    </row>
    <row r="214" spans="1:6" x14ac:dyDescent="0.3">
      <c r="A214" s="123" t="s">
        <v>298</v>
      </c>
      <c r="B214" s="192" t="s">
        <v>297</v>
      </c>
      <c r="C214" s="121"/>
      <c r="D214" s="120"/>
      <c r="E214" s="119"/>
      <c r="F214" s="118"/>
    </row>
    <row r="215" spans="1:6" ht="36" customHeight="1" x14ac:dyDescent="0.3">
      <c r="A215" s="123"/>
      <c r="B215" s="192" t="s">
        <v>180</v>
      </c>
      <c r="C215" s="121" t="s">
        <v>1</v>
      </c>
      <c r="D215" s="120"/>
      <c r="E215" s="119"/>
      <c r="F215" s="118"/>
    </row>
    <row r="216" spans="1:6" x14ac:dyDescent="0.3">
      <c r="A216" s="123"/>
      <c r="B216" s="192"/>
      <c r="C216" s="121"/>
      <c r="D216" s="120"/>
      <c r="E216" s="119"/>
      <c r="F216" s="118"/>
    </row>
    <row r="217" spans="1:6" x14ac:dyDescent="0.3">
      <c r="A217" s="123" t="s">
        <v>296</v>
      </c>
      <c r="B217" s="192" t="s">
        <v>295</v>
      </c>
      <c r="C217" s="157"/>
      <c r="D217" s="157"/>
      <c r="E217" s="156"/>
      <c r="F217" s="155"/>
    </row>
    <row r="218" spans="1:6" ht="36" customHeight="1" x14ac:dyDescent="0.3">
      <c r="A218" s="123"/>
      <c r="B218" s="205" t="s">
        <v>294</v>
      </c>
      <c r="C218" s="121" t="s">
        <v>1</v>
      </c>
      <c r="D218" s="120"/>
      <c r="E218" s="119"/>
      <c r="F218" s="118"/>
    </row>
    <row r="219" spans="1:6" ht="16.95" customHeight="1" x14ac:dyDescent="0.3">
      <c r="A219" s="123"/>
      <c r="B219" s="124"/>
      <c r="C219" s="121"/>
      <c r="D219" s="120"/>
      <c r="E219" s="119"/>
      <c r="F219" s="118"/>
    </row>
    <row r="220" spans="1:6" ht="16.95" customHeight="1" x14ac:dyDescent="0.3">
      <c r="A220" s="123"/>
      <c r="B220" s="204" t="s">
        <v>293</v>
      </c>
      <c r="C220" s="121"/>
      <c r="D220" s="120"/>
      <c r="E220" s="119"/>
      <c r="F220" s="118"/>
    </row>
    <row r="221" spans="1:6" ht="28.2" customHeight="1" x14ac:dyDescent="0.3">
      <c r="A221" s="123"/>
      <c r="B221" s="203" t="s">
        <v>292</v>
      </c>
      <c r="C221" s="121"/>
      <c r="D221" s="120"/>
      <c r="E221" s="119"/>
      <c r="F221" s="118"/>
    </row>
    <row r="222" spans="1:6" x14ac:dyDescent="0.3">
      <c r="A222" s="135" t="s">
        <v>291</v>
      </c>
      <c r="B222" s="166" t="s">
        <v>290</v>
      </c>
      <c r="C222" s="121"/>
      <c r="D222" s="120"/>
      <c r="E222" s="119"/>
      <c r="F222" s="118"/>
    </row>
    <row r="223" spans="1:6" x14ac:dyDescent="0.3">
      <c r="A223" s="123"/>
      <c r="B223" s="122"/>
      <c r="C223" s="121"/>
      <c r="D223" s="120"/>
      <c r="E223" s="119"/>
      <c r="F223" s="118"/>
    </row>
    <row r="224" spans="1:6" ht="52.8" x14ac:dyDescent="0.3">
      <c r="A224" s="135"/>
      <c r="B224" s="147" t="s">
        <v>289</v>
      </c>
      <c r="C224" s="121"/>
      <c r="D224" s="120"/>
      <c r="E224" s="119"/>
      <c r="F224" s="118"/>
    </row>
    <row r="225" spans="1:6" ht="36" customHeight="1" x14ac:dyDescent="0.3">
      <c r="A225" s="123"/>
      <c r="B225" s="122" t="s">
        <v>180</v>
      </c>
      <c r="C225" s="121" t="s">
        <v>1</v>
      </c>
      <c r="D225" s="120"/>
      <c r="E225" s="119"/>
      <c r="F225" s="118"/>
    </row>
    <row r="226" spans="1:6" x14ac:dyDescent="0.3">
      <c r="A226" s="123"/>
      <c r="B226" s="122" t="s">
        <v>171</v>
      </c>
      <c r="C226" s="121"/>
      <c r="D226" s="120"/>
      <c r="E226" s="119"/>
      <c r="F226" s="118"/>
    </row>
    <row r="227" spans="1:6" x14ac:dyDescent="0.3">
      <c r="A227" s="135" t="s">
        <v>288</v>
      </c>
      <c r="B227" s="166" t="s">
        <v>287</v>
      </c>
      <c r="C227" s="121"/>
      <c r="D227" s="120"/>
      <c r="E227" s="119"/>
      <c r="F227" s="118"/>
    </row>
    <row r="228" spans="1:6" ht="10.199999999999999" customHeight="1" x14ac:dyDescent="0.3">
      <c r="A228" s="123"/>
      <c r="B228" s="122"/>
      <c r="C228" s="121"/>
      <c r="D228" s="120"/>
      <c r="E228" s="119"/>
      <c r="F228" s="118"/>
    </row>
    <row r="229" spans="1:6" ht="70.95" customHeight="1" x14ac:dyDescent="0.3">
      <c r="A229" s="123"/>
      <c r="B229" s="147" t="s">
        <v>286</v>
      </c>
      <c r="C229" s="121"/>
      <c r="D229" s="120"/>
      <c r="E229" s="119"/>
      <c r="F229" s="118"/>
    </row>
    <row r="230" spans="1:6" ht="36" customHeight="1" x14ac:dyDescent="0.3">
      <c r="A230" s="123"/>
      <c r="B230" s="122" t="s">
        <v>180</v>
      </c>
      <c r="C230" s="121" t="s">
        <v>1</v>
      </c>
      <c r="D230" s="120"/>
      <c r="E230" s="119"/>
      <c r="F230" s="118"/>
    </row>
    <row r="231" spans="1:6" x14ac:dyDescent="0.3">
      <c r="A231" s="123"/>
      <c r="B231" s="122" t="s">
        <v>171</v>
      </c>
      <c r="C231" s="121"/>
      <c r="D231" s="120"/>
      <c r="E231" s="119"/>
      <c r="F231" s="118"/>
    </row>
    <row r="232" spans="1:6" x14ac:dyDescent="0.3">
      <c r="A232" s="135" t="s">
        <v>285</v>
      </c>
      <c r="B232" s="166" t="s">
        <v>284</v>
      </c>
      <c r="C232" s="121"/>
      <c r="D232" s="120"/>
      <c r="E232" s="119"/>
      <c r="F232" s="118"/>
    </row>
    <row r="233" spans="1:6" x14ac:dyDescent="0.3">
      <c r="A233" s="123"/>
      <c r="B233" s="122"/>
      <c r="C233" s="121"/>
      <c r="D233" s="120"/>
      <c r="E233" s="119"/>
      <c r="F233" s="118"/>
    </row>
    <row r="234" spans="1:6" ht="56.4" customHeight="1" x14ac:dyDescent="0.3">
      <c r="A234" s="123"/>
      <c r="B234" s="147" t="s">
        <v>283</v>
      </c>
      <c r="C234" s="121"/>
      <c r="D234" s="120"/>
      <c r="E234" s="119"/>
      <c r="F234" s="118"/>
    </row>
    <row r="235" spans="1:6" ht="36" customHeight="1" x14ac:dyDescent="0.3">
      <c r="A235" s="123"/>
      <c r="B235" s="122" t="s">
        <v>180</v>
      </c>
      <c r="C235" s="121" t="s">
        <v>1</v>
      </c>
      <c r="D235" s="120"/>
      <c r="E235" s="119"/>
      <c r="F235" s="118"/>
    </row>
    <row r="236" spans="1:6" ht="21" customHeight="1" x14ac:dyDescent="0.3">
      <c r="A236" s="117"/>
      <c r="B236" s="116" t="s">
        <v>177</v>
      </c>
      <c r="C236" s="115"/>
      <c r="D236" s="114"/>
      <c r="E236" s="113" t="s">
        <v>169</v>
      </c>
      <c r="F236" s="112"/>
    </row>
    <row r="237" spans="1:6" x14ac:dyDescent="0.3">
      <c r="A237" s="146"/>
      <c r="B237" s="202" t="s">
        <v>282</v>
      </c>
      <c r="C237" s="182"/>
      <c r="D237" s="182"/>
      <c r="E237" s="181"/>
      <c r="F237" s="180"/>
    </row>
    <row r="238" spans="1:6" x14ac:dyDescent="0.3">
      <c r="A238" s="140"/>
      <c r="B238" s="179"/>
      <c r="C238" s="138" t="s">
        <v>5</v>
      </c>
      <c r="D238" s="138" t="s">
        <v>189</v>
      </c>
      <c r="E238" s="137" t="s">
        <v>7</v>
      </c>
      <c r="F238" s="178" t="s">
        <v>8</v>
      </c>
    </row>
    <row r="239" spans="1:6" ht="13.2" customHeight="1" x14ac:dyDescent="0.3">
      <c r="A239" s="123" t="s">
        <v>281</v>
      </c>
      <c r="B239" s="166" t="s">
        <v>280</v>
      </c>
      <c r="C239" s="121"/>
      <c r="D239" s="120"/>
      <c r="E239" s="119"/>
      <c r="F239" s="118"/>
    </row>
    <row r="240" spans="1:6" ht="13.2" customHeight="1" x14ac:dyDescent="0.3">
      <c r="A240" s="123"/>
      <c r="B240" s="122"/>
      <c r="C240" s="121"/>
      <c r="D240" s="120"/>
      <c r="E240" s="119"/>
      <c r="F240" s="118"/>
    </row>
    <row r="241" spans="1:6" ht="36.6" customHeight="1" x14ac:dyDescent="0.3">
      <c r="A241" s="123"/>
      <c r="B241" s="198" t="s">
        <v>279</v>
      </c>
      <c r="C241" s="121"/>
      <c r="D241" s="120"/>
      <c r="E241" s="119"/>
      <c r="F241" s="118"/>
    </row>
    <row r="242" spans="1:6" ht="36" customHeight="1" x14ac:dyDescent="0.3">
      <c r="A242" s="123"/>
      <c r="B242" s="192" t="s">
        <v>180</v>
      </c>
      <c r="C242" s="121" t="s">
        <v>1</v>
      </c>
      <c r="D242" s="120"/>
      <c r="E242" s="119"/>
      <c r="F242" s="118"/>
    </row>
    <row r="243" spans="1:6" x14ac:dyDescent="0.3">
      <c r="A243" s="123"/>
      <c r="B243" s="192"/>
      <c r="C243" s="121"/>
      <c r="D243" s="120"/>
      <c r="E243" s="119"/>
      <c r="F243" s="118"/>
    </row>
    <row r="244" spans="1:6" x14ac:dyDescent="0.3">
      <c r="A244" s="135" t="s">
        <v>278</v>
      </c>
      <c r="B244" s="200" t="s">
        <v>277</v>
      </c>
      <c r="C244" s="121"/>
      <c r="D244" s="120"/>
      <c r="E244" s="119"/>
      <c r="F244" s="118"/>
    </row>
    <row r="245" spans="1:6" x14ac:dyDescent="0.3">
      <c r="A245" s="123"/>
      <c r="B245" s="192"/>
      <c r="C245" s="121"/>
      <c r="D245" s="120"/>
      <c r="E245" s="119"/>
      <c r="F245" s="118"/>
    </row>
    <row r="246" spans="1:6" ht="56.4" customHeight="1" x14ac:dyDescent="0.3">
      <c r="A246" s="123"/>
      <c r="B246" s="199" t="s">
        <v>276</v>
      </c>
      <c r="C246" s="121"/>
      <c r="D246" s="120"/>
      <c r="E246" s="119"/>
      <c r="F246" s="118"/>
    </row>
    <row r="247" spans="1:6" ht="36" customHeight="1" x14ac:dyDescent="0.3">
      <c r="A247" s="123"/>
      <c r="B247" s="192" t="s">
        <v>180</v>
      </c>
      <c r="C247" s="121" t="s">
        <v>1</v>
      </c>
      <c r="D247" s="120"/>
      <c r="E247" s="119"/>
      <c r="F247" s="118"/>
    </row>
    <row r="248" spans="1:6" ht="72.75" customHeight="1" x14ac:dyDescent="0.3">
      <c r="A248" s="123"/>
      <c r="B248" s="201" t="s">
        <v>275</v>
      </c>
      <c r="C248" s="161"/>
      <c r="D248" s="161"/>
      <c r="E248" s="161"/>
      <c r="F248" s="160"/>
    </row>
    <row r="249" spans="1:6" ht="17.25" customHeight="1" x14ac:dyDescent="0.3">
      <c r="A249" s="135" t="s">
        <v>274</v>
      </c>
      <c r="B249" s="200" t="s">
        <v>273</v>
      </c>
      <c r="C249" s="161"/>
      <c r="D249" s="161"/>
      <c r="E249" s="161"/>
      <c r="F249" s="160"/>
    </row>
    <row r="250" spans="1:6" ht="39.6" x14ac:dyDescent="0.3">
      <c r="A250" s="123"/>
      <c r="B250" s="199" t="s">
        <v>272</v>
      </c>
      <c r="C250" s="121"/>
      <c r="D250" s="120"/>
      <c r="E250" s="119"/>
      <c r="F250" s="118"/>
    </row>
    <row r="251" spans="1:6" ht="36" customHeight="1" x14ac:dyDescent="0.3">
      <c r="A251" s="123"/>
      <c r="B251" s="192" t="s">
        <v>180</v>
      </c>
      <c r="C251" s="121" t="s">
        <v>1</v>
      </c>
      <c r="D251" s="120"/>
      <c r="E251" s="119"/>
      <c r="F251" s="118"/>
    </row>
    <row r="252" spans="1:6" ht="13.2" customHeight="1" x14ac:dyDescent="0.3">
      <c r="A252" s="123"/>
      <c r="B252" s="192"/>
      <c r="C252" s="121"/>
      <c r="D252" s="120"/>
      <c r="E252" s="119"/>
      <c r="F252" s="118"/>
    </row>
    <row r="253" spans="1:6" x14ac:dyDescent="0.3">
      <c r="A253" s="135" t="s">
        <v>271</v>
      </c>
      <c r="B253" s="200" t="s">
        <v>270</v>
      </c>
      <c r="C253" s="121"/>
      <c r="D253" s="120"/>
      <c r="E253" s="119"/>
      <c r="F253" s="118"/>
    </row>
    <row r="254" spans="1:6" x14ac:dyDescent="0.3">
      <c r="A254" s="123"/>
      <c r="B254" s="192"/>
      <c r="C254" s="121"/>
      <c r="D254" s="120"/>
      <c r="E254" s="119"/>
      <c r="F254" s="118"/>
    </row>
    <row r="255" spans="1:6" ht="31.95" customHeight="1" x14ac:dyDescent="0.3">
      <c r="A255" s="123"/>
      <c r="B255" s="199" t="s">
        <v>269</v>
      </c>
      <c r="C255" s="157"/>
      <c r="D255" s="157"/>
      <c r="E255" s="156"/>
      <c r="F255" s="155"/>
    </row>
    <row r="256" spans="1:6" ht="36" customHeight="1" x14ac:dyDescent="0.3">
      <c r="A256" s="123"/>
      <c r="B256" s="192" t="s">
        <v>180</v>
      </c>
      <c r="C256" s="121" t="s">
        <v>1</v>
      </c>
      <c r="D256" s="120"/>
      <c r="E256" s="119"/>
      <c r="F256" s="118"/>
    </row>
    <row r="257" spans="1:6" ht="12.75" customHeight="1" x14ac:dyDescent="0.3">
      <c r="A257" s="123"/>
      <c r="B257" s="122"/>
      <c r="C257" s="121"/>
      <c r="D257" s="120"/>
      <c r="E257" s="119"/>
      <c r="F257" s="118"/>
    </row>
    <row r="258" spans="1:6" x14ac:dyDescent="0.3">
      <c r="A258" s="135" t="s">
        <v>268</v>
      </c>
      <c r="B258" s="200" t="s">
        <v>267</v>
      </c>
      <c r="C258" s="157"/>
      <c r="D258" s="157"/>
      <c r="E258" s="156"/>
      <c r="F258" s="155"/>
    </row>
    <row r="259" spans="1:6" x14ac:dyDescent="0.3">
      <c r="A259" s="123"/>
      <c r="B259" s="192"/>
      <c r="C259" s="121"/>
      <c r="D259" s="120"/>
      <c r="E259" s="119"/>
      <c r="F259" s="118"/>
    </row>
    <row r="260" spans="1:6" ht="43.2" customHeight="1" x14ac:dyDescent="0.3">
      <c r="A260" s="123"/>
      <c r="B260" s="199" t="s">
        <v>266</v>
      </c>
      <c r="C260" s="121"/>
      <c r="D260" s="120"/>
      <c r="E260" s="119"/>
      <c r="F260" s="118"/>
    </row>
    <row r="261" spans="1:6" ht="36" customHeight="1" x14ac:dyDescent="0.3">
      <c r="A261" s="123"/>
      <c r="B261" s="192" t="s">
        <v>180</v>
      </c>
      <c r="C261" s="121" t="s">
        <v>1</v>
      </c>
      <c r="D261" s="120"/>
      <c r="E261" s="119"/>
      <c r="F261" s="118"/>
    </row>
    <row r="262" spans="1:6" x14ac:dyDescent="0.3">
      <c r="A262" s="123"/>
      <c r="B262" s="198"/>
      <c r="C262" s="187"/>
      <c r="D262" s="120"/>
      <c r="E262" s="119"/>
      <c r="F262" s="118"/>
    </row>
    <row r="263" spans="1:6" x14ac:dyDescent="0.3">
      <c r="A263" s="135" t="s">
        <v>265</v>
      </c>
      <c r="B263" s="196" t="s">
        <v>264</v>
      </c>
      <c r="C263" s="121"/>
      <c r="D263" s="120"/>
      <c r="E263" s="119"/>
      <c r="F263" s="118"/>
    </row>
    <row r="264" spans="1:6" x14ac:dyDescent="0.3">
      <c r="A264" s="123"/>
      <c r="B264" s="192"/>
      <c r="C264" s="121"/>
      <c r="D264" s="120"/>
      <c r="E264" s="119"/>
      <c r="F264" s="118"/>
    </row>
    <row r="265" spans="1:6" ht="150.6" customHeight="1" x14ac:dyDescent="0.3">
      <c r="A265" s="123"/>
      <c r="B265" s="197" t="s">
        <v>263</v>
      </c>
      <c r="C265" s="121"/>
      <c r="D265" s="120"/>
      <c r="E265" s="119"/>
      <c r="F265" s="118"/>
    </row>
    <row r="266" spans="1:6" ht="36" customHeight="1" x14ac:dyDescent="0.3">
      <c r="A266" s="123"/>
      <c r="B266" s="192" t="s">
        <v>180</v>
      </c>
      <c r="C266" s="121" t="s">
        <v>1</v>
      </c>
      <c r="D266" s="120"/>
      <c r="E266" s="119"/>
      <c r="F266" s="118"/>
    </row>
    <row r="267" spans="1:6" ht="21" customHeight="1" x14ac:dyDescent="0.3">
      <c r="A267" s="117"/>
      <c r="B267" s="116" t="s">
        <v>177</v>
      </c>
      <c r="C267" s="115"/>
      <c r="D267" s="114"/>
      <c r="E267" s="113" t="s">
        <v>169</v>
      </c>
      <c r="F267" s="112"/>
    </row>
    <row r="268" spans="1:6" x14ac:dyDescent="0.3">
      <c r="A268" s="146"/>
      <c r="B268" s="183"/>
      <c r="C268" s="182"/>
      <c r="D268" s="182"/>
      <c r="E268" s="181"/>
      <c r="F268" s="180"/>
    </row>
    <row r="269" spans="1:6" x14ac:dyDescent="0.3">
      <c r="A269" s="140"/>
      <c r="B269" s="179"/>
      <c r="C269" s="138" t="s">
        <v>5</v>
      </c>
      <c r="D269" s="138" t="s">
        <v>189</v>
      </c>
      <c r="E269" s="137" t="s">
        <v>7</v>
      </c>
      <c r="F269" s="178" t="s">
        <v>8</v>
      </c>
    </row>
    <row r="270" spans="1:6" ht="13.2" customHeight="1" x14ac:dyDescent="0.3">
      <c r="A270" s="135" t="s">
        <v>262</v>
      </c>
      <c r="B270" s="196" t="s">
        <v>261</v>
      </c>
      <c r="C270" s="121"/>
      <c r="D270" s="120"/>
      <c r="E270" s="119"/>
      <c r="F270" s="118"/>
    </row>
    <row r="271" spans="1:6" ht="45" customHeight="1" x14ac:dyDescent="0.3">
      <c r="A271" s="123"/>
      <c r="B271" s="195" t="s">
        <v>260</v>
      </c>
      <c r="C271" s="187"/>
      <c r="D271" s="120"/>
      <c r="E271" s="119"/>
      <c r="F271" s="118"/>
    </row>
    <row r="272" spans="1:6" ht="43.2" customHeight="1" x14ac:dyDescent="0.3">
      <c r="A272" s="123"/>
      <c r="B272" s="195" t="s">
        <v>259</v>
      </c>
      <c r="C272" s="121"/>
      <c r="D272" s="120"/>
      <c r="E272" s="119"/>
      <c r="F272" s="118"/>
    </row>
    <row r="273" spans="1:9" ht="36" customHeight="1" x14ac:dyDescent="0.3">
      <c r="A273" s="123"/>
      <c r="B273" s="192" t="s">
        <v>180</v>
      </c>
      <c r="C273" s="121" t="s">
        <v>1</v>
      </c>
      <c r="D273" s="120"/>
      <c r="E273" s="119"/>
      <c r="F273" s="118"/>
    </row>
    <row r="274" spans="1:9" x14ac:dyDescent="0.3">
      <c r="A274" s="123"/>
      <c r="C274" s="187"/>
      <c r="D274" s="120"/>
      <c r="E274" s="119"/>
      <c r="F274" s="118"/>
    </row>
    <row r="275" spans="1:9" x14ac:dyDescent="0.3">
      <c r="A275" s="153" t="s">
        <v>258</v>
      </c>
      <c r="B275" s="194" t="s">
        <v>257</v>
      </c>
      <c r="C275" s="121"/>
      <c r="D275" s="120"/>
      <c r="E275" s="119"/>
      <c r="F275" s="118"/>
    </row>
    <row r="276" spans="1:9" x14ac:dyDescent="0.3">
      <c r="A276" s="150"/>
      <c r="B276" s="193"/>
      <c r="C276" s="121"/>
      <c r="D276" s="120"/>
      <c r="E276" s="119"/>
      <c r="F276" s="118"/>
    </row>
    <row r="277" spans="1:9" ht="124.2" customHeight="1" x14ac:dyDescent="0.3">
      <c r="A277" s="135"/>
      <c r="B277" s="154" t="s">
        <v>256</v>
      </c>
      <c r="C277" s="121"/>
      <c r="D277" s="120"/>
      <c r="E277" s="119"/>
      <c r="F277" s="118"/>
      <c r="I277" s="87" t="s">
        <v>255</v>
      </c>
    </row>
    <row r="278" spans="1:9" ht="66" x14ac:dyDescent="0.3">
      <c r="A278" s="123"/>
      <c r="B278" s="188" t="s">
        <v>254</v>
      </c>
      <c r="C278" s="121"/>
      <c r="D278" s="120"/>
      <c r="E278" s="119"/>
      <c r="F278" s="118"/>
    </row>
    <row r="279" spans="1:9" ht="36" customHeight="1" x14ac:dyDescent="0.3">
      <c r="A279" s="123"/>
      <c r="B279" s="192" t="s">
        <v>180</v>
      </c>
      <c r="C279" s="121" t="s">
        <v>1</v>
      </c>
      <c r="D279" s="191" t="s">
        <v>253</v>
      </c>
      <c r="E279" s="119"/>
      <c r="F279" s="118"/>
    </row>
    <row r="280" spans="1:9" ht="13.95" customHeight="1" x14ac:dyDescent="0.3">
      <c r="A280" s="123"/>
      <c r="B280" s="190"/>
      <c r="C280" s="121"/>
      <c r="D280" s="120"/>
      <c r="E280" s="119"/>
      <c r="F280" s="118"/>
    </row>
    <row r="281" spans="1:9" x14ac:dyDescent="0.3">
      <c r="A281" s="153" t="s">
        <v>252</v>
      </c>
      <c r="B281" s="174" t="s">
        <v>651</v>
      </c>
      <c r="C281" s="121"/>
      <c r="D281" s="120"/>
      <c r="E281" s="119"/>
      <c r="F281" s="118"/>
    </row>
    <row r="282" spans="1:9" x14ac:dyDescent="0.3">
      <c r="A282" s="153"/>
      <c r="B282" s="174" t="s">
        <v>251</v>
      </c>
      <c r="C282" s="121"/>
      <c r="D282" s="120"/>
      <c r="E282" s="119"/>
      <c r="F282" s="118"/>
    </row>
    <row r="283" spans="1:9" x14ac:dyDescent="0.3">
      <c r="A283" s="161"/>
      <c r="B283" s="189" t="s">
        <v>564</v>
      </c>
      <c r="C283" s="121"/>
      <c r="D283" s="120"/>
      <c r="E283" s="119"/>
      <c r="F283" s="118"/>
      <c r="I283" s="87" t="s">
        <v>171</v>
      </c>
    </row>
    <row r="284" spans="1:9" ht="41.25" customHeight="1" x14ac:dyDescent="0.3">
      <c r="A284" s="161"/>
      <c r="B284" s="387" t="s">
        <v>565</v>
      </c>
      <c r="C284" s="121"/>
      <c r="D284" s="120"/>
      <c r="E284" s="119"/>
      <c r="F284" s="118"/>
      <c r="I284" s="87" t="s">
        <v>171</v>
      </c>
    </row>
    <row r="285" spans="1:9" x14ac:dyDescent="0.3">
      <c r="A285" s="161"/>
      <c r="B285" s="387"/>
      <c r="C285" s="121"/>
      <c r="D285" s="120"/>
      <c r="E285" s="119"/>
      <c r="F285" s="118"/>
    </row>
    <row r="286" spans="1:9" x14ac:dyDescent="0.3">
      <c r="A286" s="161"/>
      <c r="B286" s="187"/>
      <c r="C286" s="121"/>
      <c r="D286" s="120"/>
      <c r="E286" s="119"/>
      <c r="F286" s="118"/>
    </row>
    <row r="287" spans="1:9" x14ac:dyDescent="0.3">
      <c r="A287" s="161"/>
      <c r="B287" s="187" t="s">
        <v>250</v>
      </c>
      <c r="C287" s="121"/>
      <c r="D287" s="157"/>
      <c r="E287" s="156"/>
      <c r="F287" s="155"/>
    </row>
    <row r="288" spans="1:9" x14ac:dyDescent="0.3">
      <c r="A288" s="161"/>
      <c r="B288" s="187"/>
      <c r="C288" s="121"/>
      <c r="D288" s="120"/>
      <c r="E288" s="119"/>
      <c r="F288" s="118"/>
    </row>
    <row r="289" spans="1:9" x14ac:dyDescent="0.3">
      <c r="A289" s="161"/>
      <c r="B289" s="187" t="s">
        <v>180</v>
      </c>
      <c r="C289" s="121" t="s">
        <v>1</v>
      </c>
      <c r="D289" s="157"/>
      <c r="E289" s="156"/>
      <c r="F289" s="155"/>
    </row>
    <row r="290" spans="1:9" x14ac:dyDescent="0.3">
      <c r="A290" s="123"/>
      <c r="B290" s="188"/>
      <c r="C290" s="121"/>
      <c r="D290" s="120"/>
      <c r="E290" s="119"/>
      <c r="F290" s="118"/>
    </row>
    <row r="291" spans="1:9" ht="12" customHeight="1" x14ac:dyDescent="0.3">
      <c r="A291" s="135"/>
      <c r="B291" s="184" t="s">
        <v>566</v>
      </c>
      <c r="C291" s="157"/>
      <c r="D291" s="157"/>
      <c r="E291" s="156"/>
      <c r="F291" s="155"/>
    </row>
    <row r="292" spans="1:9" ht="30" customHeight="1" x14ac:dyDescent="0.3">
      <c r="A292" s="187"/>
      <c r="B292" s="147" t="s">
        <v>567</v>
      </c>
      <c r="C292" s="157"/>
      <c r="D292" s="157"/>
      <c r="E292" s="156"/>
      <c r="F292" s="155"/>
    </row>
    <row r="293" spans="1:9" ht="27.6" customHeight="1" x14ac:dyDescent="0.3">
      <c r="A293" s="135"/>
      <c r="B293" s="147" t="s">
        <v>568</v>
      </c>
      <c r="C293" s="157"/>
      <c r="D293" s="157"/>
      <c r="E293" s="156"/>
      <c r="F293" s="155"/>
    </row>
    <row r="294" spans="1:9" ht="7.2" customHeight="1" x14ac:dyDescent="0.3">
      <c r="A294" s="135"/>
      <c r="B294" s="110"/>
      <c r="C294" s="157"/>
      <c r="D294" s="157"/>
      <c r="E294" s="156"/>
      <c r="F294" s="155"/>
    </row>
    <row r="295" spans="1:9" ht="13.95" customHeight="1" x14ac:dyDescent="0.3">
      <c r="A295" s="135"/>
      <c r="B295" s="162" t="s">
        <v>569</v>
      </c>
      <c r="C295" s="157"/>
      <c r="D295" s="157"/>
      <c r="E295" s="156"/>
      <c r="F295" s="155"/>
    </row>
    <row r="296" spans="1:9" ht="13.95" customHeight="1" x14ac:dyDescent="0.3">
      <c r="A296" s="135"/>
      <c r="B296" s="162" t="s">
        <v>570</v>
      </c>
      <c r="C296" s="157"/>
      <c r="D296" s="157"/>
      <c r="E296" s="156"/>
      <c r="F296" s="155"/>
    </row>
    <row r="297" spans="1:9" ht="13.95" customHeight="1" x14ac:dyDescent="0.3">
      <c r="A297" s="135"/>
      <c r="B297" s="162" t="s">
        <v>571</v>
      </c>
      <c r="C297" s="157"/>
      <c r="D297" s="157"/>
      <c r="E297" s="156"/>
      <c r="F297" s="155"/>
    </row>
    <row r="298" spans="1:9" ht="71.400000000000006" customHeight="1" x14ac:dyDescent="0.3">
      <c r="A298" s="123"/>
      <c r="B298" s="148" t="s">
        <v>572</v>
      </c>
      <c r="C298" s="157"/>
      <c r="D298" s="157"/>
      <c r="E298" s="156"/>
      <c r="F298" s="155"/>
      <c r="I298" s="87" t="s">
        <v>171</v>
      </c>
    </row>
    <row r="299" spans="1:9" ht="13.95" customHeight="1" x14ac:dyDescent="0.3">
      <c r="A299" s="123"/>
      <c r="B299" s="148"/>
      <c r="C299" s="157"/>
      <c r="D299" s="157"/>
      <c r="E299" s="156"/>
      <c r="F299" s="155"/>
    </row>
    <row r="300" spans="1:9" ht="13.95" customHeight="1" x14ac:dyDescent="0.3">
      <c r="A300" s="123"/>
      <c r="B300" s="187" t="s">
        <v>180</v>
      </c>
      <c r="C300" s="121" t="s">
        <v>1</v>
      </c>
      <c r="D300" s="157"/>
      <c r="E300" s="156"/>
      <c r="F300" s="155"/>
    </row>
    <row r="301" spans="1:9" ht="21" customHeight="1" x14ac:dyDescent="0.3">
      <c r="A301" s="117"/>
      <c r="B301" s="116" t="s">
        <v>177</v>
      </c>
      <c r="C301" s="115"/>
      <c r="D301" s="114"/>
      <c r="E301" s="113" t="s">
        <v>169</v>
      </c>
      <c r="F301" s="112"/>
    </row>
    <row r="302" spans="1:9" x14ac:dyDescent="0.3">
      <c r="A302" s="146"/>
      <c r="B302" s="183"/>
      <c r="C302" s="182"/>
      <c r="D302" s="182"/>
      <c r="E302" s="181"/>
      <c r="F302" s="180"/>
    </row>
    <row r="303" spans="1:9" x14ac:dyDescent="0.3">
      <c r="A303" s="140"/>
      <c r="B303" s="179"/>
      <c r="C303" s="138" t="s">
        <v>5</v>
      </c>
      <c r="D303" s="138" t="s">
        <v>189</v>
      </c>
      <c r="E303" s="137" t="s">
        <v>7</v>
      </c>
      <c r="F303" s="178" t="s">
        <v>8</v>
      </c>
    </row>
    <row r="304" spans="1:9" x14ac:dyDescent="0.3">
      <c r="A304" s="135"/>
      <c r="B304" s="147"/>
      <c r="C304" s="121"/>
      <c r="D304" s="120"/>
      <c r="E304" s="119"/>
      <c r="F304" s="118"/>
    </row>
    <row r="305" spans="1:6" x14ac:dyDescent="0.3">
      <c r="A305" s="135"/>
      <c r="B305" s="185" t="s">
        <v>573</v>
      </c>
      <c r="C305" s="121"/>
      <c r="D305" s="120"/>
      <c r="E305" s="119"/>
      <c r="F305" s="118"/>
    </row>
    <row r="306" spans="1:6" ht="79.2" x14ac:dyDescent="0.3">
      <c r="A306" s="135"/>
      <c r="B306" s="147" t="s">
        <v>574</v>
      </c>
      <c r="C306" s="121"/>
      <c r="D306" s="120"/>
      <c r="E306" s="119"/>
      <c r="F306" s="118"/>
    </row>
    <row r="307" spans="1:6" ht="39.6" x14ac:dyDescent="0.3">
      <c r="A307" s="135"/>
      <c r="B307" s="147" t="s">
        <v>575</v>
      </c>
      <c r="C307" s="121"/>
      <c r="D307" s="120"/>
      <c r="E307" s="119"/>
      <c r="F307" s="118"/>
    </row>
    <row r="308" spans="1:6" ht="39.6" x14ac:dyDescent="0.3">
      <c r="A308" s="135"/>
      <c r="B308" s="147" t="s">
        <v>576</v>
      </c>
      <c r="C308" s="121"/>
      <c r="D308" s="120"/>
      <c r="E308" s="119"/>
      <c r="F308" s="118"/>
    </row>
    <row r="309" spans="1:6" x14ac:dyDescent="0.3">
      <c r="A309" s="135"/>
      <c r="B309" s="147"/>
      <c r="C309" s="121"/>
      <c r="D309" s="120"/>
      <c r="E309" s="119"/>
      <c r="F309" s="118"/>
    </row>
    <row r="310" spans="1:6" x14ac:dyDescent="0.3">
      <c r="A310" s="135"/>
      <c r="B310" s="122" t="s">
        <v>180</v>
      </c>
      <c r="C310" s="121" t="s">
        <v>1</v>
      </c>
      <c r="D310" s="120"/>
      <c r="E310" s="119"/>
      <c r="F310" s="118"/>
    </row>
    <row r="311" spans="1:6" x14ac:dyDescent="0.3">
      <c r="A311" s="135"/>
      <c r="B311" s="122"/>
      <c r="C311" s="121"/>
      <c r="D311" s="120"/>
      <c r="E311" s="119"/>
      <c r="F311" s="118"/>
    </row>
    <row r="312" spans="1:6" x14ac:dyDescent="0.3">
      <c r="A312" s="123"/>
      <c r="B312" s="186" t="s">
        <v>249</v>
      </c>
      <c r="C312" s="157"/>
      <c r="D312" s="157"/>
      <c r="E312" s="156"/>
      <c r="F312" s="155"/>
    </row>
    <row r="313" spans="1:6" x14ac:dyDescent="0.3">
      <c r="A313" s="135"/>
      <c r="B313" s="185" t="s">
        <v>577</v>
      </c>
      <c r="C313" s="121"/>
      <c r="D313" s="120"/>
      <c r="E313" s="119"/>
      <c r="F313" s="118"/>
    </row>
    <row r="314" spans="1:6" ht="26.4" x14ac:dyDescent="0.3">
      <c r="A314" s="135"/>
      <c r="B314" s="87" t="s">
        <v>578</v>
      </c>
      <c r="C314" s="121"/>
      <c r="D314" s="120"/>
      <c r="E314" s="119"/>
      <c r="F314" s="118"/>
    </row>
    <row r="315" spans="1:6" ht="26.4" x14ac:dyDescent="0.3">
      <c r="A315" s="135"/>
      <c r="B315" s="87" t="s">
        <v>579</v>
      </c>
      <c r="C315" s="121"/>
      <c r="D315" s="120"/>
      <c r="E315" s="119"/>
      <c r="F315" s="118"/>
    </row>
    <row r="316" spans="1:6" ht="26.4" x14ac:dyDescent="0.3">
      <c r="A316" s="135"/>
      <c r="B316" s="87" t="s">
        <v>580</v>
      </c>
      <c r="C316" s="121"/>
      <c r="D316" s="120"/>
      <c r="E316" s="119"/>
      <c r="F316" s="118"/>
    </row>
    <row r="317" spans="1:6" x14ac:dyDescent="0.3">
      <c r="A317" s="135"/>
      <c r="B317" s="122"/>
      <c r="C317" s="121"/>
      <c r="D317" s="120"/>
      <c r="E317" s="119"/>
      <c r="F317" s="118"/>
    </row>
    <row r="318" spans="1:6" x14ac:dyDescent="0.3">
      <c r="A318" s="135"/>
      <c r="B318" s="122" t="s">
        <v>180</v>
      </c>
      <c r="C318" s="121" t="s">
        <v>1</v>
      </c>
      <c r="D318" s="120"/>
      <c r="E318" s="119"/>
      <c r="F318" s="118"/>
    </row>
    <row r="319" spans="1:6" x14ac:dyDescent="0.3">
      <c r="A319" s="135"/>
      <c r="B319" s="122"/>
      <c r="C319" s="121"/>
      <c r="D319" s="120"/>
      <c r="E319" s="119"/>
      <c r="F319" s="118"/>
    </row>
    <row r="320" spans="1:6" x14ac:dyDescent="0.3">
      <c r="A320" s="135"/>
      <c r="B320" s="184" t="s">
        <v>581</v>
      </c>
      <c r="C320" s="121"/>
      <c r="D320" s="120"/>
      <c r="E320" s="119"/>
      <c r="F320" s="118"/>
    </row>
    <row r="321" spans="1:6" ht="52.8" x14ac:dyDescent="0.3">
      <c r="A321" s="135"/>
      <c r="B321" s="87" t="s">
        <v>582</v>
      </c>
      <c r="C321" s="121"/>
      <c r="D321" s="120"/>
      <c r="E321" s="119"/>
      <c r="F321" s="118"/>
    </row>
    <row r="322" spans="1:6" x14ac:dyDescent="0.3">
      <c r="A322" s="135"/>
      <c r="B322" s="122"/>
      <c r="C322" s="121"/>
      <c r="D322" s="120"/>
      <c r="E322" s="119"/>
      <c r="F322" s="118"/>
    </row>
    <row r="323" spans="1:6" ht="49.95" customHeight="1" x14ac:dyDescent="0.3">
      <c r="A323" s="135"/>
      <c r="B323" s="87" t="s">
        <v>583</v>
      </c>
      <c r="C323" s="121"/>
      <c r="D323" s="120"/>
      <c r="E323" s="119"/>
      <c r="F323" s="118"/>
    </row>
    <row r="324" spans="1:6" x14ac:dyDescent="0.3">
      <c r="A324" s="135"/>
      <c r="B324" s="122" t="s">
        <v>180</v>
      </c>
      <c r="C324" s="121" t="s">
        <v>1</v>
      </c>
      <c r="D324" s="120"/>
      <c r="E324" s="119"/>
      <c r="F324" s="118"/>
    </row>
    <row r="325" spans="1:6" x14ac:dyDescent="0.3">
      <c r="A325" s="135"/>
      <c r="C325" s="121"/>
      <c r="D325" s="120"/>
      <c r="E325" s="119"/>
      <c r="F325" s="118"/>
    </row>
    <row r="326" spans="1:6" ht="16.2" customHeight="1" x14ac:dyDescent="0.3">
      <c r="A326" s="135"/>
      <c r="B326" s="170" t="s">
        <v>584</v>
      </c>
      <c r="C326" s="121"/>
      <c r="D326" s="120"/>
      <c r="E326" s="119"/>
      <c r="F326" s="118"/>
    </row>
    <row r="327" spans="1:6" ht="84.6" customHeight="1" x14ac:dyDescent="0.3">
      <c r="A327" s="135"/>
      <c r="B327" s="87" t="s">
        <v>585</v>
      </c>
      <c r="C327" s="121"/>
      <c r="D327" s="120"/>
      <c r="E327" s="119"/>
      <c r="F327" s="118"/>
    </row>
    <row r="328" spans="1:6" x14ac:dyDescent="0.3">
      <c r="A328" s="135"/>
      <c r="B328" s="122" t="s">
        <v>180</v>
      </c>
      <c r="C328" s="121" t="s">
        <v>1</v>
      </c>
      <c r="D328" s="120"/>
      <c r="E328" s="119"/>
      <c r="F328" s="118"/>
    </row>
    <row r="329" spans="1:6" x14ac:dyDescent="0.3">
      <c r="A329" s="135"/>
      <c r="B329" s="122"/>
      <c r="C329" s="121"/>
      <c r="D329" s="120"/>
      <c r="E329" s="119"/>
      <c r="F329" s="118"/>
    </row>
    <row r="330" spans="1:6" ht="45.6" customHeight="1" x14ac:dyDescent="0.3">
      <c r="A330" s="135"/>
      <c r="B330" s="87" t="s">
        <v>586</v>
      </c>
      <c r="C330" s="121"/>
      <c r="D330" s="120"/>
      <c r="E330" s="119"/>
      <c r="F330" s="118"/>
    </row>
    <row r="331" spans="1:6" ht="57" customHeight="1" x14ac:dyDescent="0.3">
      <c r="A331" s="135"/>
      <c r="B331" s="87" t="s">
        <v>587</v>
      </c>
      <c r="C331" s="121"/>
      <c r="D331" s="120"/>
      <c r="E331" s="119"/>
      <c r="F331" s="118"/>
    </row>
    <row r="332" spans="1:6" ht="15" customHeight="1" x14ac:dyDescent="0.3">
      <c r="A332" s="135"/>
      <c r="B332" s="122" t="s">
        <v>180</v>
      </c>
      <c r="C332" s="121" t="s">
        <v>1</v>
      </c>
      <c r="D332" s="120"/>
      <c r="E332" s="119"/>
      <c r="F332" s="118"/>
    </row>
    <row r="333" spans="1:6" x14ac:dyDescent="0.3">
      <c r="A333" s="135"/>
      <c r="B333" s="169"/>
      <c r="C333" s="121"/>
      <c r="D333" s="120"/>
      <c r="E333" s="119"/>
      <c r="F333" s="118"/>
    </row>
    <row r="334" spans="1:6" ht="21" customHeight="1" x14ac:dyDescent="0.3">
      <c r="A334" s="117"/>
      <c r="B334" s="116" t="s">
        <v>177</v>
      </c>
      <c r="C334" s="115"/>
      <c r="D334" s="114"/>
      <c r="E334" s="113" t="s">
        <v>169</v>
      </c>
      <c r="F334" s="112"/>
    </row>
    <row r="335" spans="1:6" x14ac:dyDescent="0.3">
      <c r="A335" s="146"/>
      <c r="B335" s="183"/>
      <c r="C335" s="182"/>
      <c r="D335" s="182"/>
      <c r="E335" s="181"/>
      <c r="F335" s="180"/>
    </row>
    <row r="336" spans="1:6" x14ac:dyDescent="0.3">
      <c r="A336" s="140"/>
      <c r="B336" s="179"/>
      <c r="C336" s="138" t="s">
        <v>5</v>
      </c>
      <c r="D336" s="138" t="s">
        <v>189</v>
      </c>
      <c r="E336" s="137" t="s">
        <v>7</v>
      </c>
      <c r="F336" s="178" t="s">
        <v>8</v>
      </c>
    </row>
    <row r="337" spans="1:6" x14ac:dyDescent="0.3">
      <c r="A337" s="135"/>
      <c r="B337" s="170" t="s">
        <v>588</v>
      </c>
      <c r="C337" s="121"/>
      <c r="D337" s="120"/>
      <c r="E337" s="119"/>
      <c r="F337" s="118"/>
    </row>
    <row r="338" spans="1:6" ht="250.8" x14ac:dyDescent="0.3">
      <c r="A338" s="135"/>
      <c r="B338" s="87" t="s">
        <v>589</v>
      </c>
      <c r="C338" s="121"/>
      <c r="D338" s="120"/>
      <c r="E338" s="119"/>
      <c r="F338" s="118"/>
    </row>
    <row r="339" spans="1:6" ht="27" customHeight="1" x14ac:dyDescent="0.25">
      <c r="A339" s="135"/>
      <c r="B339" s="130" t="s">
        <v>180</v>
      </c>
      <c r="C339" s="121" t="s">
        <v>1</v>
      </c>
      <c r="D339" s="120"/>
      <c r="E339" s="119"/>
      <c r="F339" s="118"/>
    </row>
    <row r="340" spans="1:6" ht="8.4" customHeight="1" x14ac:dyDescent="0.3">
      <c r="A340" s="135"/>
      <c r="C340" s="121"/>
      <c r="D340" s="120"/>
      <c r="E340" s="119"/>
      <c r="F340" s="118"/>
    </row>
    <row r="341" spans="1:6" x14ac:dyDescent="0.3">
      <c r="A341" s="135"/>
      <c r="B341" s="170" t="s">
        <v>590</v>
      </c>
      <c r="C341" s="121"/>
      <c r="D341" s="120"/>
      <c r="E341" s="119"/>
      <c r="F341" s="118"/>
    </row>
    <row r="342" spans="1:6" x14ac:dyDescent="0.3">
      <c r="A342" s="135"/>
      <c r="B342" s="167" t="s">
        <v>591</v>
      </c>
      <c r="C342" s="121"/>
      <c r="D342" s="120"/>
      <c r="E342" s="119"/>
      <c r="F342" s="118"/>
    </row>
    <row r="343" spans="1:6" ht="211.2" x14ac:dyDescent="0.3">
      <c r="A343" s="135"/>
      <c r="B343" s="162" t="s">
        <v>592</v>
      </c>
      <c r="C343" s="121"/>
      <c r="D343" s="120"/>
      <c r="E343" s="119"/>
      <c r="F343" s="118"/>
    </row>
    <row r="344" spans="1:6" s="125" customFormat="1" ht="27" customHeight="1" x14ac:dyDescent="0.25">
      <c r="A344" s="175"/>
      <c r="B344" s="151" t="s">
        <v>180</v>
      </c>
      <c r="C344" s="129" t="s">
        <v>1</v>
      </c>
      <c r="D344" s="128"/>
      <c r="E344" s="127"/>
      <c r="F344" s="126"/>
    </row>
    <row r="345" spans="1:6" ht="8.4" customHeight="1" x14ac:dyDescent="0.3">
      <c r="A345" s="135"/>
      <c r="B345" s="162"/>
      <c r="C345" s="121"/>
      <c r="D345" s="120"/>
      <c r="E345" s="119"/>
      <c r="F345" s="118"/>
    </row>
    <row r="346" spans="1:6" x14ac:dyDescent="0.3">
      <c r="A346" s="135"/>
      <c r="B346" s="167" t="s">
        <v>593</v>
      </c>
      <c r="C346" s="121"/>
      <c r="D346" s="120"/>
      <c r="E346" s="119"/>
      <c r="F346" s="118"/>
    </row>
    <row r="347" spans="1:6" ht="52.8" x14ac:dyDescent="0.3">
      <c r="A347" s="135"/>
      <c r="B347" s="162" t="s">
        <v>594</v>
      </c>
      <c r="C347" s="121"/>
      <c r="D347" s="120"/>
      <c r="E347" s="119"/>
      <c r="F347" s="118"/>
    </row>
    <row r="348" spans="1:6" ht="14.4" x14ac:dyDescent="0.3">
      <c r="A348" s="135"/>
      <c r="B348" s="177" t="s">
        <v>595</v>
      </c>
      <c r="C348" s="121"/>
      <c r="D348" s="120"/>
      <c r="E348" s="119"/>
      <c r="F348" s="118"/>
    </row>
    <row r="349" spans="1:6" s="125" customFormat="1" ht="27" customHeight="1" x14ac:dyDescent="0.25">
      <c r="A349" s="175"/>
      <c r="B349" s="151" t="s">
        <v>180</v>
      </c>
      <c r="C349" s="129" t="s">
        <v>1</v>
      </c>
      <c r="D349" s="128"/>
      <c r="E349" s="127"/>
      <c r="F349" s="126"/>
    </row>
    <row r="350" spans="1:6" ht="21" customHeight="1" x14ac:dyDescent="0.3">
      <c r="A350" s="117"/>
      <c r="B350" s="116" t="s">
        <v>177</v>
      </c>
      <c r="C350" s="115"/>
      <c r="D350" s="114"/>
      <c r="E350" s="113" t="s">
        <v>169</v>
      </c>
      <c r="F350" s="112"/>
    </row>
    <row r="351" spans="1:6" x14ac:dyDescent="0.3">
      <c r="A351" s="146"/>
      <c r="B351" s="145"/>
      <c r="C351" s="144"/>
      <c r="D351" s="143"/>
      <c r="E351" s="142"/>
      <c r="F351" s="141"/>
    </row>
    <row r="352" spans="1:6" x14ac:dyDescent="0.3">
      <c r="A352" s="140"/>
      <c r="B352" s="139"/>
      <c r="C352" s="138" t="s">
        <v>5</v>
      </c>
      <c r="D352" s="138" t="s">
        <v>189</v>
      </c>
      <c r="E352" s="137" t="s">
        <v>7</v>
      </c>
      <c r="F352" s="136" t="s">
        <v>8</v>
      </c>
    </row>
    <row r="353" spans="1:6" ht="8.4" customHeight="1" x14ac:dyDescent="0.3">
      <c r="A353" s="135"/>
      <c r="B353" s="165"/>
      <c r="C353" s="121"/>
      <c r="D353" s="120"/>
      <c r="E353" s="119"/>
      <c r="F353" s="118"/>
    </row>
    <row r="354" spans="1:6" x14ac:dyDescent="0.3">
      <c r="A354" s="135"/>
      <c r="B354" s="174" t="s">
        <v>596</v>
      </c>
      <c r="C354" s="121"/>
      <c r="D354" s="120"/>
      <c r="E354" s="119"/>
      <c r="F354" s="118"/>
    </row>
    <row r="355" spans="1:6" x14ac:dyDescent="0.3">
      <c r="A355" s="135"/>
      <c r="B355" s="176" t="s">
        <v>597</v>
      </c>
      <c r="C355" s="121"/>
      <c r="D355" s="120"/>
      <c r="E355" s="119"/>
      <c r="F355" s="118"/>
    </row>
    <row r="356" spans="1:6" ht="15.6" customHeight="1" x14ac:dyDescent="0.3">
      <c r="A356" s="135"/>
      <c r="B356" s="162" t="s">
        <v>248</v>
      </c>
      <c r="C356" s="121"/>
      <c r="D356" s="120"/>
      <c r="E356" s="119"/>
      <c r="F356" s="118"/>
    </row>
    <row r="357" spans="1:6" ht="45.6" customHeight="1" x14ac:dyDescent="0.3">
      <c r="A357" s="135"/>
      <c r="B357" s="162" t="s">
        <v>598</v>
      </c>
      <c r="C357" s="121"/>
      <c r="D357" s="120"/>
      <c r="E357" s="119"/>
      <c r="F357" s="118"/>
    </row>
    <row r="358" spans="1:6" ht="30" customHeight="1" x14ac:dyDescent="0.3">
      <c r="A358" s="135"/>
      <c r="B358" s="162" t="s">
        <v>247</v>
      </c>
      <c r="C358" s="121"/>
      <c r="D358" s="120"/>
      <c r="E358" s="119"/>
      <c r="F358" s="118"/>
    </row>
    <row r="359" spans="1:6" ht="102" customHeight="1" x14ac:dyDescent="0.3">
      <c r="A359" s="135"/>
      <c r="B359" s="87" t="s">
        <v>599</v>
      </c>
      <c r="C359" s="121"/>
      <c r="D359" s="120"/>
      <c r="E359" s="119"/>
      <c r="F359" s="118"/>
    </row>
    <row r="360" spans="1:6" ht="26.4" x14ac:dyDescent="0.3">
      <c r="A360" s="135"/>
      <c r="B360" s="134" t="s">
        <v>600</v>
      </c>
      <c r="C360" s="121"/>
      <c r="D360" s="120"/>
      <c r="E360" s="119"/>
      <c r="F360" s="118"/>
    </row>
    <row r="361" spans="1:6" ht="46.95" customHeight="1" x14ac:dyDescent="0.3">
      <c r="A361" s="135"/>
      <c r="B361" s="87" t="s">
        <v>601</v>
      </c>
      <c r="C361" s="121"/>
      <c r="D361" s="120"/>
      <c r="E361" s="119"/>
      <c r="F361" s="118"/>
    </row>
    <row r="362" spans="1:6" ht="29.4" customHeight="1" x14ac:dyDescent="0.3">
      <c r="A362" s="135"/>
      <c r="B362" s="87" t="s">
        <v>602</v>
      </c>
      <c r="C362" s="121"/>
      <c r="D362" s="120"/>
      <c r="E362" s="119"/>
      <c r="F362" s="118"/>
    </row>
    <row r="363" spans="1:6" ht="42.6" customHeight="1" x14ac:dyDescent="0.3">
      <c r="A363" s="135"/>
      <c r="B363" s="87" t="s">
        <v>603</v>
      </c>
      <c r="C363" s="121"/>
      <c r="D363" s="120"/>
      <c r="E363" s="119"/>
      <c r="F363" s="118"/>
    </row>
    <row r="364" spans="1:6" ht="26.4" x14ac:dyDescent="0.3">
      <c r="A364" s="135"/>
      <c r="B364" s="87" t="s">
        <v>604</v>
      </c>
      <c r="C364" s="121"/>
      <c r="D364" s="120"/>
      <c r="E364" s="119"/>
      <c r="F364" s="118"/>
    </row>
    <row r="365" spans="1:6" ht="28.2" customHeight="1" x14ac:dyDescent="0.3">
      <c r="A365" s="135"/>
      <c r="B365" s="87" t="s">
        <v>605</v>
      </c>
      <c r="C365" s="121"/>
      <c r="D365" s="120"/>
      <c r="E365" s="119"/>
      <c r="F365" s="118"/>
    </row>
    <row r="366" spans="1:6" ht="26.4" x14ac:dyDescent="0.3">
      <c r="A366" s="135"/>
      <c r="B366" s="87" t="s">
        <v>606</v>
      </c>
      <c r="C366" s="121"/>
      <c r="D366" s="120"/>
      <c r="E366" s="119"/>
      <c r="F366" s="118"/>
    </row>
    <row r="367" spans="1:6" ht="42" customHeight="1" x14ac:dyDescent="0.3">
      <c r="A367" s="135"/>
      <c r="B367" s="87" t="s">
        <v>607</v>
      </c>
      <c r="C367" s="121"/>
      <c r="D367" s="120"/>
      <c r="E367" s="119"/>
      <c r="F367" s="118"/>
    </row>
    <row r="368" spans="1:6" ht="45.6" customHeight="1" x14ac:dyDescent="0.3">
      <c r="A368" s="135"/>
      <c r="B368" s="87" t="s">
        <v>646</v>
      </c>
      <c r="C368" s="121"/>
      <c r="D368" s="120"/>
      <c r="E368" s="119"/>
      <c r="F368" s="118"/>
    </row>
    <row r="369" spans="1:6" ht="40.950000000000003" customHeight="1" x14ac:dyDescent="0.3">
      <c r="A369" s="135"/>
      <c r="B369" s="87" t="s">
        <v>647</v>
      </c>
      <c r="C369" s="121"/>
      <c r="D369" s="120"/>
      <c r="E369" s="119"/>
      <c r="F369" s="118"/>
    </row>
    <row r="370" spans="1:6" ht="29.4" customHeight="1" x14ac:dyDescent="0.3">
      <c r="A370" s="135"/>
      <c r="B370" s="87" t="s">
        <v>648</v>
      </c>
      <c r="C370" s="121"/>
      <c r="D370" s="120"/>
      <c r="E370" s="119"/>
      <c r="F370" s="118"/>
    </row>
    <row r="371" spans="1:6" ht="73.2" customHeight="1" x14ac:dyDescent="0.3">
      <c r="A371" s="135"/>
      <c r="B371" s="87" t="s">
        <v>649</v>
      </c>
      <c r="C371" s="121"/>
      <c r="D371" s="120"/>
      <c r="E371" s="119"/>
      <c r="F371" s="118"/>
    </row>
    <row r="372" spans="1:6" x14ac:dyDescent="0.3">
      <c r="A372" s="135"/>
      <c r="B372" s="122" t="s">
        <v>180</v>
      </c>
      <c r="C372" s="121" t="s">
        <v>1</v>
      </c>
      <c r="D372" s="120"/>
      <c r="E372" s="119"/>
      <c r="F372" s="118"/>
    </row>
    <row r="373" spans="1:6" x14ac:dyDescent="0.3">
      <c r="A373" s="135"/>
      <c r="B373" s="87" t="s">
        <v>171</v>
      </c>
      <c r="C373" s="121"/>
      <c r="D373" s="120"/>
      <c r="E373" s="119"/>
      <c r="F373" s="118"/>
    </row>
    <row r="374" spans="1:6" ht="21" customHeight="1" x14ac:dyDescent="0.3">
      <c r="A374" s="117"/>
      <c r="B374" s="116" t="s">
        <v>177</v>
      </c>
      <c r="C374" s="115"/>
      <c r="D374" s="114"/>
      <c r="E374" s="113" t="s">
        <v>169</v>
      </c>
      <c r="F374" s="112"/>
    </row>
    <row r="375" spans="1:6" x14ac:dyDescent="0.3">
      <c r="A375" s="146"/>
      <c r="B375" s="145"/>
      <c r="C375" s="144"/>
      <c r="D375" s="143"/>
      <c r="E375" s="142"/>
      <c r="F375" s="141"/>
    </row>
    <row r="376" spans="1:6" x14ac:dyDescent="0.3">
      <c r="A376" s="140"/>
      <c r="B376" s="139"/>
      <c r="C376" s="138" t="s">
        <v>5</v>
      </c>
      <c r="D376" s="138" t="s">
        <v>189</v>
      </c>
      <c r="E376" s="137" t="s">
        <v>7</v>
      </c>
      <c r="F376" s="136" t="s">
        <v>8</v>
      </c>
    </row>
    <row r="377" spans="1:6" x14ac:dyDescent="0.3">
      <c r="A377" s="135"/>
      <c r="B377" s="170" t="s">
        <v>608</v>
      </c>
      <c r="C377" s="121"/>
      <c r="D377" s="120"/>
      <c r="E377" s="119"/>
      <c r="F377" s="118"/>
    </row>
    <row r="378" spans="1:6" ht="80.400000000000006" customHeight="1" x14ac:dyDescent="0.3">
      <c r="A378" s="135"/>
      <c r="B378" s="162" t="s">
        <v>609</v>
      </c>
      <c r="C378" s="121"/>
      <c r="D378" s="120"/>
      <c r="E378" s="119"/>
      <c r="F378" s="118"/>
    </row>
    <row r="379" spans="1:6" x14ac:dyDescent="0.3">
      <c r="A379" s="135"/>
      <c r="B379" s="162" t="s">
        <v>171</v>
      </c>
      <c r="C379" s="121"/>
      <c r="D379" s="120"/>
      <c r="E379" s="119"/>
      <c r="F379" s="118"/>
    </row>
    <row r="380" spans="1:6" ht="46.2" customHeight="1" x14ac:dyDescent="0.3">
      <c r="A380" s="135"/>
      <c r="B380" s="162" t="s">
        <v>610</v>
      </c>
      <c r="C380" s="121"/>
      <c r="D380" s="120"/>
      <c r="E380" s="119"/>
      <c r="F380" s="118"/>
    </row>
    <row r="381" spans="1:6" ht="55.95" customHeight="1" x14ac:dyDescent="0.3">
      <c r="A381" s="135"/>
      <c r="B381" s="162" t="s">
        <v>611</v>
      </c>
      <c r="C381" s="121"/>
      <c r="D381" s="120"/>
      <c r="E381" s="119"/>
      <c r="F381" s="118"/>
    </row>
    <row r="382" spans="1:6" s="125" customFormat="1" ht="27" customHeight="1" x14ac:dyDescent="0.25">
      <c r="A382" s="175"/>
      <c r="B382" s="151" t="s">
        <v>180</v>
      </c>
      <c r="C382" s="129" t="s">
        <v>1</v>
      </c>
      <c r="D382" s="128"/>
      <c r="E382" s="127"/>
      <c r="F382" s="126"/>
    </row>
    <row r="383" spans="1:6" x14ac:dyDescent="0.3">
      <c r="A383" s="135"/>
      <c r="B383" s="165"/>
      <c r="C383" s="121"/>
      <c r="D383" s="120"/>
      <c r="E383" s="119"/>
      <c r="F383" s="118"/>
    </row>
    <row r="384" spans="1:6" x14ac:dyDescent="0.3">
      <c r="A384" s="135"/>
      <c r="B384" s="174" t="s">
        <v>612</v>
      </c>
      <c r="C384" s="121"/>
      <c r="D384" s="120"/>
      <c r="E384" s="119"/>
      <c r="F384" s="118"/>
    </row>
    <row r="385" spans="1:6" ht="26.4" x14ac:dyDescent="0.3">
      <c r="A385" s="135"/>
      <c r="B385" s="87" t="s">
        <v>613</v>
      </c>
      <c r="C385" s="121"/>
      <c r="D385" s="120"/>
      <c r="E385" s="119"/>
      <c r="F385" s="118"/>
    </row>
    <row r="386" spans="1:6" x14ac:dyDescent="0.3">
      <c r="A386" s="135"/>
      <c r="B386" s="122"/>
      <c r="C386" s="121"/>
      <c r="D386" s="120"/>
      <c r="E386" s="119"/>
      <c r="F386" s="118"/>
    </row>
    <row r="387" spans="1:6" x14ac:dyDescent="0.3">
      <c r="A387" s="135"/>
      <c r="B387" s="169" t="s">
        <v>614</v>
      </c>
      <c r="C387" s="121"/>
      <c r="D387" s="120"/>
      <c r="E387" s="119"/>
      <c r="F387" s="118"/>
    </row>
    <row r="388" spans="1:6" ht="66" x14ac:dyDescent="0.3">
      <c r="A388" s="135"/>
      <c r="B388" s="87" t="s">
        <v>615</v>
      </c>
      <c r="C388" s="121"/>
      <c r="D388" s="120"/>
      <c r="E388" s="119"/>
      <c r="F388" s="118"/>
    </row>
    <row r="389" spans="1:6" ht="26.4" x14ac:dyDescent="0.3">
      <c r="A389" s="135"/>
      <c r="B389" s="87" t="s">
        <v>616</v>
      </c>
      <c r="C389" s="121"/>
      <c r="D389" s="120"/>
      <c r="E389" s="119"/>
      <c r="F389" s="118"/>
    </row>
    <row r="390" spans="1:6" ht="66" x14ac:dyDescent="0.3">
      <c r="A390" s="135"/>
      <c r="B390" s="87" t="s">
        <v>617</v>
      </c>
      <c r="C390" s="121"/>
      <c r="D390" s="120"/>
      <c r="E390" s="119"/>
      <c r="F390" s="118"/>
    </row>
    <row r="391" spans="1:6" ht="77.25" customHeight="1" x14ac:dyDescent="0.3">
      <c r="A391" s="135"/>
      <c r="B391" s="87" t="s">
        <v>618</v>
      </c>
      <c r="C391" s="121"/>
      <c r="D391" s="120"/>
      <c r="E391" s="119"/>
      <c r="F391" s="118"/>
    </row>
    <row r="392" spans="1:6" ht="7.2" customHeight="1" x14ac:dyDescent="0.3">
      <c r="A392" s="135"/>
      <c r="B392" s="87" t="s">
        <v>171</v>
      </c>
      <c r="C392" s="121"/>
      <c r="D392" s="120"/>
      <c r="E392" s="119"/>
      <c r="F392" s="118"/>
    </row>
    <row r="393" spans="1:6" ht="26.4" x14ac:dyDescent="0.3">
      <c r="A393" s="135"/>
      <c r="B393" s="87" t="s">
        <v>619</v>
      </c>
      <c r="C393" s="121"/>
      <c r="D393" s="120"/>
      <c r="E393" s="119"/>
      <c r="F393" s="118"/>
    </row>
    <row r="394" spans="1:6" x14ac:dyDescent="0.3">
      <c r="A394" s="135"/>
      <c r="C394" s="121"/>
      <c r="D394" s="120"/>
      <c r="E394" s="119"/>
      <c r="F394" s="118"/>
    </row>
    <row r="395" spans="1:6" x14ac:dyDescent="0.3">
      <c r="A395" s="135"/>
      <c r="B395" s="122" t="s">
        <v>180</v>
      </c>
      <c r="C395" s="121" t="s">
        <v>1</v>
      </c>
      <c r="D395" s="120"/>
      <c r="E395" s="119"/>
      <c r="F395" s="118"/>
    </row>
    <row r="396" spans="1:6" x14ac:dyDescent="0.3">
      <c r="A396" s="135"/>
      <c r="B396" s="87" t="s">
        <v>171</v>
      </c>
      <c r="C396" s="121"/>
      <c r="D396" s="120"/>
      <c r="E396" s="119"/>
      <c r="F396" s="118"/>
    </row>
    <row r="397" spans="1:6" x14ac:dyDescent="0.3">
      <c r="A397" s="135"/>
      <c r="B397" s="169" t="s">
        <v>620</v>
      </c>
      <c r="C397" s="121"/>
      <c r="D397" s="120"/>
      <c r="E397" s="119"/>
      <c r="F397" s="118"/>
    </row>
    <row r="398" spans="1:6" ht="26.4" x14ac:dyDescent="0.3">
      <c r="A398" s="135"/>
      <c r="B398" s="87" t="s">
        <v>621</v>
      </c>
      <c r="C398" s="121"/>
      <c r="D398" s="120"/>
      <c r="E398" s="119"/>
      <c r="F398" s="118"/>
    </row>
    <row r="399" spans="1:6" ht="58.95" customHeight="1" x14ac:dyDescent="0.3">
      <c r="A399" s="135"/>
      <c r="B399" s="87" t="s">
        <v>622</v>
      </c>
      <c r="C399" s="121"/>
      <c r="D399" s="120"/>
      <c r="E399" s="119"/>
      <c r="F399" s="118"/>
    </row>
    <row r="400" spans="1:6" ht="16.8" customHeight="1" x14ac:dyDescent="0.3">
      <c r="A400" s="135"/>
      <c r="C400" s="133"/>
      <c r="D400" s="360"/>
      <c r="E400" s="132"/>
      <c r="F400" s="118"/>
    </row>
    <row r="401" spans="1:6" ht="21" customHeight="1" x14ac:dyDescent="0.3">
      <c r="A401" s="117"/>
      <c r="B401" s="116" t="s">
        <v>177</v>
      </c>
      <c r="C401" s="115"/>
      <c r="D401" s="114"/>
      <c r="E401" s="113" t="s">
        <v>169</v>
      </c>
      <c r="F401" s="112"/>
    </row>
    <row r="402" spans="1:6" x14ac:dyDescent="0.3">
      <c r="A402" s="146"/>
      <c r="B402" s="145"/>
      <c r="C402" s="144"/>
      <c r="D402" s="143"/>
      <c r="E402" s="142"/>
      <c r="F402" s="141"/>
    </row>
    <row r="403" spans="1:6" x14ac:dyDescent="0.3">
      <c r="A403" s="140"/>
      <c r="B403" s="139"/>
      <c r="C403" s="138" t="s">
        <v>5</v>
      </c>
      <c r="D403" s="138" t="s">
        <v>189</v>
      </c>
      <c r="E403" s="137" t="s">
        <v>7</v>
      </c>
      <c r="F403" s="136" t="s">
        <v>8</v>
      </c>
    </row>
    <row r="404" spans="1:6" x14ac:dyDescent="0.3">
      <c r="A404" s="123"/>
      <c r="B404" s="110"/>
      <c r="C404" s="157"/>
      <c r="D404" s="157"/>
      <c r="E404" s="156"/>
      <c r="F404" s="359"/>
    </row>
    <row r="405" spans="1:6" ht="33" customHeight="1" x14ac:dyDescent="0.3">
      <c r="A405" s="135"/>
      <c r="B405" s="87" t="s">
        <v>623</v>
      </c>
      <c r="C405" s="121"/>
      <c r="D405" s="120"/>
      <c r="E405" s="119"/>
      <c r="F405" s="118"/>
    </row>
    <row r="406" spans="1:6" ht="39.6" x14ac:dyDescent="0.3">
      <c r="A406" s="135"/>
      <c r="B406" s="87" t="s">
        <v>624</v>
      </c>
      <c r="C406" s="121"/>
      <c r="D406" s="120"/>
      <c r="E406" s="119"/>
      <c r="F406" s="118"/>
    </row>
    <row r="407" spans="1:6" ht="26.4" x14ac:dyDescent="0.3">
      <c r="A407" s="135"/>
      <c r="B407" s="87" t="s">
        <v>625</v>
      </c>
      <c r="C407" s="121"/>
      <c r="D407" s="120"/>
      <c r="E407" s="119"/>
      <c r="F407" s="118"/>
    </row>
    <row r="408" spans="1:6" ht="47.4" customHeight="1" x14ac:dyDescent="0.3">
      <c r="A408" s="135"/>
      <c r="B408" s="87" t="s">
        <v>626</v>
      </c>
      <c r="C408" s="121"/>
      <c r="D408" s="120"/>
      <c r="E408" s="119"/>
      <c r="F408" s="118"/>
    </row>
    <row r="409" spans="1:6" ht="39.6" x14ac:dyDescent="0.3">
      <c r="A409" s="135"/>
      <c r="B409" s="87" t="s">
        <v>627</v>
      </c>
      <c r="C409" s="121"/>
      <c r="D409" s="120"/>
      <c r="E409" s="119"/>
      <c r="F409" s="118"/>
    </row>
    <row r="410" spans="1:6" x14ac:dyDescent="0.3">
      <c r="A410" s="135"/>
      <c r="C410" s="121"/>
      <c r="D410" s="120"/>
      <c r="E410" s="119"/>
      <c r="F410" s="118"/>
    </row>
    <row r="411" spans="1:6" ht="16.2" customHeight="1" x14ac:dyDescent="0.3">
      <c r="A411" s="135"/>
      <c r="B411" s="169" t="s">
        <v>628</v>
      </c>
      <c r="C411" s="121"/>
      <c r="D411" s="120"/>
      <c r="E411" s="119"/>
      <c r="F411" s="118"/>
    </row>
    <row r="412" spans="1:6" ht="75.599999999999994" customHeight="1" x14ac:dyDescent="0.3">
      <c r="A412" s="135"/>
      <c r="B412" s="87" t="s">
        <v>629</v>
      </c>
      <c r="C412" s="121"/>
      <c r="D412" s="120"/>
      <c r="E412" s="119"/>
      <c r="F412" s="118"/>
    </row>
    <row r="413" spans="1:6" ht="27" customHeight="1" x14ac:dyDescent="0.25">
      <c r="A413" s="135"/>
      <c r="B413" s="130" t="s">
        <v>180</v>
      </c>
      <c r="C413" s="121" t="s">
        <v>1</v>
      </c>
      <c r="D413" s="120"/>
      <c r="E413" s="119"/>
      <c r="F413" s="118"/>
    </row>
    <row r="414" spans="1:6" x14ac:dyDescent="0.3">
      <c r="A414" s="135"/>
      <c r="C414" s="121"/>
      <c r="D414" s="120"/>
      <c r="E414" s="119"/>
      <c r="F414" s="118"/>
    </row>
    <row r="415" spans="1:6" x14ac:dyDescent="0.3">
      <c r="A415" s="135"/>
      <c r="B415" s="169" t="s">
        <v>630</v>
      </c>
      <c r="C415" s="121"/>
      <c r="D415" s="120"/>
      <c r="E415" s="119"/>
      <c r="F415" s="118"/>
    </row>
    <row r="416" spans="1:6" ht="44.4" customHeight="1" x14ac:dyDescent="0.3">
      <c r="A416" s="135"/>
      <c r="B416" s="87" t="s">
        <v>631</v>
      </c>
      <c r="C416" s="121"/>
      <c r="D416" s="120"/>
      <c r="E416" s="119"/>
      <c r="F416" s="118"/>
    </row>
    <row r="417" spans="1:6" x14ac:dyDescent="0.3">
      <c r="A417" s="135"/>
      <c r="B417" s="87" t="s">
        <v>171</v>
      </c>
      <c r="C417" s="121"/>
      <c r="D417" s="120"/>
      <c r="E417" s="119"/>
      <c r="F417" s="118"/>
    </row>
    <row r="418" spans="1:6" ht="58.95" customHeight="1" x14ac:dyDescent="0.3">
      <c r="A418" s="135"/>
      <c r="B418" s="87" t="s">
        <v>632</v>
      </c>
      <c r="C418" s="121"/>
      <c r="D418" s="120"/>
      <c r="E418" s="119"/>
      <c r="F418" s="118"/>
    </row>
    <row r="419" spans="1:6" ht="11.4" customHeight="1" x14ac:dyDescent="0.3">
      <c r="A419" s="135"/>
      <c r="C419" s="121"/>
      <c r="D419" s="120"/>
      <c r="E419" s="119"/>
      <c r="F419" s="118"/>
    </row>
    <row r="420" spans="1:6" ht="86.4" customHeight="1" x14ac:dyDescent="0.3">
      <c r="A420" s="135"/>
      <c r="B420" s="87" t="s">
        <v>633</v>
      </c>
      <c r="C420" s="121"/>
      <c r="D420" s="120"/>
      <c r="E420" s="119"/>
      <c r="F420" s="118"/>
    </row>
    <row r="421" spans="1:6" ht="27" customHeight="1" x14ac:dyDescent="0.25">
      <c r="A421" s="135"/>
      <c r="B421" s="130" t="s">
        <v>180</v>
      </c>
      <c r="C421" s="121" t="s">
        <v>1</v>
      </c>
      <c r="D421" s="120"/>
      <c r="E421" s="119"/>
      <c r="F421" s="118"/>
    </row>
    <row r="422" spans="1:6" x14ac:dyDescent="0.3">
      <c r="A422" s="135"/>
      <c r="B422" s="87" t="s">
        <v>171</v>
      </c>
      <c r="C422" s="121"/>
      <c r="D422" s="120"/>
      <c r="E422" s="119"/>
      <c r="F422" s="118"/>
    </row>
    <row r="423" spans="1:6" x14ac:dyDescent="0.3">
      <c r="A423" s="135"/>
      <c r="B423" s="170" t="s">
        <v>634</v>
      </c>
      <c r="C423" s="121"/>
      <c r="D423" s="120"/>
      <c r="E423" s="119"/>
      <c r="F423" s="118"/>
    </row>
    <row r="424" spans="1:6" ht="93.75" customHeight="1" x14ac:dyDescent="0.3">
      <c r="A424" s="135"/>
      <c r="B424" s="162" t="s">
        <v>635</v>
      </c>
      <c r="C424" s="121"/>
      <c r="D424" s="120"/>
      <c r="E424" s="119"/>
      <c r="F424" s="118"/>
    </row>
    <row r="425" spans="1:6" ht="27" customHeight="1" x14ac:dyDescent="0.25">
      <c r="A425" s="135"/>
      <c r="B425" s="173" t="s">
        <v>636</v>
      </c>
      <c r="C425" s="121"/>
      <c r="D425" s="120"/>
      <c r="E425" s="119"/>
      <c r="F425" s="118"/>
    </row>
    <row r="426" spans="1:6" x14ac:dyDescent="0.3">
      <c r="A426" s="135"/>
      <c r="B426" s="162" t="s">
        <v>171</v>
      </c>
      <c r="C426" s="121"/>
      <c r="D426" s="120"/>
      <c r="E426" s="119"/>
      <c r="F426" s="118"/>
    </row>
    <row r="427" spans="1:6" ht="21" customHeight="1" x14ac:dyDescent="0.3">
      <c r="A427" s="117"/>
      <c r="B427" s="116" t="s">
        <v>177</v>
      </c>
      <c r="C427" s="115"/>
      <c r="D427" s="114"/>
      <c r="E427" s="113" t="s">
        <v>169</v>
      </c>
      <c r="F427" s="112"/>
    </row>
    <row r="428" spans="1:6" ht="13.2" customHeight="1" x14ac:dyDescent="0.3">
      <c r="A428" s="146"/>
      <c r="B428" s="172"/>
      <c r="C428" s="144"/>
      <c r="D428" s="143"/>
      <c r="E428" s="142"/>
      <c r="F428" s="141"/>
    </row>
    <row r="429" spans="1:6" ht="13.2" customHeight="1" x14ac:dyDescent="0.3">
      <c r="A429" s="140"/>
      <c r="B429" s="171"/>
      <c r="C429" s="138" t="s">
        <v>5</v>
      </c>
      <c r="D429" s="138" t="s">
        <v>189</v>
      </c>
      <c r="E429" s="137" t="s">
        <v>7</v>
      </c>
      <c r="F429" s="136" t="s">
        <v>8</v>
      </c>
    </row>
    <row r="430" spans="1:6" ht="13.2" customHeight="1" x14ac:dyDescent="0.3">
      <c r="A430" s="135"/>
      <c r="B430" s="170" t="s">
        <v>637</v>
      </c>
      <c r="C430" s="121"/>
      <c r="D430" s="120"/>
      <c r="E430" s="119"/>
      <c r="F430" s="118"/>
    </row>
    <row r="431" spans="1:6" x14ac:dyDescent="0.3">
      <c r="A431" s="135"/>
      <c r="B431" s="134" t="s">
        <v>638</v>
      </c>
      <c r="C431" s="121"/>
      <c r="D431" s="120"/>
      <c r="E431" s="119"/>
      <c r="F431" s="118"/>
    </row>
    <row r="432" spans="1:6" ht="43.95" customHeight="1" x14ac:dyDescent="0.3">
      <c r="A432" s="135"/>
      <c r="B432" s="87" t="s">
        <v>639</v>
      </c>
      <c r="C432" s="121"/>
      <c r="D432" s="120"/>
      <c r="E432" s="119"/>
      <c r="F432" s="118"/>
    </row>
    <row r="433" spans="1:6" x14ac:dyDescent="0.3">
      <c r="A433" s="135"/>
      <c r="B433" s="87" t="s">
        <v>171</v>
      </c>
      <c r="C433" s="121"/>
      <c r="D433" s="120"/>
      <c r="E433" s="119"/>
      <c r="F433" s="118"/>
    </row>
    <row r="434" spans="1:6" ht="44.4" customHeight="1" x14ac:dyDescent="0.3">
      <c r="A434" s="135"/>
      <c r="B434" s="87" t="s">
        <v>640</v>
      </c>
      <c r="C434" s="121"/>
      <c r="D434" s="120"/>
      <c r="E434" s="119"/>
      <c r="F434" s="118"/>
    </row>
    <row r="435" spans="1:6" ht="29.4" customHeight="1" x14ac:dyDescent="0.3">
      <c r="A435" s="135"/>
      <c r="B435" s="87" t="s">
        <v>641</v>
      </c>
      <c r="C435" s="121"/>
      <c r="D435" s="120"/>
      <c r="E435" s="119"/>
      <c r="F435" s="118"/>
    </row>
    <row r="436" spans="1:6" ht="29.4" customHeight="1" x14ac:dyDescent="0.3">
      <c r="A436" s="135"/>
      <c r="B436" s="87" t="s">
        <v>642</v>
      </c>
      <c r="C436" s="121"/>
      <c r="D436" s="120"/>
      <c r="E436" s="119"/>
      <c r="F436" s="118"/>
    </row>
    <row r="437" spans="1:6" ht="29.4" customHeight="1" x14ac:dyDescent="0.3">
      <c r="A437" s="135"/>
      <c r="B437" s="87" t="s">
        <v>643</v>
      </c>
      <c r="C437" s="121"/>
      <c r="D437" s="120"/>
      <c r="E437" s="119"/>
      <c r="F437" s="118"/>
    </row>
    <row r="438" spans="1:6" x14ac:dyDescent="0.3">
      <c r="A438" s="135"/>
      <c r="B438" s="122" t="s">
        <v>180</v>
      </c>
      <c r="C438" s="121" t="s">
        <v>1</v>
      </c>
      <c r="D438" s="120"/>
      <c r="E438" s="119"/>
      <c r="F438" s="118"/>
    </row>
    <row r="439" spans="1:6" x14ac:dyDescent="0.3">
      <c r="A439" s="135"/>
      <c r="B439" s="169"/>
      <c r="C439" s="121"/>
      <c r="D439" s="120"/>
      <c r="E439" s="119"/>
      <c r="F439" s="118"/>
    </row>
    <row r="440" spans="1:6" x14ac:dyDescent="0.3">
      <c r="A440" s="123"/>
      <c r="B440" s="134" t="s">
        <v>644</v>
      </c>
      <c r="C440" s="157"/>
      <c r="D440" s="157"/>
      <c r="E440" s="156"/>
      <c r="F440" s="155"/>
    </row>
    <row r="441" spans="1:6" ht="219.6" customHeight="1" x14ac:dyDescent="0.3">
      <c r="A441" s="135"/>
      <c r="B441" s="87" t="s">
        <v>645</v>
      </c>
      <c r="C441" s="121"/>
      <c r="D441" s="120"/>
      <c r="E441" s="119"/>
      <c r="F441" s="118"/>
    </row>
    <row r="442" spans="1:6" ht="7.95" customHeight="1" x14ac:dyDescent="0.3">
      <c r="A442" s="135"/>
      <c r="C442" s="121"/>
      <c r="D442" s="120"/>
      <c r="E442" s="119"/>
      <c r="F442" s="118"/>
    </row>
    <row r="443" spans="1:6" ht="13.95" customHeight="1" x14ac:dyDescent="0.3">
      <c r="A443" s="135"/>
      <c r="B443" s="168" t="s">
        <v>246</v>
      </c>
      <c r="C443" s="121"/>
      <c r="D443" s="120"/>
      <c r="E443" s="119"/>
      <c r="F443" s="118"/>
    </row>
    <row r="444" spans="1:6" ht="71.400000000000006" customHeight="1" x14ac:dyDescent="0.3">
      <c r="A444" s="135"/>
      <c r="B444" s="162" t="s">
        <v>245</v>
      </c>
      <c r="C444" s="121"/>
      <c r="D444" s="120"/>
      <c r="E444" s="119"/>
      <c r="F444" s="118"/>
    </row>
    <row r="445" spans="1:6" ht="7.95" customHeight="1" x14ac:dyDescent="0.3">
      <c r="A445" s="135"/>
      <c r="B445" s="162"/>
      <c r="C445" s="121"/>
      <c r="D445" s="120"/>
      <c r="E445" s="119"/>
      <c r="F445" s="118"/>
    </row>
    <row r="446" spans="1:6" ht="26.4" x14ac:dyDescent="0.3">
      <c r="A446" s="135"/>
      <c r="B446" s="167" t="s">
        <v>244</v>
      </c>
      <c r="C446" s="121"/>
      <c r="D446" s="120"/>
      <c r="E446" s="119"/>
      <c r="F446" s="118"/>
    </row>
    <row r="447" spans="1:6" ht="4.95" customHeight="1" x14ac:dyDescent="0.3">
      <c r="A447" s="135"/>
      <c r="B447" s="162"/>
      <c r="C447" s="121"/>
      <c r="D447" s="120"/>
      <c r="E447" s="119"/>
      <c r="F447" s="118"/>
    </row>
    <row r="448" spans="1:6" ht="79.2" customHeight="1" x14ac:dyDescent="0.3">
      <c r="A448" s="135"/>
      <c r="B448" s="162" t="s">
        <v>243</v>
      </c>
      <c r="C448" s="121"/>
      <c r="D448" s="120"/>
      <c r="E448" s="119"/>
      <c r="F448" s="118"/>
    </row>
    <row r="449" spans="1:6" ht="9.6" customHeight="1" x14ac:dyDescent="0.3">
      <c r="A449" s="135"/>
      <c r="B449" s="162"/>
      <c r="C449" s="121"/>
      <c r="D449" s="120"/>
      <c r="E449" s="119"/>
      <c r="F449" s="118"/>
    </row>
    <row r="450" spans="1:6" ht="14.4" customHeight="1" x14ac:dyDescent="0.3">
      <c r="A450" s="135"/>
      <c r="B450" s="167" t="s">
        <v>242</v>
      </c>
      <c r="C450" s="121"/>
      <c r="D450" s="120"/>
      <c r="E450" s="119"/>
      <c r="F450" s="118"/>
    </row>
    <row r="451" spans="1:6" ht="6" customHeight="1" x14ac:dyDescent="0.3">
      <c r="A451" s="135"/>
      <c r="B451" s="162"/>
      <c r="C451" s="121"/>
      <c r="D451" s="120"/>
      <c r="E451" s="119"/>
      <c r="F451" s="118"/>
    </row>
    <row r="452" spans="1:6" ht="69.599999999999994" customHeight="1" x14ac:dyDescent="0.3">
      <c r="A452" s="135"/>
      <c r="B452" s="162" t="s">
        <v>241</v>
      </c>
      <c r="C452" s="121"/>
      <c r="D452" s="120"/>
      <c r="E452" s="119"/>
      <c r="F452" s="118"/>
    </row>
    <row r="453" spans="1:6" ht="11.4" customHeight="1" x14ac:dyDescent="0.3">
      <c r="A453" s="135"/>
      <c r="B453" s="122"/>
      <c r="C453" s="121"/>
      <c r="D453" s="120"/>
      <c r="E453" s="119"/>
      <c r="F453" s="118"/>
    </row>
    <row r="454" spans="1:6" ht="16.2" customHeight="1" x14ac:dyDescent="0.3">
      <c r="A454" s="135"/>
      <c r="B454" s="122" t="s">
        <v>180</v>
      </c>
      <c r="C454" s="121" t="s">
        <v>1</v>
      </c>
      <c r="D454" s="120"/>
      <c r="E454" s="119"/>
      <c r="F454" s="118"/>
    </row>
    <row r="455" spans="1:6" ht="21" customHeight="1" x14ac:dyDescent="0.3">
      <c r="A455" s="117"/>
      <c r="B455" s="116" t="s">
        <v>177</v>
      </c>
      <c r="C455" s="115"/>
      <c r="D455" s="114"/>
      <c r="E455" s="113" t="s">
        <v>169</v>
      </c>
      <c r="F455" s="112"/>
    </row>
    <row r="456" spans="1:6" x14ac:dyDescent="0.3">
      <c r="A456" s="146"/>
      <c r="B456" s="145"/>
      <c r="C456" s="144"/>
      <c r="D456" s="143"/>
      <c r="E456" s="142"/>
      <c r="F456" s="141"/>
    </row>
    <row r="457" spans="1:6" x14ac:dyDescent="0.3">
      <c r="A457" s="140"/>
      <c r="B457" s="139"/>
      <c r="C457" s="138" t="s">
        <v>5</v>
      </c>
      <c r="D457" s="138" t="s">
        <v>189</v>
      </c>
      <c r="E457" s="137" t="s">
        <v>7</v>
      </c>
      <c r="F457" s="136" t="s">
        <v>8</v>
      </c>
    </row>
    <row r="458" spans="1:6" ht="5.4" customHeight="1" x14ac:dyDescent="0.3">
      <c r="A458" s="135"/>
      <c r="B458" s="122"/>
      <c r="C458" s="121"/>
      <c r="D458" s="120"/>
      <c r="E458" s="119"/>
      <c r="F458" s="118"/>
    </row>
    <row r="459" spans="1:6" x14ac:dyDescent="0.3">
      <c r="A459" s="135" t="s">
        <v>240</v>
      </c>
      <c r="B459" s="166" t="s">
        <v>239</v>
      </c>
      <c r="C459" s="157"/>
      <c r="D459" s="157"/>
      <c r="E459" s="156"/>
      <c r="F459" s="155"/>
    </row>
    <row r="460" spans="1:6" ht="36.6" x14ac:dyDescent="0.3">
      <c r="A460" s="153"/>
      <c r="B460" s="154" t="s">
        <v>238</v>
      </c>
      <c r="C460" s="121"/>
      <c r="D460" s="120"/>
      <c r="E460" s="119"/>
      <c r="F460" s="118"/>
    </row>
    <row r="461" spans="1:6" ht="6.6" customHeight="1" x14ac:dyDescent="0.3">
      <c r="A461" s="150"/>
      <c r="B461" s="165"/>
      <c r="C461" s="121"/>
      <c r="D461" s="120"/>
      <c r="E461" s="119"/>
      <c r="F461" s="118"/>
    </row>
    <row r="462" spans="1:6" x14ac:dyDescent="0.3">
      <c r="A462" s="159" t="s">
        <v>237</v>
      </c>
      <c r="B462" s="148" t="s">
        <v>236</v>
      </c>
      <c r="C462" s="121"/>
      <c r="D462" s="120"/>
      <c r="E462" s="119"/>
      <c r="F462" s="118"/>
    </row>
    <row r="463" spans="1:6" s="125" customFormat="1" ht="27" customHeight="1" x14ac:dyDescent="0.25">
      <c r="A463" s="152"/>
      <c r="B463" s="151" t="s">
        <v>180</v>
      </c>
      <c r="C463" s="129" t="s">
        <v>1</v>
      </c>
      <c r="D463" s="128"/>
      <c r="E463" s="127"/>
      <c r="F463" s="126"/>
    </row>
    <row r="464" spans="1:6" x14ac:dyDescent="0.3">
      <c r="A464" s="159" t="s">
        <v>235</v>
      </c>
      <c r="B464" s="148" t="s">
        <v>234</v>
      </c>
      <c r="C464" s="157"/>
      <c r="D464" s="157"/>
      <c r="E464" s="156"/>
      <c r="F464" s="155"/>
    </row>
    <row r="465" spans="1:6" s="125" customFormat="1" ht="27" customHeight="1" x14ac:dyDescent="0.25">
      <c r="A465" s="152"/>
      <c r="B465" s="151" t="s">
        <v>180</v>
      </c>
      <c r="C465" s="129" t="s">
        <v>1</v>
      </c>
      <c r="D465" s="128"/>
      <c r="E465" s="127"/>
      <c r="F465" s="126"/>
    </row>
    <row r="466" spans="1:6" ht="26.4" x14ac:dyDescent="0.3">
      <c r="A466" s="159" t="s">
        <v>233</v>
      </c>
      <c r="B466" s="148" t="s">
        <v>232</v>
      </c>
      <c r="C466" s="157"/>
      <c r="D466" s="157"/>
      <c r="E466" s="156"/>
      <c r="F466" s="155"/>
    </row>
    <row r="467" spans="1:6" ht="6.6" customHeight="1" x14ac:dyDescent="0.3">
      <c r="A467" s="150"/>
      <c r="B467" s="164"/>
      <c r="C467" s="121"/>
      <c r="D467" s="120"/>
      <c r="E467" s="119"/>
      <c r="F467" s="118"/>
    </row>
    <row r="468" spans="1:6" ht="26.4" x14ac:dyDescent="0.3">
      <c r="A468" s="153"/>
      <c r="B468" s="154" t="s">
        <v>231</v>
      </c>
      <c r="C468" s="121"/>
      <c r="D468" s="120"/>
      <c r="E468" s="119"/>
      <c r="F468" s="118"/>
    </row>
    <row r="469" spans="1:6" s="125" customFormat="1" ht="27" customHeight="1" x14ac:dyDescent="0.25">
      <c r="A469" s="152"/>
      <c r="B469" s="151" t="s">
        <v>180</v>
      </c>
      <c r="C469" s="129" t="s">
        <v>1</v>
      </c>
      <c r="D469" s="128"/>
      <c r="E469" s="127"/>
      <c r="F469" s="126"/>
    </row>
    <row r="470" spans="1:6" ht="7.2" customHeight="1" x14ac:dyDescent="0.3">
      <c r="A470" s="163"/>
      <c r="B470" s="162"/>
      <c r="C470" s="161"/>
      <c r="D470" s="161"/>
      <c r="E470" s="161"/>
      <c r="F470" s="160"/>
    </row>
    <row r="471" spans="1:6" ht="26.4" x14ac:dyDescent="0.3">
      <c r="A471" s="159" t="s">
        <v>230</v>
      </c>
      <c r="B471" s="154" t="s">
        <v>229</v>
      </c>
      <c r="C471" s="121"/>
      <c r="D471" s="120"/>
      <c r="E471" s="119"/>
      <c r="F471" s="118"/>
    </row>
    <row r="472" spans="1:6" s="125" customFormat="1" ht="27" customHeight="1" x14ac:dyDescent="0.25">
      <c r="A472" s="152"/>
      <c r="B472" s="151" t="s">
        <v>180</v>
      </c>
      <c r="C472" s="129" t="s">
        <v>1</v>
      </c>
      <c r="D472" s="128"/>
      <c r="E472" s="127"/>
      <c r="F472" s="126"/>
    </row>
    <row r="473" spans="1:6" x14ac:dyDescent="0.3">
      <c r="A473" s="159" t="s">
        <v>228</v>
      </c>
      <c r="B473" s="158" t="s">
        <v>227</v>
      </c>
      <c r="C473" s="157"/>
      <c r="D473" s="157"/>
      <c r="E473" s="156"/>
      <c r="F473" s="155"/>
    </row>
    <row r="474" spans="1:6" ht="6" customHeight="1" x14ac:dyDescent="0.3">
      <c r="A474" s="150"/>
      <c r="B474" s="154"/>
      <c r="C474" s="121"/>
      <c r="D474" s="120"/>
      <c r="E474" s="119"/>
      <c r="F474" s="118"/>
    </row>
    <row r="475" spans="1:6" ht="26.4" x14ac:dyDescent="0.3">
      <c r="A475" s="153"/>
      <c r="B475" s="148" t="s">
        <v>226</v>
      </c>
      <c r="C475" s="121"/>
      <c r="D475" s="120"/>
      <c r="E475" s="119"/>
      <c r="F475" s="118"/>
    </row>
    <row r="476" spans="1:6" s="125" customFormat="1" ht="27" customHeight="1" x14ac:dyDescent="0.25">
      <c r="A476" s="152"/>
      <c r="B476" s="151" t="s">
        <v>180</v>
      </c>
      <c r="C476" s="129" t="s">
        <v>1</v>
      </c>
      <c r="D476" s="128"/>
      <c r="E476" s="127"/>
      <c r="F476" s="126"/>
    </row>
    <row r="477" spans="1:6" ht="71.400000000000006" customHeight="1" x14ac:dyDescent="0.3">
      <c r="A477" s="150"/>
      <c r="B477" s="149" t="s">
        <v>225</v>
      </c>
      <c r="C477" s="121"/>
      <c r="D477" s="120"/>
      <c r="E477" s="119"/>
      <c r="F477" s="118"/>
    </row>
    <row r="478" spans="1:6" ht="3" customHeight="1" x14ac:dyDescent="0.3">
      <c r="A478" s="135"/>
      <c r="B478" s="122"/>
      <c r="C478" s="121"/>
      <c r="D478" s="120"/>
      <c r="E478" s="119"/>
      <c r="F478" s="118"/>
    </row>
    <row r="479" spans="1:6" x14ac:dyDescent="0.3">
      <c r="A479" s="135" t="s">
        <v>224</v>
      </c>
      <c r="B479" s="134" t="s">
        <v>223</v>
      </c>
      <c r="C479" s="121"/>
      <c r="D479" s="120"/>
      <c r="E479" s="119"/>
      <c r="F479" s="118"/>
    </row>
    <row r="480" spans="1:6" ht="52.8" x14ac:dyDescent="0.3">
      <c r="A480" s="135"/>
      <c r="B480" s="148" t="s">
        <v>222</v>
      </c>
      <c r="C480" s="121"/>
      <c r="D480" s="120"/>
      <c r="E480" s="119"/>
      <c r="F480" s="118"/>
    </row>
    <row r="481" spans="1:6" s="125" customFormat="1" ht="21" customHeight="1" x14ac:dyDescent="0.25">
      <c r="A481" s="131"/>
      <c r="B481" s="130" t="s">
        <v>180</v>
      </c>
      <c r="C481" s="129" t="s">
        <v>1</v>
      </c>
      <c r="D481" s="128"/>
      <c r="E481" s="127"/>
      <c r="F481" s="126"/>
    </row>
    <row r="482" spans="1:6" ht="6" customHeight="1" x14ac:dyDescent="0.3">
      <c r="A482" s="123"/>
      <c r="B482" s="122"/>
      <c r="C482" s="133"/>
      <c r="D482" s="120"/>
      <c r="E482" s="132"/>
      <c r="F482" s="118"/>
    </row>
    <row r="483" spans="1:6" x14ac:dyDescent="0.3">
      <c r="A483" s="135" t="s">
        <v>221</v>
      </c>
      <c r="B483" s="134" t="s">
        <v>220</v>
      </c>
      <c r="C483" s="121"/>
      <c r="D483" s="120"/>
      <c r="E483" s="119"/>
      <c r="F483" s="118"/>
    </row>
    <row r="484" spans="1:6" ht="33" customHeight="1" x14ac:dyDescent="0.3">
      <c r="A484" s="123"/>
      <c r="B484" s="87" t="s">
        <v>219</v>
      </c>
      <c r="C484" s="133"/>
      <c r="D484" s="120"/>
      <c r="E484" s="132"/>
      <c r="F484" s="118"/>
    </row>
    <row r="485" spans="1:6" s="125" customFormat="1" ht="19.2" customHeight="1" x14ac:dyDescent="0.25">
      <c r="A485" s="131"/>
      <c r="B485" s="130" t="s">
        <v>180</v>
      </c>
      <c r="C485" s="129" t="s">
        <v>1</v>
      </c>
      <c r="D485" s="128"/>
      <c r="E485" s="127"/>
      <c r="F485" s="126"/>
    </row>
    <row r="486" spans="1:6" ht="6" customHeight="1" x14ac:dyDescent="0.3">
      <c r="A486" s="123"/>
      <c r="B486" s="122"/>
      <c r="C486" s="133"/>
      <c r="D486" s="120"/>
      <c r="E486" s="132"/>
      <c r="F486" s="118"/>
    </row>
    <row r="487" spans="1:6" ht="12.75" customHeight="1" x14ac:dyDescent="0.3">
      <c r="A487" s="135" t="s">
        <v>218</v>
      </c>
      <c r="B487" s="134" t="s">
        <v>217</v>
      </c>
      <c r="C487" s="133"/>
      <c r="D487" s="120"/>
      <c r="E487" s="132"/>
      <c r="F487" s="118"/>
    </row>
    <row r="488" spans="1:6" ht="55.95" customHeight="1" x14ac:dyDescent="0.3">
      <c r="A488" s="123"/>
      <c r="B488" s="147" t="s">
        <v>216</v>
      </c>
      <c r="C488" s="133"/>
      <c r="D488" s="120"/>
      <c r="E488" s="132"/>
      <c r="F488" s="118"/>
    </row>
    <row r="489" spans="1:6" s="125" customFormat="1" ht="27" customHeight="1" x14ac:dyDescent="0.25">
      <c r="A489" s="131"/>
      <c r="B489" s="130" t="s">
        <v>180</v>
      </c>
      <c r="C489" s="129" t="s">
        <v>1</v>
      </c>
      <c r="D489" s="128"/>
      <c r="E489" s="127"/>
      <c r="F489" s="126"/>
    </row>
    <row r="490" spans="1:6" ht="6" customHeight="1" x14ac:dyDescent="0.3">
      <c r="A490" s="123"/>
      <c r="B490" s="122"/>
      <c r="C490" s="133"/>
      <c r="D490" s="120"/>
      <c r="E490" s="132"/>
      <c r="F490" s="118"/>
    </row>
    <row r="491" spans="1:6" ht="21" customHeight="1" x14ac:dyDescent="0.3">
      <c r="A491" s="117"/>
      <c r="B491" s="116" t="s">
        <v>177</v>
      </c>
      <c r="C491" s="115"/>
      <c r="D491" s="114"/>
      <c r="E491" s="113" t="s">
        <v>169</v>
      </c>
      <c r="F491" s="112"/>
    </row>
    <row r="492" spans="1:6" x14ac:dyDescent="0.3">
      <c r="A492" s="146"/>
      <c r="B492" s="145"/>
      <c r="C492" s="144"/>
      <c r="D492" s="143"/>
      <c r="E492" s="142"/>
      <c r="F492" s="141"/>
    </row>
    <row r="493" spans="1:6" x14ac:dyDescent="0.3">
      <c r="A493" s="140"/>
      <c r="B493" s="139"/>
      <c r="C493" s="138" t="s">
        <v>5</v>
      </c>
      <c r="D493" s="138" t="s">
        <v>189</v>
      </c>
      <c r="E493" s="137" t="s">
        <v>7</v>
      </c>
      <c r="F493" s="136" t="s">
        <v>8</v>
      </c>
    </row>
    <row r="494" spans="1:6" x14ac:dyDescent="0.3">
      <c r="A494" s="123"/>
      <c r="B494" s="110"/>
      <c r="C494" s="156"/>
      <c r="D494" s="157"/>
      <c r="E494" s="109"/>
      <c r="F494" s="359"/>
    </row>
    <row r="495" spans="1:6" ht="12.75" customHeight="1" x14ac:dyDescent="0.3">
      <c r="A495" s="135" t="s">
        <v>215</v>
      </c>
      <c r="B495" s="134" t="s">
        <v>214</v>
      </c>
      <c r="C495" s="133"/>
      <c r="D495" s="120"/>
      <c r="E495" s="132"/>
      <c r="F495" s="118"/>
    </row>
    <row r="496" spans="1:6" ht="74.25" customHeight="1" x14ac:dyDescent="0.3">
      <c r="A496" s="123"/>
      <c r="B496" s="147" t="s">
        <v>213</v>
      </c>
      <c r="C496" s="133"/>
      <c r="D496" s="120"/>
      <c r="E496" s="132"/>
      <c r="F496" s="118"/>
    </row>
    <row r="497" spans="1:6" ht="38.25" customHeight="1" x14ac:dyDescent="0.3">
      <c r="A497" s="123"/>
      <c r="B497" s="147" t="s">
        <v>212</v>
      </c>
      <c r="C497" s="133"/>
      <c r="D497" s="120"/>
      <c r="E497" s="132"/>
      <c r="F497" s="118"/>
    </row>
    <row r="498" spans="1:6" s="125" customFormat="1" ht="27" customHeight="1" x14ac:dyDescent="0.25">
      <c r="A498" s="131"/>
      <c r="B498" s="130" t="s">
        <v>180</v>
      </c>
      <c r="C498" s="129" t="s">
        <v>1</v>
      </c>
      <c r="D498" s="128"/>
      <c r="E498" s="127"/>
      <c r="F498" s="126"/>
    </row>
    <row r="499" spans="1:6" ht="6" customHeight="1" x14ac:dyDescent="0.3">
      <c r="A499" s="123"/>
      <c r="B499" s="122"/>
      <c r="C499" s="133"/>
      <c r="D499" s="120"/>
      <c r="E499" s="132"/>
      <c r="F499" s="118"/>
    </row>
    <row r="500" spans="1:6" ht="12.75" customHeight="1" x14ac:dyDescent="0.3">
      <c r="A500" s="135" t="s">
        <v>211</v>
      </c>
      <c r="B500" s="134" t="s">
        <v>210</v>
      </c>
      <c r="C500" s="133"/>
      <c r="D500" s="120"/>
      <c r="E500" s="132"/>
      <c r="F500" s="118"/>
    </row>
    <row r="501" spans="1:6" ht="70.95" customHeight="1" x14ac:dyDescent="0.3">
      <c r="A501" s="123"/>
      <c r="B501" s="147" t="s">
        <v>209</v>
      </c>
      <c r="C501" s="133"/>
      <c r="D501" s="120"/>
      <c r="E501" s="132"/>
      <c r="F501" s="118"/>
    </row>
    <row r="502" spans="1:6" s="125" customFormat="1" ht="27.6" customHeight="1" x14ac:dyDescent="0.25">
      <c r="A502" s="131"/>
      <c r="B502" s="130" t="s">
        <v>180</v>
      </c>
      <c r="C502" s="129" t="s">
        <v>1</v>
      </c>
      <c r="D502" s="128"/>
      <c r="E502" s="127"/>
      <c r="F502" s="126"/>
    </row>
    <row r="503" spans="1:6" ht="6" customHeight="1" x14ac:dyDescent="0.3">
      <c r="A503" s="123"/>
      <c r="B503" s="147"/>
      <c r="C503" s="133"/>
      <c r="D503" s="120"/>
      <c r="E503" s="132"/>
      <c r="F503" s="118"/>
    </row>
    <row r="504" spans="1:6" ht="12.75" customHeight="1" x14ac:dyDescent="0.3">
      <c r="A504" s="135" t="s">
        <v>208</v>
      </c>
      <c r="B504" s="134" t="s">
        <v>207</v>
      </c>
      <c r="C504" s="133"/>
      <c r="D504" s="120"/>
      <c r="E504" s="132"/>
      <c r="F504" s="118"/>
    </row>
    <row r="505" spans="1:6" ht="61.2" customHeight="1" x14ac:dyDescent="0.3">
      <c r="A505" s="123"/>
      <c r="B505" s="147" t="s">
        <v>206</v>
      </c>
      <c r="C505" s="133"/>
      <c r="D505" s="120"/>
      <c r="E505" s="132"/>
      <c r="F505" s="118"/>
    </row>
    <row r="506" spans="1:6" s="125" customFormat="1" ht="27.6" customHeight="1" x14ac:dyDescent="0.25">
      <c r="A506" s="131"/>
      <c r="B506" s="130" t="s">
        <v>180</v>
      </c>
      <c r="C506" s="129" t="s">
        <v>1</v>
      </c>
      <c r="D506" s="128"/>
      <c r="E506" s="127"/>
      <c r="F506" s="126"/>
    </row>
    <row r="507" spans="1:6" ht="6" customHeight="1" x14ac:dyDescent="0.3">
      <c r="A507" s="123"/>
      <c r="B507" s="147"/>
      <c r="C507" s="133"/>
      <c r="D507" s="120"/>
      <c r="E507" s="132"/>
      <c r="F507" s="118"/>
    </row>
    <row r="508" spans="1:6" ht="10.95" customHeight="1" x14ac:dyDescent="0.3">
      <c r="A508" s="123"/>
      <c r="B508" s="147"/>
      <c r="C508" s="133"/>
      <c r="D508" s="120"/>
      <c r="E508" s="132"/>
      <c r="F508" s="118"/>
    </row>
    <row r="509" spans="1:6" ht="12.75" customHeight="1" x14ac:dyDescent="0.3">
      <c r="A509" s="135" t="s">
        <v>205</v>
      </c>
      <c r="B509" s="134" t="s">
        <v>204</v>
      </c>
      <c r="C509" s="133"/>
      <c r="D509" s="120"/>
      <c r="E509" s="132"/>
      <c r="F509" s="118"/>
    </row>
    <row r="510" spans="1:6" ht="30.6" customHeight="1" x14ac:dyDescent="0.3">
      <c r="A510" s="123"/>
      <c r="B510" s="147" t="s">
        <v>203</v>
      </c>
      <c r="C510" s="133"/>
      <c r="D510" s="120"/>
      <c r="E510" s="132"/>
      <c r="F510" s="118"/>
    </row>
    <row r="511" spans="1:6" s="125" customFormat="1" ht="27.6" customHeight="1" x14ac:dyDescent="0.25">
      <c r="A511" s="131"/>
      <c r="B511" s="130" t="s">
        <v>180</v>
      </c>
      <c r="C511" s="129" t="s">
        <v>1</v>
      </c>
      <c r="D511" s="128"/>
      <c r="E511" s="127"/>
      <c r="F511" s="126"/>
    </row>
    <row r="512" spans="1:6" x14ac:dyDescent="0.3">
      <c r="A512" s="123"/>
      <c r="B512" s="147"/>
      <c r="C512" s="133"/>
      <c r="D512" s="120"/>
      <c r="E512" s="132"/>
      <c r="F512" s="118"/>
    </row>
    <row r="513" spans="1:6" ht="28.2" customHeight="1" x14ac:dyDescent="0.3">
      <c r="A513" s="135" t="s">
        <v>202</v>
      </c>
      <c r="B513" s="134" t="s">
        <v>201</v>
      </c>
      <c r="C513" s="133"/>
      <c r="D513" s="120"/>
      <c r="E513" s="132"/>
      <c r="F513" s="118"/>
    </row>
    <row r="514" spans="1:6" ht="64.2" customHeight="1" x14ac:dyDescent="0.3">
      <c r="A514" s="123"/>
      <c r="B514" s="147" t="s">
        <v>200</v>
      </c>
      <c r="C514" s="133"/>
      <c r="D514" s="120"/>
      <c r="E514" s="132"/>
      <c r="F514" s="118"/>
    </row>
    <row r="515" spans="1:6" ht="61.2" customHeight="1" x14ac:dyDescent="0.3">
      <c r="A515" s="123"/>
      <c r="B515" s="87" t="s">
        <v>199</v>
      </c>
      <c r="C515" s="121"/>
      <c r="D515" s="120"/>
      <c r="E515" s="119"/>
      <c r="F515" s="118"/>
    </row>
    <row r="516" spans="1:6" s="125" customFormat="1" ht="27.6" customHeight="1" x14ac:dyDescent="0.25">
      <c r="A516" s="131"/>
      <c r="B516" s="130" t="s">
        <v>180</v>
      </c>
      <c r="C516" s="129" t="s">
        <v>1</v>
      </c>
      <c r="D516" s="128"/>
      <c r="E516" s="127"/>
      <c r="F516" s="126"/>
    </row>
    <row r="517" spans="1:6" ht="13.95" customHeight="1" x14ac:dyDescent="0.3">
      <c r="A517" s="123"/>
      <c r="B517" s="122"/>
      <c r="C517" s="133"/>
      <c r="D517" s="120"/>
      <c r="E517" s="132"/>
      <c r="F517" s="118"/>
    </row>
    <row r="518" spans="1:6" x14ac:dyDescent="0.3">
      <c r="A518" s="135" t="s">
        <v>198</v>
      </c>
      <c r="B518" s="134" t="s">
        <v>197</v>
      </c>
      <c r="C518" s="133"/>
      <c r="D518" s="120"/>
      <c r="E518" s="132"/>
      <c r="F518" s="118"/>
    </row>
    <row r="519" spans="1:6" ht="34.950000000000003" customHeight="1" x14ac:dyDescent="0.3">
      <c r="A519" s="135"/>
      <c r="B519" s="87" t="s">
        <v>196</v>
      </c>
      <c r="C519" s="133"/>
      <c r="D519" s="120"/>
      <c r="E519" s="132"/>
      <c r="F519" s="118"/>
    </row>
    <row r="520" spans="1:6" s="125" customFormat="1" ht="27.6" customHeight="1" x14ac:dyDescent="0.25">
      <c r="A520" s="131"/>
      <c r="B520" s="130" t="s">
        <v>180</v>
      </c>
      <c r="C520" s="129" t="s">
        <v>1</v>
      </c>
      <c r="D520" s="128"/>
      <c r="E520" s="127"/>
      <c r="F520" s="126"/>
    </row>
    <row r="521" spans="1:6" x14ac:dyDescent="0.3">
      <c r="A521" s="123"/>
      <c r="C521" s="121"/>
      <c r="D521" s="120"/>
      <c r="E521" s="119"/>
      <c r="F521" s="118"/>
    </row>
    <row r="522" spans="1:6" ht="21" customHeight="1" x14ac:dyDescent="0.3">
      <c r="A522" s="117"/>
      <c r="B522" s="116" t="s">
        <v>177</v>
      </c>
      <c r="C522" s="115"/>
      <c r="D522" s="114"/>
      <c r="E522" s="113" t="s">
        <v>169</v>
      </c>
      <c r="F522" s="112"/>
    </row>
    <row r="523" spans="1:6" x14ac:dyDescent="0.3">
      <c r="A523" s="146"/>
      <c r="B523" s="145"/>
      <c r="C523" s="144"/>
      <c r="D523" s="143"/>
      <c r="E523" s="142"/>
      <c r="F523" s="141"/>
    </row>
    <row r="524" spans="1:6" x14ac:dyDescent="0.3">
      <c r="A524" s="140"/>
      <c r="B524" s="139"/>
      <c r="C524" s="138" t="s">
        <v>5</v>
      </c>
      <c r="D524" s="138" t="s">
        <v>189</v>
      </c>
      <c r="E524" s="137" t="s">
        <v>7</v>
      </c>
      <c r="F524" s="136" t="s">
        <v>8</v>
      </c>
    </row>
    <row r="525" spans="1:6" x14ac:dyDescent="0.3">
      <c r="A525" s="123"/>
      <c r="B525" s="110"/>
      <c r="C525" s="157"/>
      <c r="D525" s="157"/>
      <c r="E525" s="156"/>
      <c r="F525" s="359"/>
    </row>
    <row r="526" spans="1:6" x14ac:dyDescent="0.3">
      <c r="A526" s="135" t="s">
        <v>195</v>
      </c>
      <c r="B526" s="134" t="s">
        <v>194</v>
      </c>
      <c r="C526" s="121"/>
      <c r="D526" s="120"/>
      <c r="E526" s="119"/>
      <c r="F526" s="118"/>
    </row>
    <row r="527" spans="1:6" ht="63.75" customHeight="1" x14ac:dyDescent="0.3">
      <c r="A527" s="123"/>
      <c r="B527" s="147" t="s">
        <v>193</v>
      </c>
      <c r="C527" s="133"/>
      <c r="D527" s="120"/>
      <c r="E527" s="132"/>
      <c r="F527" s="118"/>
    </row>
    <row r="528" spans="1:6" s="125" customFormat="1" ht="27.6" customHeight="1" x14ac:dyDescent="0.25">
      <c r="A528" s="131"/>
      <c r="B528" s="130" t="s">
        <v>180</v>
      </c>
      <c r="C528" s="129" t="s">
        <v>1</v>
      </c>
      <c r="D528" s="128"/>
      <c r="E528" s="127"/>
      <c r="F528" s="126"/>
    </row>
    <row r="529" spans="1:6" x14ac:dyDescent="0.3">
      <c r="A529" s="123"/>
      <c r="C529" s="121"/>
      <c r="D529" s="120"/>
      <c r="E529" s="119"/>
      <c r="F529" s="118"/>
    </row>
    <row r="530" spans="1:6" x14ac:dyDescent="0.3">
      <c r="A530" s="123"/>
      <c r="B530" s="110"/>
      <c r="C530" s="157"/>
      <c r="D530" s="157"/>
      <c r="E530" s="156"/>
      <c r="F530" s="359"/>
    </row>
    <row r="531" spans="1:6" x14ac:dyDescent="0.3">
      <c r="A531" s="135" t="s">
        <v>192</v>
      </c>
      <c r="B531" s="134" t="s">
        <v>191</v>
      </c>
      <c r="C531" s="121"/>
      <c r="D531" s="120"/>
      <c r="E531" s="119"/>
      <c r="F531" s="118"/>
    </row>
    <row r="532" spans="1:6" ht="63" customHeight="1" x14ac:dyDescent="0.3">
      <c r="A532" s="123"/>
      <c r="B532" s="147" t="s">
        <v>190</v>
      </c>
      <c r="C532" s="133"/>
      <c r="D532" s="120"/>
      <c r="E532" s="132"/>
      <c r="F532" s="118"/>
    </row>
    <row r="533" spans="1:6" s="125" customFormat="1" ht="27.6" customHeight="1" x14ac:dyDescent="0.25">
      <c r="A533" s="131"/>
      <c r="B533" s="130" t="s">
        <v>180</v>
      </c>
      <c r="C533" s="129" t="s">
        <v>1</v>
      </c>
      <c r="D533" s="128"/>
      <c r="E533" s="127"/>
      <c r="F533" s="126"/>
    </row>
    <row r="534" spans="1:6" x14ac:dyDescent="0.3">
      <c r="A534" s="123"/>
      <c r="C534" s="121"/>
      <c r="D534" s="120"/>
      <c r="E534" s="119"/>
      <c r="F534" s="118"/>
    </row>
    <row r="535" spans="1:6" x14ac:dyDescent="0.3">
      <c r="A535" s="135" t="s">
        <v>188</v>
      </c>
      <c r="B535" s="134" t="s">
        <v>187</v>
      </c>
      <c r="C535" s="121"/>
      <c r="D535" s="120"/>
      <c r="E535" s="119"/>
      <c r="F535" s="118"/>
    </row>
    <row r="536" spans="1:6" ht="31.2" customHeight="1" x14ac:dyDescent="0.3">
      <c r="A536" s="123"/>
      <c r="B536" s="124" t="s">
        <v>186</v>
      </c>
      <c r="C536" s="133"/>
      <c r="D536" s="120"/>
      <c r="E536" s="132"/>
      <c r="F536" s="118"/>
    </row>
    <row r="537" spans="1:6" ht="63.6" customHeight="1" x14ac:dyDescent="0.3">
      <c r="A537" s="123"/>
      <c r="B537" s="124" t="s">
        <v>185</v>
      </c>
      <c r="C537" s="121"/>
      <c r="D537" s="120"/>
      <c r="E537" s="119"/>
      <c r="F537" s="118"/>
    </row>
    <row r="538" spans="1:6" s="125" customFormat="1" ht="27" customHeight="1" x14ac:dyDescent="0.25">
      <c r="A538" s="131"/>
      <c r="B538" s="130" t="s">
        <v>180</v>
      </c>
      <c r="C538" s="129" t="s">
        <v>1</v>
      </c>
      <c r="D538" s="128"/>
      <c r="E538" s="127"/>
      <c r="F538" s="126"/>
    </row>
    <row r="539" spans="1:6" x14ac:dyDescent="0.3">
      <c r="A539" s="123"/>
      <c r="C539" s="121"/>
      <c r="D539" s="120"/>
      <c r="E539" s="119"/>
      <c r="F539" s="118"/>
    </row>
    <row r="540" spans="1:6" x14ac:dyDescent="0.3">
      <c r="A540" s="135" t="s">
        <v>184</v>
      </c>
      <c r="B540" s="134" t="s">
        <v>183</v>
      </c>
      <c r="C540" s="133"/>
      <c r="D540" s="120"/>
      <c r="E540" s="132"/>
      <c r="F540" s="118"/>
    </row>
    <row r="541" spans="1:6" ht="70.95" customHeight="1" x14ac:dyDescent="0.3">
      <c r="A541" s="123"/>
      <c r="B541" s="124" t="s">
        <v>182</v>
      </c>
      <c r="C541" s="133"/>
      <c r="D541" s="120"/>
      <c r="E541" s="132"/>
      <c r="F541" s="118"/>
    </row>
    <row r="542" spans="1:6" ht="26.4" x14ac:dyDescent="0.3">
      <c r="A542" s="123"/>
      <c r="B542" s="124" t="s">
        <v>181</v>
      </c>
      <c r="C542" s="121"/>
      <c r="D542" s="120"/>
      <c r="E542" s="119"/>
      <c r="F542" s="118"/>
    </row>
    <row r="543" spans="1:6" s="125" customFormat="1" ht="27" customHeight="1" x14ac:dyDescent="0.25">
      <c r="A543" s="131"/>
      <c r="B543" s="130" t="s">
        <v>180</v>
      </c>
      <c r="C543" s="129" t="s">
        <v>1</v>
      </c>
      <c r="D543" s="128"/>
      <c r="E543" s="127"/>
      <c r="F543" s="126"/>
    </row>
    <row r="544" spans="1:6" x14ac:dyDescent="0.3">
      <c r="A544" s="123"/>
      <c r="B544" s="124"/>
      <c r="C544" s="121"/>
      <c r="D544" s="120"/>
      <c r="E544" s="119"/>
      <c r="F544" s="118"/>
    </row>
    <row r="545" spans="1:6" ht="143.25" customHeight="1" x14ac:dyDescent="0.3">
      <c r="A545" s="123" t="s">
        <v>179</v>
      </c>
      <c r="B545" s="124" t="s">
        <v>178</v>
      </c>
      <c r="C545" s="121"/>
      <c r="D545" s="120"/>
      <c r="E545" s="119"/>
      <c r="F545" s="118"/>
    </row>
    <row r="546" spans="1:6" x14ac:dyDescent="0.3">
      <c r="A546" s="123"/>
      <c r="B546" s="124"/>
      <c r="C546" s="121"/>
      <c r="D546" s="120"/>
      <c r="E546" s="119"/>
      <c r="F546" s="118"/>
    </row>
    <row r="547" spans="1:6" ht="10.5" customHeight="1" x14ac:dyDescent="0.3">
      <c r="A547" s="123"/>
      <c r="B547" s="124"/>
      <c r="C547" s="121"/>
      <c r="D547" s="120"/>
      <c r="E547" s="119"/>
      <c r="F547" s="118"/>
    </row>
    <row r="548" spans="1:6" hidden="1" x14ac:dyDescent="0.3">
      <c r="A548" s="123"/>
      <c r="B548" s="124"/>
      <c r="C548" s="121"/>
      <c r="D548" s="120"/>
      <c r="E548" s="119"/>
      <c r="F548" s="118"/>
    </row>
    <row r="549" spans="1:6" hidden="1" x14ac:dyDescent="0.3">
      <c r="A549" s="123"/>
      <c r="B549" s="124"/>
      <c r="C549" s="121"/>
      <c r="D549" s="120"/>
      <c r="E549" s="119"/>
      <c r="F549" s="118"/>
    </row>
    <row r="550" spans="1:6" hidden="1" x14ac:dyDescent="0.3">
      <c r="A550" s="123"/>
      <c r="B550" s="124"/>
      <c r="C550" s="121"/>
      <c r="D550" s="120"/>
      <c r="E550" s="119"/>
      <c r="F550" s="118"/>
    </row>
    <row r="551" spans="1:6" hidden="1" x14ac:dyDescent="0.3">
      <c r="A551" s="123"/>
      <c r="B551" s="124"/>
      <c r="C551" s="121"/>
      <c r="D551" s="120"/>
      <c r="E551" s="119"/>
      <c r="F551" s="118"/>
    </row>
    <row r="552" spans="1:6" hidden="1" x14ac:dyDescent="0.3">
      <c r="A552" s="123"/>
      <c r="B552" s="124"/>
      <c r="C552" s="121"/>
      <c r="D552" s="120"/>
      <c r="E552" s="119"/>
      <c r="F552" s="118"/>
    </row>
    <row r="553" spans="1:6" hidden="1" x14ac:dyDescent="0.3">
      <c r="A553" s="123"/>
      <c r="B553" s="124"/>
      <c r="C553" s="121"/>
      <c r="D553" s="120"/>
      <c r="E553" s="119"/>
      <c r="F553" s="118"/>
    </row>
    <row r="554" spans="1:6" hidden="1" x14ac:dyDescent="0.3">
      <c r="A554" s="123"/>
      <c r="B554" s="124"/>
      <c r="C554" s="121"/>
      <c r="D554" s="120"/>
      <c r="E554" s="119"/>
      <c r="F554" s="118"/>
    </row>
    <row r="555" spans="1:6" hidden="1" x14ac:dyDescent="0.3">
      <c r="A555" s="123"/>
      <c r="B555" s="124"/>
      <c r="C555" s="121"/>
      <c r="D555" s="120"/>
      <c r="E555" s="119"/>
      <c r="F555" s="118"/>
    </row>
    <row r="556" spans="1:6" hidden="1" x14ac:dyDescent="0.3">
      <c r="A556" s="123"/>
      <c r="B556" s="124"/>
      <c r="C556" s="121"/>
      <c r="D556" s="120"/>
      <c r="E556" s="119"/>
      <c r="F556" s="118"/>
    </row>
    <row r="557" spans="1:6" hidden="1" x14ac:dyDescent="0.3">
      <c r="A557" s="123"/>
      <c r="B557" s="124"/>
      <c r="C557" s="121"/>
      <c r="D557" s="120"/>
      <c r="E557" s="119"/>
      <c r="F557" s="118"/>
    </row>
    <row r="558" spans="1:6" hidden="1" x14ac:dyDescent="0.3">
      <c r="A558" s="123"/>
      <c r="B558" s="124"/>
      <c r="C558" s="121"/>
      <c r="D558" s="120"/>
      <c r="E558" s="119"/>
      <c r="F558" s="118"/>
    </row>
    <row r="559" spans="1:6" hidden="1" x14ac:dyDescent="0.3">
      <c r="A559" s="123"/>
      <c r="B559" s="124"/>
      <c r="C559" s="121"/>
      <c r="D559" s="120"/>
      <c r="E559" s="119"/>
      <c r="F559" s="118"/>
    </row>
    <row r="560" spans="1:6" hidden="1" x14ac:dyDescent="0.3">
      <c r="A560" s="123"/>
      <c r="B560" s="124"/>
      <c r="C560" s="121"/>
      <c r="D560" s="120"/>
      <c r="E560" s="119"/>
      <c r="F560" s="118"/>
    </row>
    <row r="561" spans="1:6" hidden="1" x14ac:dyDescent="0.3">
      <c r="A561" s="123"/>
      <c r="B561" s="124"/>
      <c r="C561" s="121"/>
      <c r="D561" s="120"/>
      <c r="E561" s="119"/>
      <c r="F561" s="118"/>
    </row>
    <row r="562" spans="1:6" ht="21" customHeight="1" x14ac:dyDescent="0.3">
      <c r="A562" s="123"/>
      <c r="B562" s="124"/>
      <c r="C562" s="121"/>
      <c r="D562" s="120"/>
      <c r="E562" s="119"/>
      <c r="F562" s="118"/>
    </row>
    <row r="563" spans="1:6" x14ac:dyDescent="0.3">
      <c r="A563" s="123"/>
      <c r="B563" s="124"/>
      <c r="C563" s="121"/>
      <c r="D563" s="120"/>
      <c r="E563" s="119"/>
      <c r="F563" s="118"/>
    </row>
    <row r="564" spans="1:6" x14ac:dyDescent="0.3">
      <c r="A564" s="123"/>
      <c r="B564" s="124"/>
      <c r="C564" s="121"/>
      <c r="D564" s="120"/>
      <c r="E564" s="119"/>
      <c r="F564" s="118"/>
    </row>
    <row r="565" spans="1:6" x14ac:dyDescent="0.3">
      <c r="A565" s="123"/>
      <c r="B565" s="124"/>
      <c r="C565" s="121"/>
      <c r="D565" s="120"/>
      <c r="E565" s="119"/>
      <c r="F565" s="118"/>
    </row>
    <row r="566" spans="1:6" x14ac:dyDescent="0.3">
      <c r="A566" s="123"/>
      <c r="B566" s="124"/>
      <c r="C566" s="121"/>
      <c r="D566" s="120"/>
      <c r="E566" s="119"/>
      <c r="F566" s="118"/>
    </row>
    <row r="567" spans="1:6" x14ac:dyDescent="0.3">
      <c r="A567" s="123"/>
      <c r="B567" s="124"/>
      <c r="C567" s="121"/>
      <c r="D567" s="120"/>
      <c r="E567" s="119"/>
      <c r="F567" s="118"/>
    </row>
    <row r="568" spans="1:6" x14ac:dyDescent="0.3">
      <c r="A568" s="123"/>
      <c r="B568" s="122"/>
      <c r="C568" s="121"/>
      <c r="D568" s="120"/>
      <c r="E568" s="119"/>
      <c r="F568" s="118"/>
    </row>
    <row r="569" spans="1:6" ht="21" customHeight="1" x14ac:dyDescent="0.3">
      <c r="A569" s="117"/>
      <c r="B569" s="116" t="s">
        <v>177</v>
      </c>
      <c r="C569" s="115"/>
      <c r="D569" s="114"/>
      <c r="E569" s="113" t="s">
        <v>169</v>
      </c>
      <c r="F569" s="112"/>
    </row>
    <row r="570" spans="1:6" x14ac:dyDescent="0.3">
      <c r="A570" s="111"/>
      <c r="B570" s="110"/>
      <c r="C570" s="109"/>
      <c r="D570" s="109"/>
      <c r="E570" s="109"/>
      <c r="F570" s="109"/>
    </row>
    <row r="571" spans="1:6" ht="15.6" x14ac:dyDescent="0.3">
      <c r="A571" s="388" t="s">
        <v>176</v>
      </c>
      <c r="B571" s="389"/>
      <c r="C571" s="389"/>
      <c r="D571" s="389"/>
      <c r="E571" s="389"/>
      <c r="F571" s="390"/>
    </row>
    <row r="572" spans="1:6" ht="17.399999999999999" x14ac:dyDescent="0.3">
      <c r="A572" s="108"/>
      <c r="B572" s="107"/>
      <c r="C572" s="107"/>
      <c r="D572" s="107"/>
      <c r="E572" s="106"/>
      <c r="F572" s="105"/>
    </row>
    <row r="573" spans="1:6" ht="15" x14ac:dyDescent="0.3">
      <c r="A573" s="391" t="s">
        <v>175</v>
      </c>
      <c r="B573" s="392"/>
      <c r="C573" s="392"/>
      <c r="D573" s="392"/>
      <c r="E573" s="392"/>
      <c r="F573" s="393"/>
    </row>
    <row r="574" spans="1:6" ht="28.2" thickBot="1" x14ac:dyDescent="0.35">
      <c r="A574" s="394" t="s">
        <v>174</v>
      </c>
      <c r="B574" s="395"/>
      <c r="C574" s="337"/>
      <c r="D574" s="338" t="s">
        <v>173</v>
      </c>
      <c r="E574" s="396" t="s">
        <v>172</v>
      </c>
      <c r="F574" s="397"/>
    </row>
    <row r="575" spans="1:6" ht="15" x14ac:dyDescent="0.3">
      <c r="A575" s="101"/>
      <c r="B575" s="104"/>
      <c r="C575" s="104"/>
      <c r="D575" s="103"/>
      <c r="E575" s="102"/>
      <c r="F575" s="95"/>
    </row>
    <row r="576" spans="1:6" ht="15" x14ac:dyDescent="0.3">
      <c r="A576" s="101"/>
      <c r="D576" s="97">
        <v>1</v>
      </c>
      <c r="E576" s="100" t="s">
        <v>169</v>
      </c>
      <c r="F576" s="95"/>
    </row>
    <row r="577" spans="1:6" ht="15" x14ac:dyDescent="0.3">
      <c r="A577" s="101"/>
      <c r="D577" s="97"/>
      <c r="E577" s="100"/>
      <c r="F577" s="95"/>
    </row>
    <row r="578" spans="1:6" ht="15" x14ac:dyDescent="0.3">
      <c r="A578" s="101"/>
      <c r="D578" s="97">
        <v>2</v>
      </c>
      <c r="E578" s="100" t="s">
        <v>169</v>
      </c>
      <c r="F578" s="95"/>
    </row>
    <row r="579" spans="1:6" ht="15" x14ac:dyDescent="0.3">
      <c r="A579" s="101"/>
      <c r="D579" s="97"/>
      <c r="E579" s="100"/>
      <c r="F579" s="95"/>
    </row>
    <row r="580" spans="1:6" ht="15" x14ac:dyDescent="0.3">
      <c r="A580" s="101"/>
      <c r="D580" s="97">
        <v>3</v>
      </c>
      <c r="E580" s="100" t="s">
        <v>169</v>
      </c>
      <c r="F580" s="95"/>
    </row>
    <row r="581" spans="1:6" ht="15" x14ac:dyDescent="0.3">
      <c r="A581" s="101"/>
      <c r="D581" s="97"/>
      <c r="E581" s="100"/>
      <c r="F581" s="95"/>
    </row>
    <row r="582" spans="1:6" ht="15" x14ac:dyDescent="0.3">
      <c r="A582" s="101"/>
      <c r="D582" s="97">
        <v>4</v>
      </c>
      <c r="E582" s="100" t="s">
        <v>169</v>
      </c>
      <c r="F582" s="95"/>
    </row>
    <row r="583" spans="1:6" ht="15" x14ac:dyDescent="0.3">
      <c r="A583" s="101"/>
      <c r="D583" s="97"/>
      <c r="E583" s="100"/>
      <c r="F583" s="95"/>
    </row>
    <row r="584" spans="1:6" ht="15" x14ac:dyDescent="0.3">
      <c r="A584" s="101"/>
      <c r="D584" s="97">
        <v>5</v>
      </c>
      <c r="E584" s="100" t="s">
        <v>169</v>
      </c>
      <c r="F584" s="95"/>
    </row>
    <row r="585" spans="1:6" ht="15" x14ac:dyDescent="0.3">
      <c r="A585" s="101"/>
      <c r="D585" s="97"/>
      <c r="E585" s="100"/>
      <c r="F585" s="95"/>
    </row>
    <row r="586" spans="1:6" ht="15" x14ac:dyDescent="0.3">
      <c r="A586" s="101"/>
      <c r="D586" s="97">
        <v>6</v>
      </c>
      <c r="E586" s="100" t="s">
        <v>169</v>
      </c>
      <c r="F586" s="95"/>
    </row>
    <row r="587" spans="1:6" ht="15" x14ac:dyDescent="0.3">
      <c r="A587" s="101"/>
      <c r="D587" s="97"/>
      <c r="E587" s="100"/>
      <c r="F587" s="95"/>
    </row>
    <row r="588" spans="1:6" ht="15" x14ac:dyDescent="0.3">
      <c r="A588" s="101"/>
      <c r="D588" s="97">
        <v>7</v>
      </c>
      <c r="E588" s="100" t="s">
        <v>169</v>
      </c>
      <c r="F588" s="95"/>
    </row>
    <row r="589" spans="1:6" ht="15" x14ac:dyDescent="0.3">
      <c r="A589" s="101"/>
      <c r="D589" s="97"/>
      <c r="E589" s="100"/>
      <c r="F589" s="95"/>
    </row>
    <row r="590" spans="1:6" ht="15" x14ac:dyDescent="0.3">
      <c r="A590" s="101"/>
      <c r="D590" s="97">
        <v>8</v>
      </c>
      <c r="E590" s="100" t="s">
        <v>169</v>
      </c>
      <c r="F590" s="95"/>
    </row>
    <row r="591" spans="1:6" ht="15" x14ac:dyDescent="0.3">
      <c r="A591" s="101"/>
      <c r="D591" s="97"/>
      <c r="E591" s="100"/>
      <c r="F591" s="95"/>
    </row>
    <row r="592" spans="1:6" ht="15" x14ac:dyDescent="0.3">
      <c r="A592" s="101"/>
      <c r="D592" s="97">
        <v>9</v>
      </c>
      <c r="E592" s="100" t="s">
        <v>169</v>
      </c>
      <c r="F592" s="95"/>
    </row>
    <row r="593" spans="1:6" ht="15" x14ac:dyDescent="0.3">
      <c r="A593" s="101"/>
      <c r="D593" s="97"/>
      <c r="E593" s="100"/>
      <c r="F593" s="95"/>
    </row>
    <row r="594" spans="1:6" ht="15" x14ac:dyDescent="0.3">
      <c r="A594" s="101"/>
      <c r="D594" s="97">
        <v>10</v>
      </c>
      <c r="E594" s="100" t="s">
        <v>169</v>
      </c>
      <c r="F594" s="95"/>
    </row>
    <row r="595" spans="1:6" ht="15" x14ac:dyDescent="0.3">
      <c r="A595" s="101"/>
      <c r="D595" s="97"/>
      <c r="E595" s="100"/>
      <c r="F595" s="95"/>
    </row>
    <row r="596" spans="1:6" ht="15" x14ac:dyDescent="0.3">
      <c r="A596" s="101"/>
      <c r="D596" s="97">
        <v>11</v>
      </c>
      <c r="E596" s="100" t="s">
        <v>169</v>
      </c>
      <c r="F596" s="95"/>
    </row>
    <row r="597" spans="1:6" ht="15" x14ac:dyDescent="0.3">
      <c r="A597" s="101"/>
      <c r="D597" s="97"/>
      <c r="E597" s="100"/>
      <c r="F597" s="95"/>
    </row>
    <row r="598" spans="1:6" ht="15" x14ac:dyDescent="0.3">
      <c r="A598" s="101"/>
      <c r="D598" s="97">
        <v>12</v>
      </c>
      <c r="E598" s="100" t="s">
        <v>169</v>
      </c>
      <c r="F598" s="95"/>
    </row>
    <row r="599" spans="1:6" ht="15" x14ac:dyDescent="0.3">
      <c r="A599" s="101"/>
      <c r="D599" s="97"/>
      <c r="E599" s="100"/>
      <c r="F599" s="95"/>
    </row>
    <row r="600" spans="1:6" ht="15" x14ac:dyDescent="0.3">
      <c r="A600" s="101"/>
      <c r="D600" s="97">
        <v>13</v>
      </c>
      <c r="E600" s="100" t="s">
        <v>169</v>
      </c>
      <c r="F600" s="95"/>
    </row>
    <row r="601" spans="1:6" ht="15" x14ac:dyDescent="0.3">
      <c r="A601" s="101"/>
      <c r="D601" s="97"/>
      <c r="E601" s="100"/>
      <c r="F601" s="95"/>
    </row>
    <row r="602" spans="1:6" ht="15" x14ac:dyDescent="0.3">
      <c r="A602" s="101"/>
      <c r="D602" s="97">
        <v>14</v>
      </c>
      <c r="E602" s="100" t="s">
        <v>169</v>
      </c>
      <c r="F602" s="95"/>
    </row>
    <row r="603" spans="1:6" ht="15" x14ac:dyDescent="0.3">
      <c r="A603" s="101"/>
      <c r="D603" s="97"/>
      <c r="E603" s="100"/>
      <c r="F603" s="95"/>
    </row>
    <row r="604" spans="1:6" ht="15" x14ac:dyDescent="0.3">
      <c r="A604" s="101"/>
      <c r="D604" s="97">
        <v>15</v>
      </c>
      <c r="E604" s="100" t="s">
        <v>169</v>
      </c>
      <c r="F604" s="95"/>
    </row>
    <row r="605" spans="1:6" ht="15" x14ac:dyDescent="0.3">
      <c r="A605" s="101"/>
      <c r="D605" s="97"/>
      <c r="E605" s="100"/>
      <c r="F605" s="95"/>
    </row>
    <row r="606" spans="1:6" ht="15" x14ac:dyDescent="0.3">
      <c r="A606" s="101"/>
      <c r="D606" s="97">
        <v>16</v>
      </c>
      <c r="E606" s="100" t="s">
        <v>169</v>
      </c>
      <c r="F606" s="95"/>
    </row>
    <row r="607" spans="1:6" ht="15" x14ac:dyDescent="0.3">
      <c r="A607" s="101"/>
      <c r="D607" s="97"/>
      <c r="E607" s="100"/>
      <c r="F607" s="95"/>
    </row>
    <row r="608" spans="1:6" ht="15" x14ac:dyDescent="0.3">
      <c r="A608" s="101"/>
      <c r="D608" s="97">
        <v>17</v>
      </c>
      <c r="E608" s="100" t="s">
        <v>169</v>
      </c>
      <c r="F608" s="95"/>
    </row>
    <row r="609" spans="1:6" ht="15" x14ac:dyDescent="0.3">
      <c r="A609" s="101"/>
      <c r="D609" s="97"/>
      <c r="E609" s="100"/>
      <c r="F609" s="95"/>
    </row>
    <row r="610" spans="1:6" ht="15" x14ac:dyDescent="0.3">
      <c r="A610" s="101"/>
      <c r="D610" s="97"/>
      <c r="E610" s="100"/>
      <c r="F610" s="95"/>
    </row>
    <row r="611" spans="1:6" ht="15" x14ac:dyDescent="0.3">
      <c r="A611" s="101"/>
      <c r="D611" s="97"/>
      <c r="E611" s="100"/>
      <c r="F611" s="95"/>
    </row>
    <row r="612" spans="1:6" ht="15" x14ac:dyDescent="0.3">
      <c r="A612" s="101"/>
      <c r="D612" s="97"/>
      <c r="E612" s="100"/>
      <c r="F612" s="95"/>
    </row>
    <row r="613" spans="1:6" ht="15" x14ac:dyDescent="0.3">
      <c r="A613" s="101"/>
      <c r="D613" s="97"/>
      <c r="E613" s="100"/>
      <c r="F613" s="95"/>
    </row>
    <row r="614" spans="1:6" ht="15" x14ac:dyDescent="0.3">
      <c r="A614" s="101"/>
      <c r="D614" s="97"/>
      <c r="E614" s="100"/>
      <c r="F614" s="95"/>
    </row>
    <row r="615" spans="1:6" ht="15" x14ac:dyDescent="0.3">
      <c r="A615" s="101"/>
      <c r="D615" s="97"/>
      <c r="E615" s="100"/>
      <c r="F615" s="95"/>
    </row>
    <row r="616" spans="1:6" ht="15" x14ac:dyDescent="0.3">
      <c r="A616" s="101"/>
      <c r="D616" s="97"/>
      <c r="E616" s="100"/>
      <c r="F616" s="95"/>
    </row>
    <row r="617" spans="1:6" ht="15" x14ac:dyDescent="0.3">
      <c r="A617" s="101"/>
      <c r="D617" s="97"/>
      <c r="E617" s="100"/>
      <c r="F617" s="95"/>
    </row>
    <row r="618" spans="1:6" ht="15" x14ac:dyDescent="0.3">
      <c r="A618" s="101"/>
      <c r="D618" s="97"/>
      <c r="E618" s="100"/>
      <c r="F618" s="95"/>
    </row>
    <row r="619" spans="1:6" ht="15" x14ac:dyDescent="0.3">
      <c r="A619" s="101"/>
      <c r="D619" s="97"/>
      <c r="E619" s="100"/>
      <c r="F619" s="95"/>
    </row>
    <row r="620" spans="1:6" ht="15" x14ac:dyDescent="0.3">
      <c r="A620" s="99"/>
      <c r="D620" s="97" t="s">
        <v>171</v>
      </c>
      <c r="E620" s="100" t="s">
        <v>171</v>
      </c>
      <c r="F620" s="95"/>
    </row>
    <row r="621" spans="1:6" ht="15" x14ac:dyDescent="0.3">
      <c r="A621" s="99"/>
      <c r="D621" s="97"/>
      <c r="E621" s="100"/>
      <c r="F621" s="95"/>
    </row>
    <row r="622" spans="1:6" ht="15" x14ac:dyDescent="0.3">
      <c r="A622" s="99"/>
      <c r="B622" s="98"/>
      <c r="C622" s="98"/>
      <c r="D622" s="97"/>
      <c r="E622" s="96"/>
      <c r="F622" s="95"/>
    </row>
    <row r="623" spans="1:6" ht="15.6" thickBot="1" x14ac:dyDescent="0.35">
      <c r="A623" s="398" t="s">
        <v>170</v>
      </c>
      <c r="B623" s="399"/>
      <c r="C623" s="94"/>
      <c r="D623" s="93"/>
      <c r="E623" s="92" t="s">
        <v>169</v>
      </c>
      <c r="F623" s="339"/>
    </row>
    <row r="624" spans="1:6" ht="15" x14ac:dyDescent="0.3">
      <c r="A624" s="379" t="s">
        <v>168</v>
      </c>
      <c r="B624" s="380"/>
      <c r="C624" s="380"/>
      <c r="D624" s="380"/>
      <c r="E624" s="380"/>
      <c r="F624" s="381"/>
    </row>
    <row r="625" spans="1:6" ht="15" x14ac:dyDescent="0.3">
      <c r="A625" s="382" t="s">
        <v>167</v>
      </c>
      <c r="B625" s="383"/>
      <c r="C625" s="383"/>
      <c r="D625" s="383"/>
      <c r="E625" s="383"/>
      <c r="F625" s="384"/>
    </row>
    <row r="626" spans="1:6" ht="15" x14ac:dyDescent="0.3">
      <c r="A626" s="385" t="s">
        <v>166</v>
      </c>
      <c r="B626" s="386"/>
      <c r="C626" s="91"/>
      <c r="D626" s="91"/>
      <c r="E626" s="90"/>
      <c r="F626" s="89"/>
    </row>
    <row r="627" spans="1:6" x14ac:dyDescent="0.3">
      <c r="D627" s="87"/>
    </row>
    <row r="628" spans="1:6" x14ac:dyDescent="0.3">
      <c r="D628" s="87"/>
    </row>
    <row r="629" spans="1:6" x14ac:dyDescent="0.3">
      <c r="D629" s="87"/>
    </row>
    <row r="630" spans="1:6" x14ac:dyDescent="0.3">
      <c r="D630" s="87"/>
    </row>
    <row r="631" spans="1:6" x14ac:dyDescent="0.3">
      <c r="D631" s="87"/>
    </row>
    <row r="632" spans="1:6" x14ac:dyDescent="0.3">
      <c r="D632" s="87"/>
    </row>
    <row r="633" spans="1:6" x14ac:dyDescent="0.3">
      <c r="D633" s="87"/>
    </row>
    <row r="634" spans="1:6" x14ac:dyDescent="0.3">
      <c r="D634" s="87"/>
    </row>
    <row r="635" spans="1:6" x14ac:dyDescent="0.3">
      <c r="D635" s="87"/>
    </row>
    <row r="636" spans="1:6" x14ac:dyDescent="0.3">
      <c r="D636" s="87"/>
    </row>
    <row r="637" spans="1:6" x14ac:dyDescent="0.3">
      <c r="D637" s="87"/>
    </row>
    <row r="638" spans="1:6" x14ac:dyDescent="0.3">
      <c r="D638" s="87"/>
    </row>
    <row r="639" spans="1:6" x14ac:dyDescent="0.3">
      <c r="D639" s="87"/>
    </row>
    <row r="640" spans="1:6" x14ac:dyDescent="0.3">
      <c r="D640" s="87"/>
    </row>
    <row r="641" spans="4:4" x14ac:dyDescent="0.3">
      <c r="D641" s="87"/>
    </row>
    <row r="642" spans="4:4" x14ac:dyDescent="0.3">
      <c r="D642" s="87"/>
    </row>
    <row r="643" spans="4:4" x14ac:dyDescent="0.3">
      <c r="D643" s="87"/>
    </row>
    <row r="644" spans="4:4" x14ac:dyDescent="0.3">
      <c r="D644" s="87"/>
    </row>
    <row r="645" spans="4:4" x14ac:dyDescent="0.3">
      <c r="D645" s="87"/>
    </row>
    <row r="646" spans="4:4" x14ac:dyDescent="0.3">
      <c r="D646" s="87"/>
    </row>
    <row r="647" spans="4:4" x14ac:dyDescent="0.3">
      <c r="D647" s="87"/>
    </row>
    <row r="648" spans="4:4" x14ac:dyDescent="0.3">
      <c r="D648" s="87"/>
    </row>
    <row r="649" spans="4:4" x14ac:dyDescent="0.3">
      <c r="D649" s="87"/>
    </row>
    <row r="650" spans="4:4" x14ac:dyDescent="0.3">
      <c r="D650" s="87"/>
    </row>
    <row r="651" spans="4:4" x14ac:dyDescent="0.3">
      <c r="D651" s="87"/>
    </row>
    <row r="652" spans="4:4" x14ac:dyDescent="0.3">
      <c r="D652" s="87"/>
    </row>
    <row r="653" spans="4:4" x14ac:dyDescent="0.3">
      <c r="D653" s="87"/>
    </row>
    <row r="654" spans="4:4" x14ac:dyDescent="0.3">
      <c r="D654" s="87"/>
    </row>
    <row r="655" spans="4:4" x14ac:dyDescent="0.3">
      <c r="D655" s="87"/>
    </row>
    <row r="656" spans="4:4" x14ac:dyDescent="0.3">
      <c r="D656" s="87"/>
    </row>
    <row r="657" spans="4:4" x14ac:dyDescent="0.3">
      <c r="D657" s="87"/>
    </row>
    <row r="658" spans="4:4" x14ac:dyDescent="0.3">
      <c r="D658" s="87"/>
    </row>
    <row r="659" spans="4:4" x14ac:dyDescent="0.3">
      <c r="D659" s="87"/>
    </row>
    <row r="660" spans="4:4" x14ac:dyDescent="0.3">
      <c r="D660" s="87"/>
    </row>
    <row r="661" spans="4:4" x14ac:dyDescent="0.3">
      <c r="D661" s="87"/>
    </row>
    <row r="662" spans="4:4" x14ac:dyDescent="0.3">
      <c r="D662" s="87"/>
    </row>
    <row r="663" spans="4:4" x14ac:dyDescent="0.3">
      <c r="D663" s="87"/>
    </row>
    <row r="664" spans="4:4" x14ac:dyDescent="0.3">
      <c r="D664" s="87"/>
    </row>
    <row r="665" spans="4:4" x14ac:dyDescent="0.3">
      <c r="D665" s="87"/>
    </row>
    <row r="666" spans="4:4" x14ac:dyDescent="0.3">
      <c r="D666" s="87"/>
    </row>
    <row r="667" spans="4:4" x14ac:dyDescent="0.3">
      <c r="D667" s="87"/>
    </row>
    <row r="668" spans="4:4" x14ac:dyDescent="0.3">
      <c r="D668" s="87"/>
    </row>
    <row r="669" spans="4:4" x14ac:dyDescent="0.3">
      <c r="D669" s="87"/>
    </row>
    <row r="670" spans="4:4" x14ac:dyDescent="0.3">
      <c r="D670" s="87"/>
    </row>
    <row r="671" spans="4:4" x14ac:dyDescent="0.3">
      <c r="D671" s="87"/>
    </row>
    <row r="672" spans="4:4" x14ac:dyDescent="0.3">
      <c r="D672" s="87"/>
    </row>
    <row r="673" spans="4:4" x14ac:dyDescent="0.3">
      <c r="D673" s="87"/>
    </row>
    <row r="674" spans="4:4" x14ac:dyDescent="0.3">
      <c r="D674" s="87"/>
    </row>
    <row r="675" spans="4:4" x14ac:dyDescent="0.3">
      <c r="D675" s="87"/>
    </row>
    <row r="676" spans="4:4" x14ac:dyDescent="0.3">
      <c r="D676" s="87"/>
    </row>
    <row r="677" spans="4:4" x14ac:dyDescent="0.3">
      <c r="D677" s="87"/>
    </row>
    <row r="678" spans="4:4" x14ac:dyDescent="0.3">
      <c r="D678" s="87"/>
    </row>
    <row r="679" spans="4:4" x14ac:dyDescent="0.3">
      <c r="D679" s="87"/>
    </row>
    <row r="680" spans="4:4" x14ac:dyDescent="0.3">
      <c r="D680" s="87"/>
    </row>
    <row r="681" spans="4:4" x14ac:dyDescent="0.3">
      <c r="D681" s="87"/>
    </row>
    <row r="682" spans="4:4" x14ac:dyDescent="0.3">
      <c r="D682" s="87"/>
    </row>
    <row r="683" spans="4:4" x14ac:dyDescent="0.3">
      <c r="D683" s="87"/>
    </row>
    <row r="684" spans="4:4" x14ac:dyDescent="0.3">
      <c r="D684" s="87"/>
    </row>
    <row r="685" spans="4:4" x14ac:dyDescent="0.3">
      <c r="D685" s="87"/>
    </row>
    <row r="686" spans="4:4" x14ac:dyDescent="0.3">
      <c r="D686" s="87"/>
    </row>
    <row r="687" spans="4:4" x14ac:dyDescent="0.3">
      <c r="D687" s="87"/>
    </row>
    <row r="688" spans="4:4" x14ac:dyDescent="0.3">
      <c r="D688" s="87"/>
    </row>
    <row r="689" spans="4:4" x14ac:dyDescent="0.3">
      <c r="D689" s="87"/>
    </row>
    <row r="690" spans="4:4" x14ac:dyDescent="0.3">
      <c r="D690" s="87"/>
    </row>
    <row r="691" spans="4:4" x14ac:dyDescent="0.3">
      <c r="D691" s="87"/>
    </row>
    <row r="692" spans="4:4" x14ac:dyDescent="0.3">
      <c r="D692" s="87"/>
    </row>
    <row r="693" spans="4:4" x14ac:dyDescent="0.3">
      <c r="D693" s="87"/>
    </row>
    <row r="694" spans="4:4" x14ac:dyDescent="0.3">
      <c r="D694" s="87"/>
    </row>
    <row r="695" spans="4:4" x14ac:dyDescent="0.3">
      <c r="D695" s="87"/>
    </row>
    <row r="696" spans="4:4" x14ac:dyDescent="0.3">
      <c r="D696" s="87"/>
    </row>
    <row r="697" spans="4:4" x14ac:dyDescent="0.3">
      <c r="D697" s="87"/>
    </row>
    <row r="698" spans="4:4" x14ac:dyDescent="0.3">
      <c r="D698" s="87"/>
    </row>
    <row r="699" spans="4:4" x14ac:dyDescent="0.3">
      <c r="D699" s="87"/>
    </row>
    <row r="700" spans="4:4" x14ac:dyDescent="0.3">
      <c r="D700" s="87"/>
    </row>
    <row r="701" spans="4:4" x14ac:dyDescent="0.3">
      <c r="D701" s="87"/>
    </row>
    <row r="702" spans="4:4" x14ac:dyDescent="0.3">
      <c r="D702" s="87"/>
    </row>
    <row r="703" spans="4:4" x14ac:dyDescent="0.3">
      <c r="D703" s="87"/>
    </row>
    <row r="704" spans="4:4" x14ac:dyDescent="0.3">
      <c r="D704" s="87"/>
    </row>
    <row r="705" spans="4:4" x14ac:dyDescent="0.3">
      <c r="D705" s="87"/>
    </row>
    <row r="706" spans="4:4" x14ac:dyDescent="0.3">
      <c r="D706" s="87"/>
    </row>
    <row r="707" spans="4:4" x14ac:dyDescent="0.3">
      <c r="D707" s="87"/>
    </row>
    <row r="708" spans="4:4" x14ac:dyDescent="0.3">
      <c r="D708" s="87"/>
    </row>
    <row r="709" spans="4:4" x14ac:dyDescent="0.3">
      <c r="D709" s="87"/>
    </row>
    <row r="710" spans="4:4" x14ac:dyDescent="0.3">
      <c r="D710" s="87"/>
    </row>
    <row r="711" spans="4:4" x14ac:dyDescent="0.3">
      <c r="D711" s="87"/>
    </row>
    <row r="712" spans="4:4" x14ac:dyDescent="0.3">
      <c r="D712" s="87"/>
    </row>
    <row r="713" spans="4:4" x14ac:dyDescent="0.3">
      <c r="D713" s="87"/>
    </row>
    <row r="714" spans="4:4" x14ac:dyDescent="0.3">
      <c r="D714" s="87"/>
    </row>
    <row r="715" spans="4:4" x14ac:dyDescent="0.3">
      <c r="D715" s="87"/>
    </row>
    <row r="716" spans="4:4" x14ac:dyDescent="0.3">
      <c r="D716" s="87"/>
    </row>
    <row r="717" spans="4:4" x14ac:dyDescent="0.3">
      <c r="D717" s="87"/>
    </row>
    <row r="718" spans="4:4" x14ac:dyDescent="0.3">
      <c r="D718" s="87"/>
    </row>
    <row r="719" spans="4:4" x14ac:dyDescent="0.3">
      <c r="D719" s="87"/>
    </row>
    <row r="720" spans="4:4" x14ac:dyDescent="0.3">
      <c r="D720" s="87"/>
    </row>
    <row r="721" spans="4:4" x14ac:dyDescent="0.3">
      <c r="D721" s="87"/>
    </row>
    <row r="722" spans="4:4" x14ac:dyDescent="0.3">
      <c r="D722" s="87"/>
    </row>
    <row r="723" spans="4:4" x14ac:dyDescent="0.3">
      <c r="D723" s="87"/>
    </row>
    <row r="724" spans="4:4" x14ac:dyDescent="0.3">
      <c r="D724" s="87"/>
    </row>
    <row r="725" spans="4:4" x14ac:dyDescent="0.3">
      <c r="D725" s="87"/>
    </row>
    <row r="726" spans="4:4" x14ac:dyDescent="0.3">
      <c r="D726" s="87"/>
    </row>
    <row r="727" spans="4:4" x14ac:dyDescent="0.3">
      <c r="D727" s="87"/>
    </row>
    <row r="728" spans="4:4" x14ac:dyDescent="0.3">
      <c r="D728" s="87"/>
    </row>
    <row r="729" spans="4:4" x14ac:dyDescent="0.3">
      <c r="D729" s="87"/>
    </row>
    <row r="730" spans="4:4" x14ac:dyDescent="0.3">
      <c r="D730" s="87"/>
    </row>
    <row r="731" spans="4:4" x14ac:dyDescent="0.3">
      <c r="D731" s="87"/>
    </row>
    <row r="732" spans="4:4" x14ac:dyDescent="0.3">
      <c r="D732" s="87"/>
    </row>
    <row r="733" spans="4:4" x14ac:dyDescent="0.3">
      <c r="D733" s="87"/>
    </row>
    <row r="734" spans="4:4" x14ac:dyDescent="0.3">
      <c r="D734" s="87"/>
    </row>
    <row r="735" spans="4:4" x14ac:dyDescent="0.3">
      <c r="D735" s="87"/>
    </row>
    <row r="736" spans="4:4" x14ac:dyDescent="0.3">
      <c r="D736" s="87"/>
    </row>
    <row r="737" spans="4:4" x14ac:dyDescent="0.3">
      <c r="D737" s="87"/>
    </row>
    <row r="738" spans="4:4" x14ac:dyDescent="0.3">
      <c r="D738" s="87"/>
    </row>
    <row r="739" spans="4:4" x14ac:dyDescent="0.3">
      <c r="D739" s="87"/>
    </row>
    <row r="740" spans="4:4" x14ac:dyDescent="0.3">
      <c r="D740" s="87"/>
    </row>
    <row r="741" spans="4:4" x14ac:dyDescent="0.3">
      <c r="D741" s="87"/>
    </row>
    <row r="742" spans="4:4" x14ac:dyDescent="0.3">
      <c r="D742" s="87"/>
    </row>
    <row r="743" spans="4:4" x14ac:dyDescent="0.3">
      <c r="D743" s="87"/>
    </row>
    <row r="744" spans="4:4" x14ac:dyDescent="0.3">
      <c r="D744" s="87"/>
    </row>
    <row r="745" spans="4:4" x14ac:dyDescent="0.3">
      <c r="D745" s="87"/>
    </row>
    <row r="746" spans="4:4" x14ac:dyDescent="0.3">
      <c r="D746" s="87"/>
    </row>
    <row r="747" spans="4:4" x14ac:dyDescent="0.3">
      <c r="D747" s="87"/>
    </row>
    <row r="748" spans="4:4" x14ac:dyDescent="0.3">
      <c r="D748" s="87"/>
    </row>
    <row r="749" spans="4:4" x14ac:dyDescent="0.3">
      <c r="D749" s="87"/>
    </row>
    <row r="750" spans="4:4" x14ac:dyDescent="0.3">
      <c r="D750" s="87"/>
    </row>
    <row r="751" spans="4:4" x14ac:dyDescent="0.3">
      <c r="D751" s="87"/>
    </row>
    <row r="752" spans="4:4" x14ac:dyDescent="0.3">
      <c r="D752" s="87"/>
    </row>
    <row r="753" spans="4:4" x14ac:dyDescent="0.3">
      <c r="D753" s="87"/>
    </row>
    <row r="754" spans="4:4" x14ac:dyDescent="0.3">
      <c r="D754" s="87"/>
    </row>
    <row r="755" spans="4:4" x14ac:dyDescent="0.3">
      <c r="D755" s="87"/>
    </row>
    <row r="756" spans="4:4" x14ac:dyDescent="0.3">
      <c r="D756" s="87"/>
    </row>
    <row r="757" spans="4:4" x14ac:dyDescent="0.3">
      <c r="D757" s="87"/>
    </row>
    <row r="758" spans="4:4" x14ac:dyDescent="0.3">
      <c r="D758" s="87"/>
    </row>
    <row r="759" spans="4:4" x14ac:dyDescent="0.3">
      <c r="D759" s="87"/>
    </row>
    <row r="760" spans="4:4" x14ac:dyDescent="0.3">
      <c r="D760" s="87"/>
    </row>
    <row r="761" spans="4:4" x14ac:dyDescent="0.3">
      <c r="D761" s="87"/>
    </row>
    <row r="762" spans="4:4" x14ac:dyDescent="0.3">
      <c r="D762" s="87"/>
    </row>
    <row r="763" spans="4:4" x14ac:dyDescent="0.3">
      <c r="D763" s="87"/>
    </row>
    <row r="764" spans="4:4" x14ac:dyDescent="0.3">
      <c r="D764" s="87"/>
    </row>
    <row r="765" spans="4:4" x14ac:dyDescent="0.3">
      <c r="D765" s="87"/>
    </row>
    <row r="766" spans="4:4" x14ac:dyDescent="0.3">
      <c r="D766" s="87"/>
    </row>
    <row r="767" spans="4:4" x14ac:dyDescent="0.3">
      <c r="D767" s="87"/>
    </row>
    <row r="768" spans="4:4" x14ac:dyDescent="0.3">
      <c r="D768" s="87"/>
    </row>
    <row r="769" spans="4:4" x14ac:dyDescent="0.3">
      <c r="D769" s="87"/>
    </row>
    <row r="770" spans="4:4" x14ac:dyDescent="0.3">
      <c r="D770" s="87"/>
    </row>
    <row r="771" spans="4:4" x14ac:dyDescent="0.3">
      <c r="D771" s="87"/>
    </row>
    <row r="772" spans="4:4" x14ac:dyDescent="0.3">
      <c r="D772" s="87"/>
    </row>
    <row r="773" spans="4:4" x14ac:dyDescent="0.3">
      <c r="D773" s="87"/>
    </row>
    <row r="774" spans="4:4" x14ac:dyDescent="0.3">
      <c r="D774" s="87"/>
    </row>
    <row r="775" spans="4:4" x14ac:dyDescent="0.3">
      <c r="D775" s="87"/>
    </row>
    <row r="776" spans="4:4" x14ac:dyDescent="0.3">
      <c r="D776" s="87"/>
    </row>
    <row r="777" spans="4:4" x14ac:dyDescent="0.3">
      <c r="D777" s="87"/>
    </row>
    <row r="778" spans="4:4" x14ac:dyDescent="0.3">
      <c r="D778" s="87"/>
    </row>
    <row r="779" spans="4:4" x14ac:dyDescent="0.3">
      <c r="D779" s="87"/>
    </row>
    <row r="780" spans="4:4" x14ac:dyDescent="0.3">
      <c r="D780" s="87"/>
    </row>
    <row r="781" spans="4:4" x14ac:dyDescent="0.3">
      <c r="D781" s="87"/>
    </row>
    <row r="782" spans="4:4" x14ac:dyDescent="0.3">
      <c r="D782" s="87"/>
    </row>
    <row r="783" spans="4:4" x14ac:dyDescent="0.3">
      <c r="D783" s="87"/>
    </row>
    <row r="784" spans="4:4" x14ac:dyDescent="0.3">
      <c r="D784" s="87"/>
    </row>
    <row r="785" spans="4:4" x14ac:dyDescent="0.3">
      <c r="D785" s="87"/>
    </row>
    <row r="786" spans="4:4" x14ac:dyDescent="0.3">
      <c r="D786" s="87"/>
    </row>
    <row r="787" spans="4:4" x14ac:dyDescent="0.3">
      <c r="D787" s="87"/>
    </row>
    <row r="788" spans="4:4" x14ac:dyDescent="0.3">
      <c r="D788" s="87"/>
    </row>
    <row r="789" spans="4:4" x14ac:dyDescent="0.3">
      <c r="D789" s="87"/>
    </row>
    <row r="790" spans="4:4" x14ac:dyDescent="0.3">
      <c r="D790" s="87"/>
    </row>
    <row r="791" spans="4:4" x14ac:dyDescent="0.3">
      <c r="D791" s="87"/>
    </row>
    <row r="792" spans="4:4" x14ac:dyDescent="0.3">
      <c r="D792" s="87"/>
    </row>
    <row r="793" spans="4:4" x14ac:dyDescent="0.3">
      <c r="D793" s="87"/>
    </row>
    <row r="794" spans="4:4" x14ac:dyDescent="0.3">
      <c r="D794" s="87"/>
    </row>
    <row r="795" spans="4:4" x14ac:dyDescent="0.3">
      <c r="D795" s="87"/>
    </row>
    <row r="796" spans="4:4" x14ac:dyDescent="0.3">
      <c r="D796" s="87"/>
    </row>
    <row r="797" spans="4:4" x14ac:dyDescent="0.3">
      <c r="D797" s="87"/>
    </row>
    <row r="798" spans="4:4" x14ac:dyDescent="0.3">
      <c r="D798" s="87"/>
    </row>
    <row r="799" spans="4:4" x14ac:dyDescent="0.3">
      <c r="D799" s="87"/>
    </row>
    <row r="800" spans="4:4" x14ac:dyDescent="0.3">
      <c r="D800" s="87"/>
    </row>
    <row r="801" spans="4:4" x14ac:dyDescent="0.3">
      <c r="D801" s="87"/>
    </row>
    <row r="802" spans="4:4" x14ac:dyDescent="0.3">
      <c r="D802" s="87"/>
    </row>
    <row r="803" spans="4:4" x14ac:dyDescent="0.3">
      <c r="D803" s="87"/>
    </row>
    <row r="804" spans="4:4" x14ac:dyDescent="0.3">
      <c r="D804" s="87"/>
    </row>
    <row r="805" spans="4:4" x14ac:dyDescent="0.3">
      <c r="D805" s="87"/>
    </row>
    <row r="806" spans="4:4" x14ac:dyDescent="0.3">
      <c r="D806" s="87"/>
    </row>
    <row r="807" spans="4:4" x14ac:dyDescent="0.3">
      <c r="D807" s="87"/>
    </row>
    <row r="808" spans="4:4" x14ac:dyDescent="0.3">
      <c r="D808" s="87"/>
    </row>
    <row r="809" spans="4:4" x14ac:dyDescent="0.3">
      <c r="D809" s="87"/>
    </row>
    <row r="810" spans="4:4" x14ac:dyDescent="0.3">
      <c r="D810" s="87"/>
    </row>
    <row r="811" spans="4:4" x14ac:dyDescent="0.3">
      <c r="D811" s="87"/>
    </row>
    <row r="812" spans="4:4" x14ac:dyDescent="0.3">
      <c r="D812" s="87"/>
    </row>
    <row r="813" spans="4:4" x14ac:dyDescent="0.3">
      <c r="D813" s="87"/>
    </row>
    <row r="814" spans="4:4" x14ac:dyDescent="0.3">
      <c r="D814" s="87"/>
    </row>
    <row r="815" spans="4:4" x14ac:dyDescent="0.3">
      <c r="D815" s="87"/>
    </row>
    <row r="816" spans="4:4" x14ac:dyDescent="0.3">
      <c r="D816" s="87"/>
    </row>
    <row r="817" spans="4:4" x14ac:dyDescent="0.3">
      <c r="D817" s="87"/>
    </row>
    <row r="818" spans="4:4" x14ac:dyDescent="0.3">
      <c r="D818" s="87"/>
    </row>
    <row r="819" spans="4:4" x14ac:dyDescent="0.3">
      <c r="D819" s="87"/>
    </row>
    <row r="820" spans="4:4" x14ac:dyDescent="0.3">
      <c r="D820" s="87"/>
    </row>
    <row r="821" spans="4:4" x14ac:dyDescent="0.3">
      <c r="D821" s="87"/>
    </row>
    <row r="822" spans="4:4" x14ac:dyDescent="0.3">
      <c r="D822" s="87"/>
    </row>
    <row r="823" spans="4:4" x14ac:dyDescent="0.3">
      <c r="D823" s="87"/>
    </row>
    <row r="824" spans="4:4" x14ac:dyDescent="0.3">
      <c r="D824" s="87"/>
    </row>
    <row r="825" spans="4:4" x14ac:dyDescent="0.3">
      <c r="D825" s="87"/>
    </row>
    <row r="826" spans="4:4" x14ac:dyDescent="0.3">
      <c r="D826" s="87"/>
    </row>
    <row r="827" spans="4:4" x14ac:dyDescent="0.3">
      <c r="D827" s="87"/>
    </row>
    <row r="828" spans="4:4" x14ac:dyDescent="0.3">
      <c r="D828" s="87"/>
    </row>
    <row r="829" spans="4:4" x14ac:dyDescent="0.3">
      <c r="D829" s="87"/>
    </row>
    <row r="830" spans="4:4" x14ac:dyDescent="0.3">
      <c r="D830" s="87"/>
    </row>
    <row r="831" spans="4:4" x14ac:dyDescent="0.3">
      <c r="D831" s="87"/>
    </row>
    <row r="832" spans="4:4" x14ac:dyDescent="0.3">
      <c r="D832" s="87"/>
    </row>
    <row r="833" spans="4:4" x14ac:dyDescent="0.3">
      <c r="D833" s="87"/>
    </row>
    <row r="834" spans="4:4" x14ac:dyDescent="0.3">
      <c r="D834" s="87"/>
    </row>
    <row r="835" spans="4:4" x14ac:dyDescent="0.3">
      <c r="D835" s="87"/>
    </row>
    <row r="836" spans="4:4" x14ac:dyDescent="0.3">
      <c r="D836" s="87"/>
    </row>
    <row r="837" spans="4:4" x14ac:dyDescent="0.3">
      <c r="D837" s="87"/>
    </row>
    <row r="838" spans="4:4" x14ac:dyDescent="0.3">
      <c r="D838" s="87"/>
    </row>
    <row r="839" spans="4:4" x14ac:dyDescent="0.3">
      <c r="D839" s="87"/>
    </row>
    <row r="840" spans="4:4" x14ac:dyDescent="0.3">
      <c r="D840" s="87"/>
    </row>
    <row r="841" spans="4:4" x14ac:dyDescent="0.3">
      <c r="D841" s="87"/>
    </row>
    <row r="842" spans="4:4" x14ac:dyDescent="0.3">
      <c r="D842" s="87"/>
    </row>
    <row r="843" spans="4:4" x14ac:dyDescent="0.3">
      <c r="D843" s="87"/>
    </row>
    <row r="844" spans="4:4" x14ac:dyDescent="0.3">
      <c r="D844" s="87"/>
    </row>
    <row r="845" spans="4:4" x14ac:dyDescent="0.3">
      <c r="D845" s="87"/>
    </row>
    <row r="846" spans="4:4" x14ac:dyDescent="0.3">
      <c r="D846" s="87"/>
    </row>
    <row r="847" spans="4:4" x14ac:dyDescent="0.3">
      <c r="D847" s="87"/>
    </row>
    <row r="848" spans="4:4" x14ac:dyDescent="0.3">
      <c r="D848" s="87"/>
    </row>
    <row r="849" spans="4:4" x14ac:dyDescent="0.3">
      <c r="D849" s="87"/>
    </row>
    <row r="850" spans="4:4" x14ac:dyDescent="0.3">
      <c r="D850" s="87"/>
    </row>
    <row r="851" spans="4:4" x14ac:dyDescent="0.3">
      <c r="D851" s="87"/>
    </row>
    <row r="852" spans="4:4" x14ac:dyDescent="0.3">
      <c r="D852" s="87"/>
    </row>
    <row r="853" spans="4:4" x14ac:dyDescent="0.3">
      <c r="D853" s="87"/>
    </row>
    <row r="854" spans="4:4" x14ac:dyDescent="0.3">
      <c r="D854" s="87"/>
    </row>
    <row r="855" spans="4:4" x14ac:dyDescent="0.3">
      <c r="D855" s="87"/>
    </row>
    <row r="856" spans="4:4" x14ac:dyDescent="0.3">
      <c r="D856" s="87"/>
    </row>
    <row r="857" spans="4:4" x14ac:dyDescent="0.3">
      <c r="D857" s="87"/>
    </row>
    <row r="858" spans="4:4" x14ac:dyDescent="0.3">
      <c r="D858" s="87"/>
    </row>
    <row r="859" spans="4:4" x14ac:dyDescent="0.3">
      <c r="D859" s="87"/>
    </row>
    <row r="860" spans="4:4" x14ac:dyDescent="0.3">
      <c r="D860" s="87"/>
    </row>
    <row r="861" spans="4:4" x14ac:dyDescent="0.3">
      <c r="D861" s="87"/>
    </row>
    <row r="862" spans="4:4" x14ac:dyDescent="0.3">
      <c r="D862" s="87"/>
    </row>
    <row r="863" spans="4:4" x14ac:dyDescent="0.3">
      <c r="D863" s="87"/>
    </row>
    <row r="864" spans="4:4" x14ac:dyDescent="0.3">
      <c r="D864" s="87"/>
    </row>
    <row r="865" spans="4:4" x14ac:dyDescent="0.3">
      <c r="D865" s="87"/>
    </row>
    <row r="866" spans="4:4" x14ac:dyDescent="0.3">
      <c r="D866" s="87"/>
    </row>
    <row r="867" spans="4:4" x14ac:dyDescent="0.3">
      <c r="D867" s="87"/>
    </row>
    <row r="868" spans="4:4" x14ac:dyDescent="0.3">
      <c r="D868" s="87"/>
    </row>
    <row r="869" spans="4:4" x14ac:dyDescent="0.3">
      <c r="D869" s="87"/>
    </row>
    <row r="870" spans="4:4" x14ac:dyDescent="0.3">
      <c r="D870" s="87"/>
    </row>
    <row r="871" spans="4:4" x14ac:dyDescent="0.3">
      <c r="D871" s="87"/>
    </row>
    <row r="872" spans="4:4" x14ac:dyDescent="0.3">
      <c r="D872" s="87"/>
    </row>
    <row r="873" spans="4:4" x14ac:dyDescent="0.3">
      <c r="D873" s="87"/>
    </row>
    <row r="874" spans="4:4" x14ac:dyDescent="0.3">
      <c r="D874" s="87"/>
    </row>
    <row r="875" spans="4:4" x14ac:dyDescent="0.3">
      <c r="D875" s="87"/>
    </row>
    <row r="876" spans="4:4" x14ac:dyDescent="0.3">
      <c r="D876" s="87"/>
    </row>
    <row r="877" spans="4:4" x14ac:dyDescent="0.3">
      <c r="D877" s="87"/>
    </row>
    <row r="878" spans="4:4" x14ac:dyDescent="0.3">
      <c r="D878" s="87"/>
    </row>
    <row r="879" spans="4:4" x14ac:dyDescent="0.3">
      <c r="D879" s="87"/>
    </row>
    <row r="880" spans="4:4" x14ac:dyDescent="0.3">
      <c r="D880" s="87"/>
    </row>
    <row r="881" spans="4:4" x14ac:dyDescent="0.3">
      <c r="D881" s="87"/>
    </row>
    <row r="882" spans="4:4" x14ac:dyDescent="0.3">
      <c r="D882" s="87"/>
    </row>
    <row r="883" spans="4:4" x14ac:dyDescent="0.3">
      <c r="D883" s="87"/>
    </row>
    <row r="884" spans="4:4" x14ac:dyDescent="0.3">
      <c r="D884" s="87"/>
    </row>
    <row r="885" spans="4:4" x14ac:dyDescent="0.3">
      <c r="D885" s="87"/>
    </row>
    <row r="886" spans="4:4" x14ac:dyDescent="0.3">
      <c r="D886" s="87"/>
    </row>
    <row r="887" spans="4:4" x14ac:dyDescent="0.3">
      <c r="D887" s="87"/>
    </row>
    <row r="888" spans="4:4" x14ac:dyDescent="0.3">
      <c r="D888" s="87"/>
    </row>
    <row r="889" spans="4:4" x14ac:dyDescent="0.3">
      <c r="D889" s="87"/>
    </row>
    <row r="890" spans="4:4" x14ac:dyDescent="0.3">
      <c r="D890" s="87"/>
    </row>
    <row r="891" spans="4:4" x14ac:dyDescent="0.3">
      <c r="D891" s="87"/>
    </row>
    <row r="892" spans="4:4" x14ac:dyDescent="0.3">
      <c r="D892" s="87"/>
    </row>
    <row r="893" spans="4:4" x14ac:dyDescent="0.3">
      <c r="D893" s="87"/>
    </row>
    <row r="894" spans="4:4" x14ac:dyDescent="0.3">
      <c r="D894" s="87"/>
    </row>
    <row r="895" spans="4:4" x14ac:dyDescent="0.3">
      <c r="D895" s="87"/>
    </row>
    <row r="896" spans="4:4" x14ac:dyDescent="0.3">
      <c r="D896" s="87"/>
    </row>
    <row r="897" spans="4:4" x14ac:dyDescent="0.3">
      <c r="D897" s="87"/>
    </row>
    <row r="898" spans="4:4" x14ac:dyDescent="0.3">
      <c r="D898" s="87"/>
    </row>
    <row r="899" spans="4:4" x14ac:dyDescent="0.3">
      <c r="D899" s="87"/>
    </row>
    <row r="900" spans="4:4" x14ac:dyDescent="0.3">
      <c r="D900" s="87"/>
    </row>
    <row r="901" spans="4:4" x14ac:dyDescent="0.3">
      <c r="D901" s="87"/>
    </row>
    <row r="902" spans="4:4" x14ac:dyDescent="0.3">
      <c r="D902" s="87"/>
    </row>
    <row r="903" spans="4:4" x14ac:dyDescent="0.3">
      <c r="D903" s="87"/>
    </row>
    <row r="904" spans="4:4" x14ac:dyDescent="0.3">
      <c r="D904" s="87"/>
    </row>
    <row r="905" spans="4:4" x14ac:dyDescent="0.3">
      <c r="D905" s="87"/>
    </row>
    <row r="906" spans="4:4" x14ac:dyDescent="0.3">
      <c r="D906" s="87"/>
    </row>
    <row r="907" spans="4:4" x14ac:dyDescent="0.3">
      <c r="D907" s="87"/>
    </row>
    <row r="908" spans="4:4" x14ac:dyDescent="0.3">
      <c r="D908" s="87"/>
    </row>
    <row r="909" spans="4:4" x14ac:dyDescent="0.3">
      <c r="D909" s="87"/>
    </row>
    <row r="910" spans="4:4" x14ac:dyDescent="0.3">
      <c r="D910" s="87"/>
    </row>
    <row r="911" spans="4:4" x14ac:dyDescent="0.3">
      <c r="D911" s="87"/>
    </row>
    <row r="912" spans="4:4" x14ac:dyDescent="0.3">
      <c r="D912" s="87"/>
    </row>
    <row r="913" spans="4:4" x14ac:dyDescent="0.3">
      <c r="D913" s="87"/>
    </row>
    <row r="914" spans="4:4" x14ac:dyDescent="0.3">
      <c r="D914" s="87"/>
    </row>
    <row r="915" spans="4:4" x14ac:dyDescent="0.3">
      <c r="D915" s="87"/>
    </row>
    <row r="916" spans="4:4" x14ac:dyDescent="0.3">
      <c r="D916" s="87"/>
    </row>
    <row r="917" spans="4:4" x14ac:dyDescent="0.3">
      <c r="D917" s="87"/>
    </row>
    <row r="918" spans="4:4" x14ac:dyDescent="0.3">
      <c r="D918" s="87"/>
    </row>
    <row r="919" spans="4:4" x14ac:dyDescent="0.3">
      <c r="D919" s="87"/>
    </row>
    <row r="920" spans="4:4" x14ac:dyDescent="0.3">
      <c r="D920" s="87"/>
    </row>
    <row r="921" spans="4:4" x14ac:dyDescent="0.3">
      <c r="D921" s="87"/>
    </row>
    <row r="922" spans="4:4" x14ac:dyDescent="0.3">
      <c r="D922" s="87"/>
    </row>
    <row r="923" spans="4:4" x14ac:dyDescent="0.3">
      <c r="D923" s="87"/>
    </row>
    <row r="924" spans="4:4" x14ac:dyDescent="0.3">
      <c r="D924" s="87"/>
    </row>
    <row r="925" spans="4:4" x14ac:dyDescent="0.3">
      <c r="D925" s="87"/>
    </row>
    <row r="926" spans="4:4" x14ac:dyDescent="0.3">
      <c r="D926" s="87"/>
    </row>
    <row r="927" spans="4:4" x14ac:dyDescent="0.3">
      <c r="D927" s="87"/>
    </row>
    <row r="928" spans="4:4" x14ac:dyDescent="0.3">
      <c r="D928" s="87"/>
    </row>
    <row r="929" spans="4:4" x14ac:dyDescent="0.3">
      <c r="D929" s="87"/>
    </row>
    <row r="930" spans="4:4" x14ac:dyDescent="0.3">
      <c r="D930" s="87"/>
    </row>
    <row r="931" spans="4:4" x14ac:dyDescent="0.3">
      <c r="D931" s="87"/>
    </row>
    <row r="932" spans="4:4" x14ac:dyDescent="0.3">
      <c r="D932" s="87"/>
    </row>
    <row r="933" spans="4:4" x14ac:dyDescent="0.3">
      <c r="D933" s="87"/>
    </row>
    <row r="934" spans="4:4" x14ac:dyDescent="0.3">
      <c r="D934" s="87"/>
    </row>
    <row r="935" spans="4:4" x14ac:dyDescent="0.3">
      <c r="D935" s="87"/>
    </row>
    <row r="936" spans="4:4" x14ac:dyDescent="0.3">
      <c r="D936" s="87"/>
    </row>
    <row r="937" spans="4:4" x14ac:dyDescent="0.3">
      <c r="D937" s="87"/>
    </row>
    <row r="938" spans="4:4" x14ac:dyDescent="0.3">
      <c r="D938" s="87"/>
    </row>
    <row r="939" spans="4:4" x14ac:dyDescent="0.3">
      <c r="D939" s="87"/>
    </row>
    <row r="940" spans="4:4" x14ac:dyDescent="0.3">
      <c r="D940" s="87"/>
    </row>
    <row r="941" spans="4:4" x14ac:dyDescent="0.3">
      <c r="D941" s="87"/>
    </row>
    <row r="942" spans="4:4" x14ac:dyDescent="0.3">
      <c r="D942" s="87"/>
    </row>
    <row r="943" spans="4:4" x14ac:dyDescent="0.3">
      <c r="D943" s="87"/>
    </row>
    <row r="944" spans="4:4" x14ac:dyDescent="0.3">
      <c r="D944" s="87"/>
    </row>
    <row r="945" spans="4:4" x14ac:dyDescent="0.3">
      <c r="D945" s="87"/>
    </row>
    <row r="946" spans="4:4" x14ac:dyDescent="0.3">
      <c r="D946" s="87"/>
    </row>
    <row r="947" spans="4:4" x14ac:dyDescent="0.3">
      <c r="D947" s="87"/>
    </row>
    <row r="948" spans="4:4" x14ac:dyDescent="0.3">
      <c r="D948" s="87"/>
    </row>
    <row r="949" spans="4:4" x14ac:dyDescent="0.3">
      <c r="D949" s="87"/>
    </row>
    <row r="950" spans="4:4" x14ac:dyDescent="0.3">
      <c r="D950" s="87"/>
    </row>
    <row r="951" spans="4:4" x14ac:dyDescent="0.3">
      <c r="D951" s="87"/>
    </row>
    <row r="952" spans="4:4" x14ac:dyDescent="0.3">
      <c r="D952" s="87"/>
    </row>
    <row r="953" spans="4:4" x14ac:dyDescent="0.3">
      <c r="D953" s="87"/>
    </row>
    <row r="954" spans="4:4" x14ac:dyDescent="0.3">
      <c r="D954" s="87"/>
    </row>
    <row r="955" spans="4:4" x14ac:dyDescent="0.3">
      <c r="D955" s="87"/>
    </row>
    <row r="956" spans="4:4" x14ac:dyDescent="0.3">
      <c r="D956" s="87"/>
    </row>
    <row r="957" spans="4:4" x14ac:dyDescent="0.3">
      <c r="D957" s="87"/>
    </row>
    <row r="958" spans="4:4" x14ac:dyDescent="0.3">
      <c r="D958" s="87"/>
    </row>
    <row r="959" spans="4:4" x14ac:dyDescent="0.3">
      <c r="D959" s="87"/>
    </row>
    <row r="960" spans="4:4" x14ac:dyDescent="0.3">
      <c r="D960" s="87"/>
    </row>
    <row r="961" spans="4:4" x14ac:dyDescent="0.3">
      <c r="D961" s="87"/>
    </row>
    <row r="962" spans="4:4" x14ac:dyDescent="0.3">
      <c r="D962" s="87"/>
    </row>
    <row r="963" spans="4:4" x14ac:dyDescent="0.3">
      <c r="D963" s="87"/>
    </row>
    <row r="964" spans="4:4" x14ac:dyDescent="0.3">
      <c r="D964" s="87"/>
    </row>
    <row r="965" spans="4:4" x14ac:dyDescent="0.3">
      <c r="D965" s="87"/>
    </row>
    <row r="966" spans="4:4" x14ac:dyDescent="0.3">
      <c r="D966" s="87"/>
    </row>
    <row r="967" spans="4:4" x14ac:dyDescent="0.3">
      <c r="D967" s="87"/>
    </row>
    <row r="968" spans="4:4" x14ac:dyDescent="0.3">
      <c r="D968" s="87"/>
    </row>
    <row r="969" spans="4:4" x14ac:dyDescent="0.3">
      <c r="D969" s="87"/>
    </row>
    <row r="970" spans="4:4" x14ac:dyDescent="0.3">
      <c r="D970" s="87"/>
    </row>
    <row r="971" spans="4:4" x14ac:dyDescent="0.3">
      <c r="D971" s="87"/>
    </row>
    <row r="972" spans="4:4" x14ac:dyDescent="0.3">
      <c r="D972" s="87"/>
    </row>
    <row r="973" spans="4:4" x14ac:dyDescent="0.3">
      <c r="D973" s="87"/>
    </row>
    <row r="974" spans="4:4" x14ac:dyDescent="0.3">
      <c r="D974" s="87"/>
    </row>
    <row r="975" spans="4:4" x14ac:dyDescent="0.3">
      <c r="D975" s="87"/>
    </row>
    <row r="976" spans="4:4" x14ac:dyDescent="0.3">
      <c r="D976" s="87"/>
    </row>
    <row r="977" spans="4:4" x14ac:dyDescent="0.3">
      <c r="D977" s="87"/>
    </row>
    <row r="978" spans="4:4" x14ac:dyDescent="0.3">
      <c r="D978" s="87"/>
    </row>
    <row r="979" spans="4:4" x14ac:dyDescent="0.3">
      <c r="D979" s="87"/>
    </row>
    <row r="980" spans="4:4" x14ac:dyDescent="0.3">
      <c r="D980" s="87"/>
    </row>
    <row r="981" spans="4:4" x14ac:dyDescent="0.3">
      <c r="D981" s="87"/>
    </row>
    <row r="982" spans="4:4" x14ac:dyDescent="0.3">
      <c r="D982" s="87"/>
    </row>
    <row r="983" spans="4:4" x14ac:dyDescent="0.3">
      <c r="D983" s="87"/>
    </row>
    <row r="984" spans="4:4" x14ac:dyDescent="0.3">
      <c r="D984" s="87"/>
    </row>
    <row r="985" spans="4:4" x14ac:dyDescent="0.3">
      <c r="D985" s="87"/>
    </row>
    <row r="986" spans="4:4" x14ac:dyDescent="0.3">
      <c r="D986" s="87"/>
    </row>
    <row r="987" spans="4:4" x14ac:dyDescent="0.3">
      <c r="D987" s="87"/>
    </row>
    <row r="988" spans="4:4" x14ac:dyDescent="0.3">
      <c r="D988" s="87"/>
    </row>
    <row r="989" spans="4:4" x14ac:dyDescent="0.3">
      <c r="D989" s="87"/>
    </row>
    <row r="990" spans="4:4" x14ac:dyDescent="0.3">
      <c r="D990" s="87"/>
    </row>
    <row r="991" spans="4:4" x14ac:dyDescent="0.3">
      <c r="D991" s="87"/>
    </row>
    <row r="992" spans="4:4" x14ac:dyDescent="0.3">
      <c r="D992" s="87"/>
    </row>
    <row r="993" spans="4:4" x14ac:dyDescent="0.3">
      <c r="D993" s="87"/>
    </row>
    <row r="994" spans="4:4" x14ac:dyDescent="0.3">
      <c r="D994" s="87"/>
    </row>
    <row r="995" spans="4:4" x14ac:dyDescent="0.3">
      <c r="D995" s="87"/>
    </row>
    <row r="996" spans="4:4" x14ac:dyDescent="0.3">
      <c r="D996" s="87"/>
    </row>
    <row r="997" spans="4:4" x14ac:dyDescent="0.3">
      <c r="D997" s="87"/>
    </row>
    <row r="998" spans="4:4" x14ac:dyDescent="0.3">
      <c r="D998" s="87"/>
    </row>
    <row r="999" spans="4:4" x14ac:dyDescent="0.3">
      <c r="D999" s="87"/>
    </row>
    <row r="1000" spans="4:4" x14ac:dyDescent="0.3">
      <c r="D1000" s="87"/>
    </row>
    <row r="1001" spans="4:4" x14ac:dyDescent="0.3">
      <c r="D1001" s="87"/>
    </row>
    <row r="1002" spans="4:4" x14ac:dyDescent="0.3">
      <c r="D1002" s="87"/>
    </row>
    <row r="1003" spans="4:4" x14ac:dyDescent="0.3">
      <c r="D1003" s="87"/>
    </row>
    <row r="1004" spans="4:4" x14ac:dyDescent="0.3">
      <c r="D1004" s="87"/>
    </row>
    <row r="1005" spans="4:4" x14ac:dyDescent="0.3">
      <c r="D1005" s="87"/>
    </row>
    <row r="1006" spans="4:4" x14ac:dyDescent="0.3">
      <c r="D1006" s="87"/>
    </row>
    <row r="1007" spans="4:4" x14ac:dyDescent="0.3">
      <c r="D1007" s="87"/>
    </row>
    <row r="1008" spans="4:4" x14ac:dyDescent="0.3">
      <c r="D1008" s="87"/>
    </row>
    <row r="1009" spans="4:4" x14ac:dyDescent="0.3">
      <c r="D1009" s="87"/>
    </row>
    <row r="1010" spans="4:4" x14ac:dyDescent="0.3">
      <c r="D1010" s="87"/>
    </row>
    <row r="1011" spans="4:4" x14ac:dyDescent="0.3">
      <c r="D1011" s="87"/>
    </row>
    <row r="1012" spans="4:4" x14ac:dyDescent="0.3">
      <c r="D1012" s="87"/>
    </row>
    <row r="1013" spans="4:4" x14ac:dyDescent="0.3">
      <c r="D1013" s="87"/>
    </row>
    <row r="1014" spans="4:4" x14ac:dyDescent="0.3">
      <c r="D1014" s="87"/>
    </row>
    <row r="1015" spans="4:4" x14ac:dyDescent="0.3">
      <c r="D1015" s="87"/>
    </row>
    <row r="1016" spans="4:4" x14ac:dyDescent="0.3">
      <c r="D1016" s="87"/>
    </row>
    <row r="1017" spans="4:4" x14ac:dyDescent="0.3">
      <c r="D1017" s="87"/>
    </row>
    <row r="1018" spans="4:4" x14ac:dyDescent="0.3">
      <c r="D1018" s="87"/>
    </row>
    <row r="1019" spans="4:4" x14ac:dyDescent="0.3">
      <c r="D1019" s="87"/>
    </row>
    <row r="1020" spans="4:4" x14ac:dyDescent="0.3">
      <c r="D1020" s="87"/>
    </row>
    <row r="1021" spans="4:4" x14ac:dyDescent="0.3">
      <c r="D1021" s="87"/>
    </row>
    <row r="1022" spans="4:4" x14ac:dyDescent="0.3">
      <c r="D1022" s="87"/>
    </row>
    <row r="1023" spans="4:4" x14ac:dyDescent="0.3">
      <c r="D1023" s="87"/>
    </row>
    <row r="1024" spans="4:4" x14ac:dyDescent="0.3">
      <c r="D1024" s="87"/>
    </row>
    <row r="1025" spans="4:4" x14ac:dyDescent="0.3">
      <c r="D1025" s="87"/>
    </row>
    <row r="1026" spans="4:4" x14ac:dyDescent="0.3">
      <c r="D1026" s="87"/>
    </row>
    <row r="1027" spans="4:4" x14ac:dyDescent="0.3">
      <c r="D1027" s="87"/>
    </row>
    <row r="1028" spans="4:4" x14ac:dyDescent="0.3">
      <c r="D1028" s="87"/>
    </row>
    <row r="1029" spans="4:4" x14ac:dyDescent="0.3">
      <c r="D1029" s="87"/>
    </row>
    <row r="1030" spans="4:4" x14ac:dyDescent="0.3">
      <c r="D1030" s="87"/>
    </row>
    <row r="1031" spans="4:4" x14ac:dyDescent="0.3">
      <c r="D1031" s="87"/>
    </row>
    <row r="1032" spans="4:4" x14ac:dyDescent="0.3">
      <c r="D1032" s="87"/>
    </row>
    <row r="1033" spans="4:4" x14ac:dyDescent="0.3">
      <c r="D1033" s="87"/>
    </row>
    <row r="1034" spans="4:4" x14ac:dyDescent="0.3">
      <c r="D1034" s="87"/>
    </row>
    <row r="1035" spans="4:4" x14ac:dyDescent="0.3">
      <c r="D1035" s="87"/>
    </row>
    <row r="1036" spans="4:4" x14ac:dyDescent="0.3">
      <c r="D1036" s="87"/>
    </row>
    <row r="1037" spans="4:4" x14ac:dyDescent="0.3">
      <c r="D1037" s="87"/>
    </row>
    <row r="1038" spans="4:4" x14ac:dyDescent="0.3">
      <c r="D1038" s="87"/>
    </row>
    <row r="1039" spans="4:4" x14ac:dyDescent="0.3">
      <c r="D1039" s="87"/>
    </row>
    <row r="1040" spans="4:4" x14ac:dyDescent="0.3">
      <c r="D1040" s="87"/>
    </row>
    <row r="1041" spans="4:4" x14ac:dyDescent="0.3">
      <c r="D1041" s="87"/>
    </row>
    <row r="1042" spans="4:4" x14ac:dyDescent="0.3">
      <c r="D1042" s="87"/>
    </row>
    <row r="1043" spans="4:4" x14ac:dyDescent="0.3">
      <c r="D1043" s="87"/>
    </row>
    <row r="1044" spans="4:4" x14ac:dyDescent="0.3">
      <c r="D1044" s="87"/>
    </row>
    <row r="1045" spans="4:4" x14ac:dyDescent="0.3">
      <c r="D1045" s="87"/>
    </row>
    <row r="1046" spans="4:4" x14ac:dyDescent="0.3">
      <c r="D1046" s="87"/>
    </row>
    <row r="1047" spans="4:4" x14ac:dyDescent="0.3">
      <c r="D1047" s="87"/>
    </row>
    <row r="1048" spans="4:4" x14ac:dyDescent="0.3">
      <c r="D1048" s="87"/>
    </row>
    <row r="1049" spans="4:4" x14ac:dyDescent="0.3">
      <c r="D1049" s="87"/>
    </row>
    <row r="1050" spans="4:4" x14ac:dyDescent="0.3">
      <c r="D1050" s="87"/>
    </row>
    <row r="1051" spans="4:4" x14ac:dyDescent="0.3">
      <c r="D1051" s="87"/>
    </row>
    <row r="1052" spans="4:4" x14ac:dyDescent="0.3">
      <c r="D1052" s="87"/>
    </row>
    <row r="1053" spans="4:4" x14ac:dyDescent="0.3">
      <c r="D1053" s="87"/>
    </row>
    <row r="1054" spans="4:4" x14ac:dyDescent="0.3">
      <c r="D1054" s="87"/>
    </row>
    <row r="1055" spans="4:4" x14ac:dyDescent="0.3">
      <c r="D1055" s="87"/>
    </row>
    <row r="1056" spans="4:4" x14ac:dyDescent="0.3">
      <c r="D1056" s="87"/>
    </row>
    <row r="1057" spans="4:4" x14ac:dyDescent="0.3">
      <c r="D1057" s="87"/>
    </row>
    <row r="1058" spans="4:4" x14ac:dyDescent="0.3">
      <c r="D1058" s="87"/>
    </row>
    <row r="1059" spans="4:4" x14ac:dyDescent="0.3">
      <c r="D1059" s="87"/>
    </row>
    <row r="1060" spans="4:4" x14ac:dyDescent="0.3">
      <c r="D1060" s="87"/>
    </row>
    <row r="1061" spans="4:4" x14ac:dyDescent="0.3">
      <c r="D1061" s="87"/>
    </row>
    <row r="1062" spans="4:4" x14ac:dyDescent="0.3">
      <c r="D1062" s="87"/>
    </row>
    <row r="1063" spans="4:4" x14ac:dyDescent="0.3">
      <c r="D1063" s="87"/>
    </row>
    <row r="1064" spans="4:4" x14ac:dyDescent="0.3">
      <c r="D1064" s="87"/>
    </row>
    <row r="1065" spans="4:4" x14ac:dyDescent="0.3">
      <c r="D1065" s="87"/>
    </row>
    <row r="1066" spans="4:4" x14ac:dyDescent="0.3">
      <c r="D1066" s="87"/>
    </row>
    <row r="1067" spans="4:4" x14ac:dyDescent="0.3">
      <c r="D1067" s="87"/>
    </row>
    <row r="1068" spans="4:4" x14ac:dyDescent="0.3">
      <c r="D1068" s="87"/>
    </row>
    <row r="1069" spans="4:4" x14ac:dyDescent="0.3">
      <c r="D1069" s="87"/>
    </row>
    <row r="1070" spans="4:4" x14ac:dyDescent="0.3">
      <c r="D1070" s="87"/>
    </row>
    <row r="1071" spans="4:4" x14ac:dyDescent="0.3">
      <c r="D1071" s="87"/>
    </row>
    <row r="1072" spans="4:4" x14ac:dyDescent="0.3">
      <c r="D1072" s="87"/>
    </row>
    <row r="1073" spans="4:4" x14ac:dyDescent="0.3">
      <c r="D1073" s="87"/>
    </row>
    <row r="1074" spans="4:4" x14ac:dyDescent="0.3">
      <c r="D1074" s="87"/>
    </row>
    <row r="1075" spans="4:4" x14ac:dyDescent="0.3">
      <c r="D1075" s="87"/>
    </row>
    <row r="1076" spans="4:4" x14ac:dyDescent="0.3">
      <c r="D1076" s="87"/>
    </row>
    <row r="1077" spans="4:4" x14ac:dyDescent="0.3">
      <c r="D1077" s="87"/>
    </row>
    <row r="1078" spans="4:4" x14ac:dyDescent="0.3">
      <c r="D1078" s="87"/>
    </row>
    <row r="1079" spans="4:4" x14ac:dyDescent="0.3">
      <c r="D1079" s="87"/>
    </row>
    <row r="1080" spans="4:4" x14ac:dyDescent="0.3">
      <c r="D1080" s="87"/>
    </row>
    <row r="1081" spans="4:4" x14ac:dyDescent="0.3">
      <c r="D1081" s="87"/>
    </row>
    <row r="1082" spans="4:4" x14ac:dyDescent="0.3">
      <c r="D1082" s="87"/>
    </row>
    <row r="1083" spans="4:4" x14ac:dyDescent="0.3">
      <c r="D1083" s="87"/>
    </row>
    <row r="1084" spans="4:4" x14ac:dyDescent="0.3">
      <c r="D1084" s="87"/>
    </row>
    <row r="1085" spans="4:4" x14ac:dyDescent="0.3">
      <c r="D1085" s="87"/>
    </row>
    <row r="1086" spans="4:4" x14ac:dyDescent="0.3">
      <c r="D1086" s="87"/>
    </row>
    <row r="1087" spans="4:4" x14ac:dyDescent="0.3">
      <c r="D1087" s="87"/>
    </row>
    <row r="1088" spans="4:4" x14ac:dyDescent="0.3">
      <c r="D1088" s="87"/>
    </row>
    <row r="1089" spans="4:4" x14ac:dyDescent="0.3">
      <c r="D1089" s="87"/>
    </row>
    <row r="1090" spans="4:4" x14ac:dyDescent="0.3">
      <c r="D1090" s="87"/>
    </row>
    <row r="1091" spans="4:4" x14ac:dyDescent="0.3">
      <c r="D1091" s="87"/>
    </row>
    <row r="1092" spans="4:4" x14ac:dyDescent="0.3">
      <c r="D1092" s="87"/>
    </row>
    <row r="1093" spans="4:4" x14ac:dyDescent="0.3">
      <c r="D1093" s="87"/>
    </row>
    <row r="1094" spans="4:4" x14ac:dyDescent="0.3">
      <c r="D1094" s="87"/>
    </row>
    <row r="1095" spans="4:4" x14ac:dyDescent="0.3">
      <c r="D1095" s="87"/>
    </row>
    <row r="1096" spans="4:4" x14ac:dyDescent="0.3">
      <c r="D1096" s="87"/>
    </row>
    <row r="1097" spans="4:4" x14ac:dyDescent="0.3">
      <c r="D1097" s="87"/>
    </row>
    <row r="1098" spans="4:4" x14ac:dyDescent="0.3">
      <c r="D1098" s="87"/>
    </row>
    <row r="1099" spans="4:4" x14ac:dyDescent="0.3">
      <c r="D1099" s="87"/>
    </row>
    <row r="1100" spans="4:4" x14ac:dyDescent="0.3">
      <c r="D1100" s="87"/>
    </row>
    <row r="1101" spans="4:4" x14ac:dyDescent="0.3">
      <c r="D1101" s="87"/>
    </row>
    <row r="1102" spans="4:4" x14ac:dyDescent="0.3">
      <c r="D1102" s="87"/>
    </row>
    <row r="1103" spans="4:4" x14ac:dyDescent="0.3">
      <c r="D1103" s="87"/>
    </row>
    <row r="1104" spans="4:4" x14ac:dyDescent="0.3">
      <c r="D1104" s="87"/>
    </row>
    <row r="1105" spans="4:4" x14ac:dyDescent="0.3">
      <c r="D1105" s="87"/>
    </row>
    <row r="1106" spans="4:4" x14ac:dyDescent="0.3">
      <c r="D1106" s="87"/>
    </row>
    <row r="1107" spans="4:4" x14ac:dyDescent="0.3">
      <c r="D1107" s="87"/>
    </row>
    <row r="1108" spans="4:4" x14ac:dyDescent="0.3">
      <c r="D1108" s="87"/>
    </row>
    <row r="1109" spans="4:4" x14ac:dyDescent="0.3">
      <c r="D1109" s="87"/>
    </row>
    <row r="1110" spans="4:4" x14ac:dyDescent="0.3">
      <c r="D1110" s="87"/>
    </row>
    <row r="1111" spans="4:4" x14ac:dyDescent="0.3">
      <c r="D1111" s="87"/>
    </row>
    <row r="1112" spans="4:4" x14ac:dyDescent="0.3">
      <c r="D1112" s="87"/>
    </row>
    <row r="1113" spans="4:4" x14ac:dyDescent="0.3">
      <c r="D1113" s="87"/>
    </row>
    <row r="1114" spans="4:4" x14ac:dyDescent="0.3">
      <c r="D1114" s="87"/>
    </row>
    <row r="1115" spans="4:4" x14ac:dyDescent="0.3">
      <c r="D1115" s="87"/>
    </row>
    <row r="1116" spans="4:4" x14ac:dyDescent="0.3">
      <c r="D1116" s="87"/>
    </row>
    <row r="1117" spans="4:4" x14ac:dyDescent="0.3">
      <c r="D1117" s="87"/>
    </row>
    <row r="1118" spans="4:4" x14ac:dyDescent="0.3">
      <c r="D1118" s="87"/>
    </row>
    <row r="1119" spans="4:4" x14ac:dyDescent="0.3">
      <c r="D1119" s="87"/>
    </row>
    <row r="1120" spans="4:4" x14ac:dyDescent="0.3">
      <c r="D1120" s="87"/>
    </row>
    <row r="1121" spans="4:4" x14ac:dyDescent="0.3">
      <c r="D1121" s="87"/>
    </row>
    <row r="1122" spans="4:4" x14ac:dyDescent="0.3">
      <c r="D1122" s="87"/>
    </row>
    <row r="1123" spans="4:4" x14ac:dyDescent="0.3">
      <c r="D1123" s="87"/>
    </row>
    <row r="1124" spans="4:4" x14ac:dyDescent="0.3">
      <c r="D1124" s="87"/>
    </row>
    <row r="1125" spans="4:4" x14ac:dyDescent="0.3">
      <c r="D1125" s="87"/>
    </row>
    <row r="1126" spans="4:4" x14ac:dyDescent="0.3">
      <c r="D1126" s="87"/>
    </row>
    <row r="1127" spans="4:4" x14ac:dyDescent="0.3">
      <c r="D1127" s="87"/>
    </row>
    <row r="1128" spans="4:4" x14ac:dyDescent="0.3">
      <c r="D1128" s="87"/>
    </row>
    <row r="1129" spans="4:4" x14ac:dyDescent="0.3">
      <c r="D1129" s="87"/>
    </row>
    <row r="1130" spans="4:4" x14ac:dyDescent="0.3">
      <c r="D1130" s="87"/>
    </row>
    <row r="1131" spans="4:4" x14ac:dyDescent="0.3">
      <c r="D1131" s="87"/>
    </row>
    <row r="1132" spans="4:4" x14ac:dyDescent="0.3">
      <c r="D1132" s="87"/>
    </row>
    <row r="1133" spans="4:4" x14ac:dyDescent="0.3">
      <c r="D1133" s="87"/>
    </row>
    <row r="1134" spans="4:4" x14ac:dyDescent="0.3">
      <c r="D1134" s="87"/>
    </row>
    <row r="1135" spans="4:4" x14ac:dyDescent="0.3">
      <c r="D1135" s="87"/>
    </row>
    <row r="1136" spans="4:4" x14ac:dyDescent="0.3">
      <c r="D1136" s="87"/>
    </row>
    <row r="1137" spans="4:4" x14ac:dyDescent="0.3">
      <c r="D1137" s="87"/>
    </row>
    <row r="1138" spans="4:4" x14ac:dyDescent="0.3">
      <c r="D1138" s="87"/>
    </row>
    <row r="1139" spans="4:4" x14ac:dyDescent="0.3">
      <c r="D1139" s="87"/>
    </row>
    <row r="1140" spans="4:4" x14ac:dyDescent="0.3">
      <c r="D1140" s="87"/>
    </row>
    <row r="1141" spans="4:4" x14ac:dyDescent="0.3">
      <c r="D1141" s="87"/>
    </row>
    <row r="1142" spans="4:4" x14ac:dyDescent="0.3">
      <c r="D1142" s="87"/>
    </row>
    <row r="1143" spans="4:4" x14ac:dyDescent="0.3">
      <c r="D1143" s="87"/>
    </row>
    <row r="1144" spans="4:4" x14ac:dyDescent="0.3">
      <c r="D1144" s="87"/>
    </row>
    <row r="1145" spans="4:4" x14ac:dyDescent="0.3">
      <c r="D1145" s="87"/>
    </row>
    <row r="1146" spans="4:4" x14ac:dyDescent="0.3">
      <c r="D1146" s="87"/>
    </row>
    <row r="1147" spans="4:4" x14ac:dyDescent="0.3">
      <c r="D1147" s="87"/>
    </row>
    <row r="1148" spans="4:4" x14ac:dyDescent="0.3">
      <c r="D1148" s="87"/>
    </row>
    <row r="1149" spans="4:4" x14ac:dyDescent="0.3">
      <c r="D1149" s="87"/>
    </row>
    <row r="1150" spans="4:4" x14ac:dyDescent="0.3">
      <c r="D1150" s="87"/>
    </row>
    <row r="1151" spans="4:4" x14ac:dyDescent="0.3">
      <c r="D1151" s="87"/>
    </row>
    <row r="1152" spans="4:4" x14ac:dyDescent="0.3">
      <c r="D1152" s="87"/>
    </row>
    <row r="1153" spans="4:4" x14ac:dyDescent="0.3">
      <c r="D1153" s="87"/>
    </row>
    <row r="1154" spans="4:4" x14ac:dyDescent="0.3">
      <c r="D1154" s="87"/>
    </row>
    <row r="1155" spans="4:4" x14ac:dyDescent="0.3">
      <c r="D1155" s="87"/>
    </row>
    <row r="1156" spans="4:4" x14ac:dyDescent="0.3">
      <c r="D1156" s="87"/>
    </row>
    <row r="1157" spans="4:4" x14ac:dyDescent="0.3">
      <c r="D1157" s="87"/>
    </row>
    <row r="1158" spans="4:4" x14ac:dyDescent="0.3">
      <c r="D1158" s="87"/>
    </row>
    <row r="1159" spans="4:4" x14ac:dyDescent="0.3">
      <c r="D1159" s="87"/>
    </row>
    <row r="1160" spans="4:4" x14ac:dyDescent="0.3">
      <c r="D1160" s="87"/>
    </row>
    <row r="1161" spans="4:4" x14ac:dyDescent="0.3">
      <c r="D1161" s="87"/>
    </row>
    <row r="1162" spans="4:4" x14ac:dyDescent="0.3">
      <c r="D1162" s="87"/>
    </row>
    <row r="1163" spans="4:4" x14ac:dyDescent="0.3">
      <c r="D1163" s="87"/>
    </row>
    <row r="1164" spans="4:4" x14ac:dyDescent="0.3">
      <c r="D1164" s="87"/>
    </row>
    <row r="1165" spans="4:4" x14ac:dyDescent="0.3">
      <c r="D1165" s="87"/>
    </row>
    <row r="1166" spans="4:4" x14ac:dyDescent="0.3">
      <c r="D1166" s="87"/>
    </row>
    <row r="1167" spans="4:4" x14ac:dyDescent="0.3">
      <c r="D1167" s="87"/>
    </row>
    <row r="1168" spans="4:4" x14ac:dyDescent="0.3">
      <c r="D1168" s="87"/>
    </row>
    <row r="1169" spans="4:4" x14ac:dyDescent="0.3">
      <c r="D1169" s="87"/>
    </row>
    <row r="1170" spans="4:4" x14ac:dyDescent="0.3">
      <c r="D1170" s="87"/>
    </row>
    <row r="1171" spans="4:4" x14ac:dyDescent="0.3">
      <c r="D1171" s="87"/>
    </row>
    <row r="1172" spans="4:4" x14ac:dyDescent="0.3">
      <c r="D1172" s="87"/>
    </row>
    <row r="1173" spans="4:4" x14ac:dyDescent="0.3">
      <c r="D1173" s="87"/>
    </row>
    <row r="1174" spans="4:4" x14ac:dyDescent="0.3">
      <c r="D1174" s="87"/>
    </row>
    <row r="1175" spans="4:4" x14ac:dyDescent="0.3">
      <c r="D1175" s="87"/>
    </row>
    <row r="1176" spans="4:4" x14ac:dyDescent="0.3">
      <c r="D1176" s="87"/>
    </row>
    <row r="1177" spans="4:4" x14ac:dyDescent="0.3">
      <c r="D1177" s="87"/>
    </row>
    <row r="1178" spans="4:4" x14ac:dyDescent="0.3">
      <c r="D1178" s="87"/>
    </row>
    <row r="1179" spans="4:4" x14ac:dyDescent="0.3">
      <c r="D1179" s="87"/>
    </row>
    <row r="1180" spans="4:4" x14ac:dyDescent="0.3">
      <c r="D1180" s="87"/>
    </row>
    <row r="1181" spans="4:4" x14ac:dyDescent="0.3">
      <c r="D1181" s="87"/>
    </row>
    <row r="1182" spans="4:4" x14ac:dyDescent="0.3">
      <c r="D1182" s="87"/>
    </row>
    <row r="1183" spans="4:4" x14ac:dyDescent="0.3">
      <c r="D1183" s="87"/>
    </row>
    <row r="1184" spans="4:4" x14ac:dyDescent="0.3">
      <c r="D1184" s="87"/>
    </row>
    <row r="1185" spans="4:4" x14ac:dyDescent="0.3">
      <c r="D1185" s="87"/>
    </row>
    <row r="1186" spans="4:4" x14ac:dyDescent="0.3">
      <c r="D1186" s="87"/>
    </row>
    <row r="1187" spans="4:4" x14ac:dyDescent="0.3">
      <c r="D1187" s="87"/>
    </row>
    <row r="1188" spans="4:4" x14ac:dyDescent="0.3">
      <c r="D1188" s="87"/>
    </row>
    <row r="1189" spans="4:4" x14ac:dyDescent="0.3">
      <c r="D1189" s="87"/>
    </row>
    <row r="1190" spans="4:4" x14ac:dyDescent="0.3">
      <c r="D1190" s="87"/>
    </row>
    <row r="1191" spans="4:4" x14ac:dyDescent="0.3">
      <c r="D1191" s="87"/>
    </row>
    <row r="1192" spans="4:4" x14ac:dyDescent="0.3">
      <c r="D1192" s="87"/>
    </row>
    <row r="1193" spans="4:4" x14ac:dyDescent="0.3">
      <c r="D1193" s="87"/>
    </row>
    <row r="1194" spans="4:4" x14ac:dyDescent="0.3">
      <c r="D1194" s="87"/>
    </row>
    <row r="1195" spans="4:4" x14ac:dyDescent="0.3">
      <c r="D1195" s="87"/>
    </row>
    <row r="1196" spans="4:4" x14ac:dyDescent="0.3">
      <c r="D1196" s="87"/>
    </row>
    <row r="1197" spans="4:4" x14ac:dyDescent="0.3">
      <c r="D1197" s="87"/>
    </row>
    <row r="1198" spans="4:4" x14ac:dyDescent="0.3">
      <c r="D1198" s="87"/>
    </row>
    <row r="1199" spans="4:4" x14ac:dyDescent="0.3">
      <c r="D1199" s="87"/>
    </row>
    <row r="1200" spans="4:4" x14ac:dyDescent="0.3">
      <c r="D1200" s="87"/>
    </row>
    <row r="1201" spans="4:4" x14ac:dyDescent="0.3">
      <c r="D1201" s="87"/>
    </row>
    <row r="1202" spans="4:4" x14ac:dyDescent="0.3">
      <c r="D1202" s="87"/>
    </row>
    <row r="1203" spans="4:4" x14ac:dyDescent="0.3">
      <c r="D1203" s="87"/>
    </row>
    <row r="1204" spans="4:4" x14ac:dyDescent="0.3">
      <c r="D1204" s="87"/>
    </row>
    <row r="1205" spans="4:4" x14ac:dyDescent="0.3">
      <c r="D1205" s="87"/>
    </row>
    <row r="1206" spans="4:4" x14ac:dyDescent="0.3">
      <c r="D1206" s="87"/>
    </row>
    <row r="1207" spans="4:4" x14ac:dyDescent="0.3">
      <c r="D1207" s="87"/>
    </row>
    <row r="1208" spans="4:4" x14ac:dyDescent="0.3">
      <c r="D1208" s="87"/>
    </row>
    <row r="1209" spans="4:4" x14ac:dyDescent="0.3">
      <c r="D1209" s="87"/>
    </row>
    <row r="1210" spans="4:4" x14ac:dyDescent="0.3">
      <c r="D1210" s="87"/>
    </row>
    <row r="1211" spans="4:4" x14ac:dyDescent="0.3">
      <c r="D1211" s="87"/>
    </row>
    <row r="1212" spans="4:4" x14ac:dyDescent="0.3">
      <c r="D1212" s="87"/>
    </row>
    <row r="1213" spans="4:4" x14ac:dyDescent="0.3">
      <c r="D1213" s="87"/>
    </row>
    <row r="1214" spans="4:4" x14ac:dyDescent="0.3">
      <c r="D1214" s="87"/>
    </row>
    <row r="1215" spans="4:4" x14ac:dyDescent="0.3">
      <c r="D1215" s="87"/>
    </row>
    <row r="1216" spans="4:4" x14ac:dyDescent="0.3">
      <c r="D1216" s="87"/>
    </row>
    <row r="1217" spans="4:4" x14ac:dyDescent="0.3">
      <c r="D1217" s="87"/>
    </row>
    <row r="1218" spans="4:4" x14ac:dyDescent="0.3">
      <c r="D1218" s="87"/>
    </row>
    <row r="1219" spans="4:4" x14ac:dyDescent="0.3">
      <c r="D1219" s="87"/>
    </row>
    <row r="1220" spans="4:4" x14ac:dyDescent="0.3">
      <c r="D1220" s="87"/>
    </row>
    <row r="1221" spans="4:4" x14ac:dyDescent="0.3">
      <c r="D1221" s="87"/>
    </row>
    <row r="1222" spans="4:4" x14ac:dyDescent="0.3">
      <c r="D1222" s="87"/>
    </row>
    <row r="1223" spans="4:4" x14ac:dyDescent="0.3">
      <c r="D1223" s="87"/>
    </row>
    <row r="1224" spans="4:4" x14ac:dyDescent="0.3">
      <c r="D1224" s="87"/>
    </row>
    <row r="1225" spans="4:4" x14ac:dyDescent="0.3">
      <c r="D1225" s="87"/>
    </row>
    <row r="1226" spans="4:4" x14ac:dyDescent="0.3">
      <c r="D1226" s="87"/>
    </row>
    <row r="1227" spans="4:4" x14ac:dyDescent="0.3">
      <c r="D1227" s="87"/>
    </row>
    <row r="1228" spans="4:4" x14ac:dyDescent="0.3">
      <c r="D1228" s="87"/>
    </row>
    <row r="1229" spans="4:4" x14ac:dyDescent="0.3">
      <c r="D1229" s="87"/>
    </row>
    <row r="1230" spans="4:4" x14ac:dyDescent="0.3">
      <c r="D1230" s="87"/>
    </row>
    <row r="1231" spans="4:4" x14ac:dyDescent="0.3">
      <c r="D1231" s="87"/>
    </row>
    <row r="1232" spans="4:4" x14ac:dyDescent="0.3">
      <c r="D1232" s="87"/>
    </row>
    <row r="1233" spans="4:4" x14ac:dyDescent="0.3">
      <c r="D1233" s="87"/>
    </row>
    <row r="1234" spans="4:4" x14ac:dyDescent="0.3">
      <c r="D1234" s="87"/>
    </row>
    <row r="1235" spans="4:4" x14ac:dyDescent="0.3">
      <c r="D1235" s="87"/>
    </row>
    <row r="1236" spans="4:4" x14ac:dyDescent="0.3">
      <c r="D1236" s="87"/>
    </row>
    <row r="1237" spans="4:4" x14ac:dyDescent="0.3">
      <c r="D1237" s="87"/>
    </row>
    <row r="1238" spans="4:4" x14ac:dyDescent="0.3">
      <c r="D1238" s="87"/>
    </row>
    <row r="1239" spans="4:4" x14ac:dyDescent="0.3">
      <c r="D1239" s="87"/>
    </row>
    <row r="1240" spans="4:4" x14ac:dyDescent="0.3">
      <c r="D1240" s="87"/>
    </row>
    <row r="1241" spans="4:4" x14ac:dyDescent="0.3">
      <c r="D1241" s="87"/>
    </row>
    <row r="1242" spans="4:4" x14ac:dyDescent="0.3">
      <c r="D1242" s="87"/>
    </row>
    <row r="1243" spans="4:4" x14ac:dyDescent="0.3">
      <c r="D1243" s="87"/>
    </row>
    <row r="1244" spans="4:4" x14ac:dyDescent="0.3">
      <c r="D1244" s="87"/>
    </row>
    <row r="1245" spans="4:4" x14ac:dyDescent="0.3">
      <c r="D1245" s="87"/>
    </row>
    <row r="1246" spans="4:4" x14ac:dyDescent="0.3">
      <c r="D1246" s="87"/>
    </row>
    <row r="1247" spans="4:4" x14ac:dyDescent="0.3">
      <c r="D1247" s="87"/>
    </row>
    <row r="1248" spans="4:4" x14ac:dyDescent="0.3">
      <c r="D1248" s="87"/>
    </row>
    <row r="1249" spans="4:4" x14ac:dyDescent="0.3">
      <c r="D1249" s="87"/>
    </row>
    <row r="1250" spans="4:4" x14ac:dyDescent="0.3">
      <c r="D1250" s="87"/>
    </row>
    <row r="1251" spans="4:4" x14ac:dyDescent="0.3">
      <c r="D1251" s="87"/>
    </row>
    <row r="1252" spans="4:4" x14ac:dyDescent="0.3">
      <c r="D1252" s="87"/>
    </row>
    <row r="1253" spans="4:4" x14ac:dyDescent="0.3">
      <c r="D1253" s="87"/>
    </row>
    <row r="1254" spans="4:4" x14ac:dyDescent="0.3">
      <c r="D1254" s="87"/>
    </row>
    <row r="1255" spans="4:4" x14ac:dyDescent="0.3">
      <c r="D1255" s="87"/>
    </row>
    <row r="1256" spans="4:4" x14ac:dyDescent="0.3">
      <c r="D1256" s="87"/>
    </row>
    <row r="1257" spans="4:4" x14ac:dyDescent="0.3">
      <c r="D1257" s="87"/>
    </row>
    <row r="1258" spans="4:4" x14ac:dyDescent="0.3">
      <c r="D1258" s="87"/>
    </row>
    <row r="1259" spans="4:4" x14ac:dyDescent="0.3">
      <c r="D1259" s="87"/>
    </row>
    <row r="1260" spans="4:4" x14ac:dyDescent="0.3">
      <c r="D1260" s="87"/>
    </row>
    <row r="1261" spans="4:4" x14ac:dyDescent="0.3">
      <c r="D1261" s="87"/>
    </row>
    <row r="1262" spans="4:4" x14ac:dyDescent="0.3">
      <c r="D1262" s="87"/>
    </row>
    <row r="1263" spans="4:4" x14ac:dyDescent="0.3">
      <c r="D1263" s="87"/>
    </row>
    <row r="1264" spans="4:4" x14ac:dyDescent="0.3">
      <c r="D1264" s="87"/>
    </row>
    <row r="1265" spans="4:4" x14ac:dyDescent="0.3">
      <c r="D1265" s="87"/>
    </row>
    <row r="1266" spans="4:4" x14ac:dyDescent="0.3">
      <c r="D1266" s="87"/>
    </row>
    <row r="1267" spans="4:4" x14ac:dyDescent="0.3">
      <c r="D1267" s="87"/>
    </row>
    <row r="1268" spans="4:4" x14ac:dyDescent="0.3">
      <c r="D1268" s="87"/>
    </row>
    <row r="1269" spans="4:4" x14ac:dyDescent="0.3">
      <c r="D1269" s="87"/>
    </row>
    <row r="1270" spans="4:4" x14ac:dyDescent="0.3">
      <c r="D1270" s="87"/>
    </row>
    <row r="1271" spans="4:4" x14ac:dyDescent="0.3">
      <c r="D1271" s="87"/>
    </row>
    <row r="1272" spans="4:4" x14ac:dyDescent="0.3">
      <c r="D1272" s="87"/>
    </row>
    <row r="1273" spans="4:4" x14ac:dyDescent="0.3">
      <c r="D1273" s="87"/>
    </row>
    <row r="1274" spans="4:4" x14ac:dyDescent="0.3">
      <c r="D1274" s="87"/>
    </row>
    <row r="1275" spans="4:4" x14ac:dyDescent="0.3">
      <c r="D1275" s="87"/>
    </row>
    <row r="1276" spans="4:4" x14ac:dyDescent="0.3">
      <c r="D1276" s="87"/>
    </row>
    <row r="1277" spans="4:4" x14ac:dyDescent="0.3">
      <c r="D1277" s="87"/>
    </row>
    <row r="1278" spans="4:4" x14ac:dyDescent="0.3">
      <c r="D1278" s="87"/>
    </row>
    <row r="1279" spans="4:4" x14ac:dyDescent="0.3">
      <c r="D1279" s="87"/>
    </row>
    <row r="1280" spans="4:4" x14ac:dyDescent="0.3">
      <c r="D1280" s="87"/>
    </row>
    <row r="1281" spans="4:4" x14ac:dyDescent="0.3">
      <c r="D1281" s="87"/>
    </row>
    <row r="1282" spans="4:4" x14ac:dyDescent="0.3">
      <c r="D1282" s="87"/>
    </row>
    <row r="1283" spans="4:4" x14ac:dyDescent="0.3">
      <c r="D1283" s="87"/>
    </row>
  </sheetData>
  <sheetProtection algorithmName="SHA-512" hashValue="NRHmqZGVQ79UFelw8ZmjzuX5ntLX2rAoinkvhhBUf4Ir3auMnHZdfutut0YKubJcipmO0NV+z98llg86Lg5r9g==" saltValue="GyjZalUkunzA3eREj7y8TA==" spinCount="100000" sheet="1" formatRows="0"/>
  <protectedRanges>
    <protectedRange sqref="F1:F1048576 E1:E1048576 D1:D1048576" name="Range1"/>
  </protectedRanges>
  <mergeCells count="15">
    <mergeCell ref="H7:L12"/>
    <mergeCell ref="A624:F624"/>
    <mergeCell ref="A625:F625"/>
    <mergeCell ref="A626:B626"/>
    <mergeCell ref="B284:B285"/>
    <mergeCell ref="A571:F571"/>
    <mergeCell ref="A573:F573"/>
    <mergeCell ref="A574:B574"/>
    <mergeCell ref="E574:F574"/>
    <mergeCell ref="A623:B623"/>
    <mergeCell ref="A1:E1"/>
    <mergeCell ref="H3:L3"/>
    <mergeCell ref="H4:L4"/>
    <mergeCell ref="H5:L5"/>
    <mergeCell ref="H6:L6"/>
  </mergeCells>
  <dataValidations disablePrompts="1" count="2">
    <dataValidation type="list" allowBlank="1" showInputMessage="1" showErrorMessage="1" promptTitle="Preliminary and General" prompt="Select if this item is applicable" sqref="C83 C86 C89 C92 C95 C98 C101 C104 C107 C113 C125 C128 C131 C134 C137 C140 C145 C152 C155 C166 C169 C174 C177 C180 C185 C188 C191 C196 C206 C209 C212 C215 C218:C221 C225 C230 C242 C247 C251:C252 C256 C261 C199:C200 C463 C476:C478 C469 C465 C73 C76 C24 C28 C31 C34 C39 C42 C45 C48 C51 C58 C61 C64 C67 C70 C270:C271 C110:C111 C116 C118:C119 C148 C150 C157 C159:C160 C183 C194 C235 C266 C273:C274 C310:C311 C289 C430:C439 C499:C507 C543 C472 C458 C511 C516:C517 C520 C528 C538 C313:C333 C360:C367 C368:C395 C396:C426 C441:C454 C481:C498 C533 C279:C280 C300 C337:C349 C353:C358" xr:uid="{243A6C65-2DB4-4F78-85B0-B92988DD9E2F}">
      <formula1>"Item,N/A"</formula1>
    </dataValidation>
    <dataValidation allowBlank="1" showInputMessage="1" showErrorMessage="1" promptTitle="Preliminary and General" prompt="Select if this item is applicable" sqref="C54 C57 C60 C63 C66 C69 C77" xr:uid="{82BB2EFB-38B7-401F-AF83-117C14F11280}"/>
  </dataValidations>
  <pageMargins left="0.511811023622047" right="0.23622047244094499" top="0.74803149606299202" bottom="0.23622047244094499" header="0.27559055118110198" footer="0.15748031496063"/>
  <pageSetup paperSize="9" scale="84" fitToHeight="100" orientation="portrait" r:id="rId1"/>
  <headerFooter alignWithMargins="0">
    <oddHeader>&amp;RKZN Department of Public Works
Effective Date:16 JANUARY 2023
Revision 9</oddHeader>
    <oddFooter>&amp;CPage &amp;P of &amp;N</oddFooter>
  </headerFooter>
  <rowBreaks count="17" manualBreakCount="17">
    <brk id="35" max="5" man="1"/>
    <brk id="78" max="5" man="1"/>
    <brk id="120" max="5" man="1"/>
    <brk id="161" max="5" man="1"/>
    <brk id="201" max="5" man="1"/>
    <brk id="236" max="5" man="1"/>
    <brk id="267" max="5" man="1"/>
    <brk id="301" max="5" man="1"/>
    <brk id="334" max="5" man="1"/>
    <brk id="350" max="5" man="1"/>
    <brk id="374" max="5" man="1"/>
    <brk id="401" max="5" man="1"/>
    <brk id="427" max="5" man="1"/>
    <brk id="455" max="5" man="1"/>
    <brk id="491" max="5" man="1"/>
    <brk id="522" max="5" man="1"/>
    <brk id="570" max="5" man="1"/>
  </row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07CF9B8-1008-4BF3-88C0-B03026913600}">
  <sheetPr codeName="Sheet107">
    <tabColor rgb="FFC00000"/>
  </sheetPr>
  <dimension ref="A1:I102"/>
  <sheetViews>
    <sheetView view="pageBreakPreview" zoomScaleNormal="100" zoomScaleSheetLayoutView="100" workbookViewId="0">
      <selection activeCell="G100" sqref="G100"/>
    </sheetView>
  </sheetViews>
  <sheetFormatPr defaultColWidth="9.109375" defaultRowHeight="13.2" outlineLevelRow="1" x14ac:dyDescent="0.3"/>
  <cols>
    <col min="1" max="1" width="5.5546875" style="254" customWidth="1"/>
    <col min="2" max="2" width="46.33203125" style="256" customWidth="1"/>
    <col min="3" max="3" width="5.33203125" style="254" customWidth="1"/>
    <col min="4" max="4" width="8" style="254" customWidth="1"/>
    <col min="5" max="5" width="8.6640625" style="255" customWidth="1"/>
    <col min="6" max="6" width="9.6640625" style="254" customWidth="1"/>
    <col min="7" max="7" width="17.109375" style="254" customWidth="1"/>
    <col min="8" max="16384" width="9.109375" style="254"/>
  </cols>
  <sheetData>
    <row r="1" spans="1:9" ht="13.8" x14ac:dyDescent="0.3">
      <c r="A1" s="400" t="s">
        <v>650</v>
      </c>
      <c r="B1" s="400"/>
      <c r="C1" s="400"/>
      <c r="D1" s="400"/>
      <c r="E1" s="400"/>
      <c r="F1" s="400"/>
      <c r="G1" s="400"/>
      <c r="H1" s="326"/>
      <c r="I1" s="326"/>
    </row>
    <row r="2" spans="1:9" ht="18" x14ac:dyDescent="0.3">
      <c r="A2" s="401" t="s">
        <v>548</v>
      </c>
      <c r="B2" s="401"/>
      <c r="C2" s="401"/>
      <c r="D2" s="401"/>
      <c r="E2" s="401"/>
      <c r="F2" s="401"/>
      <c r="G2" s="401"/>
    </row>
    <row r="3" spans="1:9" x14ac:dyDescent="0.3">
      <c r="A3" s="402" t="s">
        <v>547</v>
      </c>
      <c r="B3" s="402"/>
      <c r="C3" s="402"/>
      <c r="D3" s="402"/>
      <c r="E3" s="402"/>
      <c r="F3" s="402"/>
      <c r="G3" s="402"/>
    </row>
    <row r="4" spans="1:9" ht="13.8" thickBot="1" x14ac:dyDescent="0.35">
      <c r="A4" s="403"/>
      <c r="B4" s="403"/>
      <c r="C4" s="403"/>
      <c r="D4" s="403"/>
      <c r="E4" s="403"/>
      <c r="F4" s="403"/>
      <c r="G4" s="403"/>
    </row>
    <row r="5" spans="1:9" ht="26.25" customHeight="1" thickBot="1" x14ac:dyDescent="0.35">
      <c r="A5" s="325" t="s">
        <v>546</v>
      </c>
      <c r="B5" s="324" t="s">
        <v>545</v>
      </c>
      <c r="C5" s="324" t="s">
        <v>5</v>
      </c>
      <c r="D5" s="324" t="s">
        <v>544</v>
      </c>
      <c r="E5" s="324" t="s">
        <v>543</v>
      </c>
      <c r="F5" s="323" t="s">
        <v>7</v>
      </c>
      <c r="G5" s="322" t="s">
        <v>8</v>
      </c>
    </row>
    <row r="6" spans="1:9" ht="10.5" customHeight="1" x14ac:dyDescent="0.3">
      <c r="A6" s="321"/>
      <c r="B6" s="320"/>
      <c r="C6" s="320"/>
      <c r="D6" s="319" t="s">
        <v>542</v>
      </c>
      <c r="E6" s="318"/>
      <c r="F6" s="317" t="s">
        <v>541</v>
      </c>
      <c r="G6" s="316" t="s">
        <v>540</v>
      </c>
    </row>
    <row r="7" spans="1:9" ht="14.4" x14ac:dyDescent="0.3">
      <c r="A7" s="282">
        <v>1</v>
      </c>
      <c r="B7" s="311" t="s">
        <v>539</v>
      </c>
      <c r="C7" s="311"/>
      <c r="D7" s="315"/>
      <c r="E7" s="314"/>
      <c r="F7" s="313"/>
      <c r="G7" s="312"/>
    </row>
    <row r="8" spans="1:9" ht="14.4" x14ac:dyDescent="0.3">
      <c r="A8" s="281"/>
      <c r="B8" s="311"/>
      <c r="C8" s="311"/>
      <c r="D8" s="310"/>
      <c r="E8" s="309"/>
      <c r="F8" s="308"/>
      <c r="G8" s="307"/>
    </row>
    <row r="9" spans="1:9" ht="14.4" outlineLevel="1" x14ac:dyDescent="0.3">
      <c r="A9" s="271" t="s">
        <v>538</v>
      </c>
      <c r="B9" s="278" t="s">
        <v>537</v>
      </c>
      <c r="C9" s="277" t="s">
        <v>439</v>
      </c>
      <c r="D9" s="276">
        <v>0</v>
      </c>
      <c r="E9" s="268"/>
      <c r="F9" s="306"/>
      <c r="G9" s="279" t="s">
        <v>171</v>
      </c>
    </row>
    <row r="10" spans="1:9" ht="14.4" outlineLevel="1" x14ac:dyDescent="0.3">
      <c r="A10" s="271" t="s">
        <v>536</v>
      </c>
      <c r="B10" s="278" t="s">
        <v>535</v>
      </c>
      <c r="C10" s="277" t="s">
        <v>439</v>
      </c>
      <c r="D10" s="276">
        <v>0</v>
      </c>
      <c r="E10" s="268"/>
      <c r="F10" s="306"/>
      <c r="G10" s="274" t="s">
        <v>171</v>
      </c>
    </row>
    <row r="11" spans="1:9" ht="14.4" x14ac:dyDescent="0.3">
      <c r="A11" s="281"/>
      <c r="B11" s="270" t="s">
        <v>438</v>
      </c>
      <c r="C11" s="269"/>
      <c r="D11" s="267"/>
      <c r="E11" s="268"/>
      <c r="F11" s="267"/>
      <c r="G11" s="273"/>
    </row>
    <row r="12" spans="1:9" ht="14.4" x14ac:dyDescent="0.3">
      <c r="A12" s="281"/>
      <c r="B12" s="269"/>
      <c r="C12" s="269"/>
      <c r="D12" s="267"/>
      <c r="E12" s="268"/>
      <c r="F12" s="267"/>
      <c r="G12" s="305"/>
    </row>
    <row r="13" spans="1:9" ht="14.4" x14ac:dyDescent="0.3">
      <c r="A13" s="282" t="s">
        <v>534</v>
      </c>
      <c r="B13" s="280" t="s">
        <v>533</v>
      </c>
      <c r="C13" s="280"/>
      <c r="D13" s="267"/>
      <c r="E13" s="268"/>
      <c r="F13" s="267"/>
      <c r="G13" s="279"/>
    </row>
    <row r="14" spans="1:9" ht="14.4" x14ac:dyDescent="0.3">
      <c r="A14" s="281"/>
      <c r="B14" s="280"/>
      <c r="C14" s="280"/>
      <c r="D14" s="267"/>
      <c r="E14" s="268"/>
      <c r="F14" s="267"/>
      <c r="G14" s="279"/>
    </row>
    <row r="15" spans="1:9" ht="14.4" x14ac:dyDescent="0.3">
      <c r="A15" s="271" t="s">
        <v>532</v>
      </c>
      <c r="B15" s="278" t="s">
        <v>531</v>
      </c>
      <c r="C15" s="277" t="s">
        <v>439</v>
      </c>
      <c r="D15" s="276">
        <v>0</v>
      </c>
      <c r="E15" s="275"/>
      <c r="F15" s="267"/>
      <c r="G15" s="279"/>
    </row>
    <row r="16" spans="1:9" ht="14.4" x14ac:dyDescent="0.3">
      <c r="A16" s="271" t="s">
        <v>530</v>
      </c>
      <c r="B16" s="278" t="s">
        <v>529</v>
      </c>
      <c r="C16" s="277" t="s">
        <v>439</v>
      </c>
      <c r="D16" s="276">
        <v>0</v>
      </c>
      <c r="E16" s="275"/>
      <c r="F16" s="267"/>
      <c r="G16" s="279"/>
    </row>
    <row r="17" spans="1:7" ht="14.4" x14ac:dyDescent="0.3">
      <c r="A17" s="271" t="s">
        <v>528</v>
      </c>
      <c r="B17" s="278" t="s">
        <v>527</v>
      </c>
      <c r="C17" s="277" t="s">
        <v>439</v>
      </c>
      <c r="D17" s="276">
        <v>0</v>
      </c>
      <c r="E17" s="275"/>
      <c r="F17" s="267"/>
      <c r="G17" s="279"/>
    </row>
    <row r="18" spans="1:7" ht="14.4" x14ac:dyDescent="0.3">
      <c r="A18" s="271" t="s">
        <v>526</v>
      </c>
      <c r="B18" s="278" t="s">
        <v>525</v>
      </c>
      <c r="C18" s="277" t="s">
        <v>439</v>
      </c>
      <c r="D18" s="276">
        <v>0</v>
      </c>
      <c r="E18" s="275"/>
      <c r="F18" s="267"/>
      <c r="G18" s="279"/>
    </row>
    <row r="19" spans="1:7" ht="14.4" x14ac:dyDescent="0.3">
      <c r="A19" s="271" t="s">
        <v>524</v>
      </c>
      <c r="B19" s="278" t="s">
        <v>523</v>
      </c>
      <c r="C19" s="277" t="s">
        <v>439</v>
      </c>
      <c r="D19" s="276">
        <v>0</v>
      </c>
      <c r="E19" s="275"/>
      <c r="F19" s="267"/>
      <c r="G19" s="279"/>
    </row>
    <row r="20" spans="1:7" ht="14.4" x14ac:dyDescent="0.3">
      <c r="A20" s="271" t="s">
        <v>522</v>
      </c>
      <c r="B20" s="278" t="s">
        <v>521</v>
      </c>
      <c r="C20" s="277" t="s">
        <v>439</v>
      </c>
      <c r="D20" s="276">
        <v>0</v>
      </c>
      <c r="E20" s="275"/>
      <c r="F20" s="267"/>
      <c r="G20" s="279"/>
    </row>
    <row r="21" spans="1:7" ht="14.4" x14ac:dyDescent="0.3">
      <c r="A21" s="271" t="s">
        <v>520</v>
      </c>
      <c r="B21" s="278" t="s">
        <v>519</v>
      </c>
      <c r="C21" s="277" t="s">
        <v>439</v>
      </c>
      <c r="D21" s="276">
        <v>0</v>
      </c>
      <c r="E21" s="275"/>
      <c r="F21" s="267"/>
      <c r="G21" s="279"/>
    </row>
    <row r="22" spans="1:7" ht="14.4" x14ac:dyDescent="0.3">
      <c r="A22" s="271" t="s">
        <v>518</v>
      </c>
      <c r="B22" s="278" t="s">
        <v>517</v>
      </c>
      <c r="C22" s="277" t="s">
        <v>516</v>
      </c>
      <c r="D22" s="276">
        <v>0</v>
      </c>
      <c r="E22" s="275"/>
      <c r="F22" s="267"/>
      <c r="G22" s="279"/>
    </row>
    <row r="23" spans="1:7" ht="24" x14ac:dyDescent="0.3">
      <c r="A23" s="271" t="s">
        <v>515</v>
      </c>
      <c r="B23" s="278" t="s">
        <v>514</v>
      </c>
      <c r="C23" s="277" t="s">
        <v>513</v>
      </c>
      <c r="D23" s="276">
        <v>0</v>
      </c>
      <c r="E23" s="275"/>
      <c r="F23" s="267"/>
      <c r="G23" s="274"/>
    </row>
    <row r="24" spans="1:7" ht="14.4" x14ac:dyDescent="0.3">
      <c r="A24" s="281"/>
      <c r="B24" s="270" t="s">
        <v>438</v>
      </c>
      <c r="C24" s="269"/>
      <c r="D24" s="267"/>
      <c r="E24" s="268"/>
      <c r="F24" s="267"/>
      <c r="G24" s="273"/>
    </row>
    <row r="25" spans="1:7" ht="14.4" x14ac:dyDescent="0.3">
      <c r="A25" s="281"/>
      <c r="B25" s="269"/>
      <c r="C25" s="269"/>
      <c r="D25" s="267"/>
      <c r="E25" s="268"/>
      <c r="F25" s="267"/>
      <c r="G25" s="272"/>
    </row>
    <row r="26" spans="1:7" ht="14.4" x14ac:dyDescent="0.3">
      <c r="A26" s="281"/>
      <c r="B26" s="280"/>
      <c r="C26" s="280"/>
      <c r="D26" s="267"/>
      <c r="E26" s="268"/>
      <c r="F26" s="267"/>
      <c r="G26" s="279"/>
    </row>
    <row r="27" spans="1:7" ht="14.4" x14ac:dyDescent="0.3">
      <c r="A27" s="271" t="s">
        <v>562</v>
      </c>
      <c r="B27" s="278" t="s">
        <v>512</v>
      </c>
      <c r="C27" s="277" t="s">
        <v>439</v>
      </c>
      <c r="D27" s="276">
        <v>0</v>
      </c>
      <c r="E27" s="275"/>
      <c r="F27" s="267"/>
      <c r="G27" s="279"/>
    </row>
    <row r="28" spans="1:7" ht="14.4" x14ac:dyDescent="0.3">
      <c r="A28" s="271" t="s">
        <v>511</v>
      </c>
      <c r="B28" s="278" t="s">
        <v>510</v>
      </c>
      <c r="C28" s="277" t="s">
        <v>439</v>
      </c>
      <c r="D28" s="276">
        <v>0</v>
      </c>
      <c r="E28" s="275"/>
      <c r="F28" s="267"/>
      <c r="G28" s="274"/>
    </row>
    <row r="29" spans="1:7" ht="14.4" x14ac:dyDescent="0.3">
      <c r="A29" s="281"/>
      <c r="B29" s="270" t="s">
        <v>438</v>
      </c>
      <c r="C29" s="269"/>
      <c r="D29" s="267"/>
      <c r="E29" s="268"/>
      <c r="F29" s="267"/>
      <c r="G29" s="273"/>
    </row>
    <row r="30" spans="1:7" ht="14.4" x14ac:dyDescent="0.3">
      <c r="A30" s="281"/>
      <c r="B30" s="269"/>
      <c r="C30" s="269"/>
      <c r="D30" s="267"/>
      <c r="E30" s="268"/>
      <c r="F30" s="267"/>
      <c r="G30" s="272"/>
    </row>
    <row r="31" spans="1:7" ht="14.4" x14ac:dyDescent="0.3">
      <c r="A31" s="281"/>
      <c r="B31" s="269"/>
      <c r="C31" s="269"/>
      <c r="D31" s="267"/>
      <c r="E31" s="268"/>
      <c r="F31" s="267"/>
      <c r="G31" s="279"/>
    </row>
    <row r="32" spans="1:7" ht="14.4" x14ac:dyDescent="0.3">
      <c r="A32" s="282" t="s">
        <v>509</v>
      </c>
      <c r="B32" s="280" t="s">
        <v>508</v>
      </c>
      <c r="C32" s="280"/>
      <c r="D32" s="267"/>
      <c r="E32" s="268"/>
      <c r="F32" s="267"/>
      <c r="G32" s="279"/>
    </row>
    <row r="33" spans="1:7" ht="14.4" x14ac:dyDescent="0.3">
      <c r="A33" s="281"/>
      <c r="B33" s="280"/>
      <c r="C33" s="280"/>
      <c r="D33" s="267"/>
      <c r="E33" s="268"/>
      <c r="F33" s="267"/>
      <c r="G33" s="279"/>
    </row>
    <row r="34" spans="1:7" ht="14.4" x14ac:dyDescent="0.3">
      <c r="A34" s="271" t="s">
        <v>507</v>
      </c>
      <c r="B34" s="278" t="s">
        <v>506</v>
      </c>
      <c r="C34" s="277" t="s">
        <v>439</v>
      </c>
      <c r="D34" s="276">
        <v>0</v>
      </c>
      <c r="E34" s="275"/>
      <c r="F34" s="267"/>
      <c r="G34" s="279"/>
    </row>
    <row r="35" spans="1:7" ht="14.4" x14ac:dyDescent="0.3">
      <c r="A35" s="271" t="s">
        <v>505</v>
      </c>
      <c r="B35" s="278" t="s">
        <v>504</v>
      </c>
      <c r="C35" s="277" t="s">
        <v>439</v>
      </c>
      <c r="D35" s="276">
        <v>0</v>
      </c>
      <c r="E35" s="275"/>
      <c r="F35" s="267"/>
      <c r="G35" s="279"/>
    </row>
    <row r="36" spans="1:7" ht="24" x14ac:dyDescent="0.3">
      <c r="A36" s="271" t="s">
        <v>503</v>
      </c>
      <c r="B36" s="278" t="s">
        <v>502</v>
      </c>
      <c r="C36" s="277" t="s">
        <v>439</v>
      </c>
      <c r="D36" s="276">
        <v>0</v>
      </c>
      <c r="E36" s="275"/>
      <c r="F36" s="267"/>
      <c r="G36" s="274"/>
    </row>
    <row r="37" spans="1:7" ht="14.4" x14ac:dyDescent="0.3">
      <c r="A37" s="281"/>
      <c r="B37" s="270" t="s">
        <v>438</v>
      </c>
      <c r="C37" s="269"/>
      <c r="D37" s="267"/>
      <c r="E37" s="268"/>
      <c r="F37" s="267"/>
      <c r="G37" s="273"/>
    </row>
    <row r="38" spans="1:7" ht="14.4" x14ac:dyDescent="0.3">
      <c r="A38" s="281"/>
      <c r="B38" s="269"/>
      <c r="C38" s="269"/>
      <c r="D38" s="267"/>
      <c r="E38" s="268"/>
      <c r="F38" s="267"/>
      <c r="G38" s="272"/>
    </row>
    <row r="39" spans="1:7" ht="14.4" x14ac:dyDescent="0.3">
      <c r="A39" s="281"/>
      <c r="B39" s="269"/>
      <c r="C39" s="269"/>
      <c r="D39" s="267"/>
      <c r="E39" s="268"/>
      <c r="F39" s="267"/>
      <c r="G39" s="279"/>
    </row>
    <row r="40" spans="1:7" ht="14.4" x14ac:dyDescent="0.3">
      <c r="A40" s="282" t="s">
        <v>501</v>
      </c>
      <c r="B40" s="280" t="s">
        <v>500</v>
      </c>
      <c r="C40" s="280"/>
      <c r="D40" s="267"/>
      <c r="E40" s="268"/>
      <c r="F40" s="267"/>
      <c r="G40" s="279"/>
    </row>
    <row r="41" spans="1:7" ht="14.4" x14ac:dyDescent="0.3">
      <c r="A41" s="281"/>
      <c r="B41" s="280"/>
      <c r="C41" s="280"/>
      <c r="D41" s="267"/>
      <c r="E41" s="268"/>
      <c r="F41" s="267"/>
      <c r="G41" s="279"/>
    </row>
    <row r="42" spans="1:7" ht="14.4" x14ac:dyDescent="0.3">
      <c r="A42" s="271" t="s">
        <v>499</v>
      </c>
      <c r="B42" s="278" t="s">
        <v>498</v>
      </c>
      <c r="C42" s="277" t="s">
        <v>439</v>
      </c>
      <c r="D42" s="276">
        <v>0</v>
      </c>
      <c r="E42" s="275"/>
      <c r="F42" s="267"/>
      <c r="G42" s="279"/>
    </row>
    <row r="43" spans="1:7" ht="14.4" x14ac:dyDescent="0.3">
      <c r="A43" s="271" t="s">
        <v>497</v>
      </c>
      <c r="B43" s="278" t="s">
        <v>496</v>
      </c>
      <c r="C43" s="277" t="s">
        <v>439</v>
      </c>
      <c r="D43" s="276">
        <v>0</v>
      </c>
      <c r="E43" s="275"/>
      <c r="F43" s="267"/>
      <c r="G43" s="279"/>
    </row>
    <row r="44" spans="1:7" ht="14.4" x14ac:dyDescent="0.3">
      <c r="A44" s="271" t="s">
        <v>495</v>
      </c>
      <c r="B44" s="278" t="s">
        <v>494</v>
      </c>
      <c r="C44" s="277" t="s">
        <v>439</v>
      </c>
      <c r="D44" s="276">
        <v>0</v>
      </c>
      <c r="E44" s="275"/>
      <c r="F44" s="267"/>
      <c r="G44" s="279"/>
    </row>
    <row r="45" spans="1:7" ht="14.4" x14ac:dyDescent="0.3">
      <c r="A45" s="271" t="s">
        <v>493</v>
      </c>
      <c r="B45" s="278" t="s">
        <v>492</v>
      </c>
      <c r="C45" s="277" t="s">
        <v>439</v>
      </c>
      <c r="D45" s="276">
        <v>0</v>
      </c>
      <c r="E45" s="275"/>
      <c r="F45" s="267"/>
      <c r="G45" s="279"/>
    </row>
    <row r="46" spans="1:7" ht="14.4" x14ac:dyDescent="0.3">
      <c r="A46" s="271" t="s">
        <v>491</v>
      </c>
      <c r="B46" s="278" t="s">
        <v>490</v>
      </c>
      <c r="C46" s="277" t="s">
        <v>439</v>
      </c>
      <c r="D46" s="276">
        <v>0</v>
      </c>
      <c r="E46" s="275"/>
      <c r="F46" s="267"/>
      <c r="G46" s="279"/>
    </row>
    <row r="47" spans="1:7" ht="14.4" x14ac:dyDescent="0.3">
      <c r="A47" s="271" t="s">
        <v>489</v>
      </c>
      <c r="B47" s="278" t="s">
        <v>488</v>
      </c>
      <c r="C47" s="277" t="s">
        <v>439</v>
      </c>
      <c r="D47" s="276">
        <v>0</v>
      </c>
      <c r="E47" s="275"/>
      <c r="F47" s="267"/>
      <c r="G47" s="279"/>
    </row>
    <row r="48" spans="1:7" ht="14.4" x14ac:dyDescent="0.3">
      <c r="A48" s="294" t="s">
        <v>487</v>
      </c>
      <c r="B48" s="293" t="s">
        <v>486</v>
      </c>
      <c r="C48" s="292" t="s">
        <v>439</v>
      </c>
      <c r="D48" s="291">
        <v>0</v>
      </c>
      <c r="E48" s="290"/>
      <c r="F48" s="289"/>
      <c r="G48" s="288"/>
    </row>
    <row r="49" spans="1:7" ht="14.4" x14ac:dyDescent="0.3">
      <c r="A49" s="303"/>
      <c r="B49" s="304" t="s">
        <v>438</v>
      </c>
      <c r="C49" s="302"/>
      <c r="D49" s="298"/>
      <c r="E49" s="299"/>
      <c r="F49" s="298"/>
      <c r="G49" s="273"/>
    </row>
    <row r="50" spans="1:7" ht="15" thickBot="1" x14ac:dyDescent="0.35">
      <c r="A50" s="332"/>
      <c r="B50" s="333"/>
      <c r="C50" s="333"/>
      <c r="D50" s="334"/>
      <c r="E50" s="335"/>
      <c r="F50" s="334"/>
      <c r="G50" s="336"/>
    </row>
    <row r="51" spans="1:7" ht="14.4" x14ac:dyDescent="0.3">
      <c r="A51" s="327"/>
      <c r="B51" s="328"/>
      <c r="C51" s="328"/>
      <c r="D51" s="329"/>
      <c r="E51" s="330"/>
      <c r="F51" s="329"/>
      <c r="G51" s="331"/>
    </row>
    <row r="52" spans="1:7" ht="14.4" x14ac:dyDescent="0.3">
      <c r="A52" s="301" t="s">
        <v>485</v>
      </c>
      <c r="B52" s="300" t="s">
        <v>484</v>
      </c>
      <c r="C52" s="300"/>
      <c r="D52" s="298"/>
      <c r="E52" s="299"/>
      <c r="F52" s="298"/>
      <c r="G52" s="297"/>
    </row>
    <row r="53" spans="1:7" ht="14.4" x14ac:dyDescent="0.3">
      <c r="A53" s="281"/>
      <c r="B53" s="280"/>
      <c r="C53" s="280"/>
      <c r="D53" s="267"/>
      <c r="E53" s="268"/>
      <c r="F53" s="267"/>
      <c r="G53" s="279"/>
    </row>
    <row r="54" spans="1:7" ht="14.4" x14ac:dyDescent="0.3">
      <c r="A54" s="271" t="s">
        <v>483</v>
      </c>
      <c r="B54" s="278" t="s">
        <v>482</v>
      </c>
      <c r="C54" s="277" t="s">
        <v>439</v>
      </c>
      <c r="D54" s="276">
        <v>0</v>
      </c>
      <c r="E54" s="275"/>
      <c r="F54" s="267"/>
      <c r="G54" s="279"/>
    </row>
    <row r="55" spans="1:7" ht="14.4" x14ac:dyDescent="0.3">
      <c r="A55" s="271" t="s">
        <v>481</v>
      </c>
      <c r="B55" s="278" t="s">
        <v>480</v>
      </c>
      <c r="C55" s="277" t="s">
        <v>439</v>
      </c>
      <c r="D55" s="276">
        <v>0</v>
      </c>
      <c r="E55" s="275"/>
      <c r="F55" s="267"/>
      <c r="G55" s="279"/>
    </row>
    <row r="56" spans="1:7" ht="14.4" x14ac:dyDescent="0.3">
      <c r="A56" s="271" t="s">
        <v>479</v>
      </c>
      <c r="B56" s="278" t="s">
        <v>478</v>
      </c>
      <c r="C56" s="277" t="s">
        <v>439</v>
      </c>
      <c r="D56" s="276">
        <v>0</v>
      </c>
      <c r="E56" s="275"/>
      <c r="F56" s="267"/>
      <c r="G56" s="279"/>
    </row>
    <row r="57" spans="1:7" ht="24" x14ac:dyDescent="0.3">
      <c r="A57" s="271" t="s">
        <v>477</v>
      </c>
      <c r="B57" s="278" t="s">
        <v>476</v>
      </c>
      <c r="C57" s="277" t="s">
        <v>439</v>
      </c>
      <c r="D57" s="276">
        <v>0</v>
      </c>
      <c r="E57" s="275"/>
      <c r="F57" s="267"/>
      <c r="G57" s="279"/>
    </row>
    <row r="58" spans="1:7" ht="14.4" x14ac:dyDescent="0.3">
      <c r="A58" s="271" t="s">
        <v>475</v>
      </c>
      <c r="B58" s="278" t="s">
        <v>474</v>
      </c>
      <c r="C58" s="277" t="s">
        <v>439</v>
      </c>
      <c r="D58" s="276">
        <v>0</v>
      </c>
      <c r="E58" s="275"/>
      <c r="F58" s="267"/>
      <c r="G58" s="279"/>
    </row>
    <row r="59" spans="1:7" ht="14.4" x14ac:dyDescent="0.3">
      <c r="A59" s="271" t="s">
        <v>473</v>
      </c>
      <c r="B59" s="278" t="s">
        <v>472</v>
      </c>
      <c r="C59" s="277" t="s">
        <v>439</v>
      </c>
      <c r="D59" s="276">
        <v>0</v>
      </c>
      <c r="E59" s="275"/>
      <c r="F59" s="267"/>
      <c r="G59" s="274"/>
    </row>
    <row r="60" spans="1:7" ht="14.4" x14ac:dyDescent="0.3">
      <c r="A60" s="271"/>
      <c r="B60" s="270" t="s">
        <v>438</v>
      </c>
      <c r="C60" s="269"/>
      <c r="D60" s="267"/>
      <c r="E60" s="268"/>
      <c r="F60" s="267"/>
      <c r="G60" s="273"/>
    </row>
    <row r="61" spans="1:7" ht="14.4" x14ac:dyDescent="0.3">
      <c r="A61" s="271"/>
      <c r="B61" s="269"/>
      <c r="C61" s="269"/>
      <c r="D61" s="267"/>
      <c r="E61" s="268"/>
      <c r="F61" s="267"/>
      <c r="G61" s="272"/>
    </row>
    <row r="62" spans="1:7" ht="14.4" x14ac:dyDescent="0.3">
      <c r="A62" s="281"/>
      <c r="B62" s="269"/>
      <c r="C62" s="269"/>
      <c r="D62" s="267"/>
      <c r="E62" s="268"/>
      <c r="F62" s="267"/>
      <c r="G62" s="279"/>
    </row>
    <row r="63" spans="1:7" ht="14.4" x14ac:dyDescent="0.3">
      <c r="A63" s="282" t="s">
        <v>471</v>
      </c>
      <c r="B63" s="280" t="s">
        <v>470</v>
      </c>
      <c r="C63" s="280"/>
      <c r="D63" s="267"/>
      <c r="E63" s="268"/>
      <c r="F63" s="267"/>
      <c r="G63" s="279"/>
    </row>
    <row r="64" spans="1:7" ht="14.4" x14ac:dyDescent="0.3">
      <c r="A64" s="281"/>
      <c r="B64" s="280"/>
      <c r="C64" s="280"/>
      <c r="D64" s="267"/>
      <c r="E64" s="268"/>
      <c r="F64" s="267"/>
      <c r="G64" s="279"/>
    </row>
    <row r="65" spans="1:7" ht="14.4" x14ac:dyDescent="0.3">
      <c r="A65" s="271" t="s">
        <v>469</v>
      </c>
      <c r="B65" s="278" t="s">
        <v>468</v>
      </c>
      <c r="C65" s="277" t="s">
        <v>467</v>
      </c>
      <c r="D65" s="276">
        <v>0</v>
      </c>
      <c r="E65" s="275"/>
      <c r="F65" s="267"/>
      <c r="G65" s="274"/>
    </row>
    <row r="66" spans="1:7" ht="14.4" x14ac:dyDescent="0.3">
      <c r="A66" s="281"/>
      <c r="B66" s="270" t="s">
        <v>438</v>
      </c>
      <c r="C66" s="269"/>
      <c r="D66" s="267"/>
      <c r="E66" s="268"/>
      <c r="F66" s="267"/>
      <c r="G66" s="273"/>
    </row>
    <row r="67" spans="1:7" ht="14.4" x14ac:dyDescent="0.3">
      <c r="A67" s="281"/>
      <c r="B67" s="269"/>
      <c r="C67" s="269"/>
      <c r="D67" s="267"/>
      <c r="E67" s="268"/>
      <c r="F67" s="267"/>
      <c r="G67" s="272"/>
    </row>
    <row r="68" spans="1:7" ht="14.4" x14ac:dyDescent="0.3">
      <c r="A68" s="281"/>
      <c r="B68" s="269"/>
      <c r="C68" s="269"/>
      <c r="D68" s="267"/>
      <c r="E68" s="268"/>
      <c r="F68" s="267"/>
      <c r="G68" s="279"/>
    </row>
    <row r="69" spans="1:7" ht="14.4" x14ac:dyDescent="0.3">
      <c r="A69" s="282" t="s">
        <v>466</v>
      </c>
      <c r="B69" s="280" t="s">
        <v>465</v>
      </c>
      <c r="C69" s="280"/>
      <c r="D69" s="267"/>
      <c r="E69" s="268"/>
      <c r="F69" s="267"/>
      <c r="G69" s="279"/>
    </row>
    <row r="70" spans="1:7" ht="14.4" x14ac:dyDescent="0.3">
      <c r="A70" s="281"/>
      <c r="B70" s="280"/>
      <c r="C70" s="280"/>
      <c r="D70" s="267"/>
      <c r="E70" s="268"/>
      <c r="F70" s="267"/>
      <c r="G70" s="279"/>
    </row>
    <row r="71" spans="1:7" ht="14.4" x14ac:dyDescent="0.3">
      <c r="A71" s="271" t="s">
        <v>464</v>
      </c>
      <c r="B71" s="278" t="s">
        <v>463</v>
      </c>
      <c r="C71" s="277" t="s">
        <v>439</v>
      </c>
      <c r="D71" s="276">
        <v>0</v>
      </c>
      <c r="E71" s="275"/>
      <c r="F71" s="267"/>
      <c r="G71" s="279"/>
    </row>
    <row r="72" spans="1:7" ht="14.4" x14ac:dyDescent="0.3">
      <c r="A72" s="271" t="s">
        <v>462</v>
      </c>
      <c r="B72" s="278" t="s">
        <v>461</v>
      </c>
      <c r="C72" s="277" t="s">
        <v>439</v>
      </c>
      <c r="D72" s="276">
        <v>0</v>
      </c>
      <c r="E72" s="275"/>
      <c r="F72" s="267"/>
      <c r="G72" s="279"/>
    </row>
    <row r="73" spans="1:7" ht="14.4" x14ac:dyDescent="0.3">
      <c r="A73" s="271" t="s">
        <v>460</v>
      </c>
      <c r="B73" s="278" t="s">
        <v>459</v>
      </c>
      <c r="C73" s="277" t="s">
        <v>439</v>
      </c>
      <c r="D73" s="276">
        <v>0</v>
      </c>
      <c r="E73" s="275"/>
      <c r="F73" s="267"/>
      <c r="G73" s="274"/>
    </row>
    <row r="74" spans="1:7" ht="14.4" x14ac:dyDescent="0.3">
      <c r="A74" s="271"/>
      <c r="B74" s="270" t="s">
        <v>438</v>
      </c>
      <c r="C74" s="269"/>
      <c r="D74" s="267"/>
      <c r="E74" s="268"/>
      <c r="F74" s="267"/>
      <c r="G74" s="273"/>
    </row>
    <row r="75" spans="1:7" ht="14.4" x14ac:dyDescent="0.3">
      <c r="A75" s="271"/>
      <c r="B75" s="269"/>
      <c r="C75" s="269"/>
      <c r="D75" s="267"/>
      <c r="E75" s="268"/>
      <c r="F75" s="267"/>
      <c r="G75" s="272"/>
    </row>
    <row r="76" spans="1:7" ht="14.4" x14ac:dyDescent="0.3">
      <c r="A76" s="281"/>
      <c r="B76" s="269"/>
      <c r="C76" s="269"/>
      <c r="D76" s="267"/>
      <c r="E76" s="268"/>
      <c r="F76" s="267"/>
      <c r="G76" s="279"/>
    </row>
    <row r="77" spans="1:7" ht="14.4" x14ac:dyDescent="0.3">
      <c r="A77" s="282" t="s">
        <v>458</v>
      </c>
      <c r="B77" s="280" t="s">
        <v>457</v>
      </c>
      <c r="C77" s="280"/>
      <c r="D77" s="267"/>
      <c r="E77" s="268"/>
      <c r="F77" s="267"/>
      <c r="G77" s="279"/>
    </row>
    <row r="78" spans="1:7" ht="14.4" x14ac:dyDescent="0.3">
      <c r="A78" s="281"/>
      <c r="B78" s="280"/>
      <c r="C78" s="280"/>
      <c r="D78" s="267"/>
      <c r="E78" s="268"/>
      <c r="F78" s="267"/>
      <c r="G78" s="279"/>
    </row>
    <row r="79" spans="1:7" ht="24" x14ac:dyDescent="0.3">
      <c r="A79" s="271" t="s">
        <v>456</v>
      </c>
      <c r="B79" s="278" t="s">
        <v>455</v>
      </c>
      <c r="C79" s="277" t="s">
        <v>439</v>
      </c>
      <c r="D79" s="276">
        <v>0</v>
      </c>
      <c r="E79" s="275"/>
      <c r="F79" s="267"/>
      <c r="G79" s="279"/>
    </row>
    <row r="80" spans="1:7" ht="14.4" x14ac:dyDescent="0.3">
      <c r="A80" s="294" t="s">
        <v>454</v>
      </c>
      <c r="B80" s="293" t="s">
        <v>453</v>
      </c>
      <c r="C80" s="292" t="s">
        <v>439</v>
      </c>
      <c r="D80" s="291">
        <v>0</v>
      </c>
      <c r="E80" s="290"/>
      <c r="F80" s="289"/>
      <c r="G80" s="288"/>
    </row>
    <row r="81" spans="1:7" ht="14.4" x14ac:dyDescent="0.3">
      <c r="A81" s="296"/>
      <c r="B81" s="286" t="s">
        <v>438</v>
      </c>
      <c r="C81" s="285"/>
      <c r="D81" s="283"/>
      <c r="E81" s="284"/>
      <c r="F81" s="283"/>
      <c r="G81" s="273"/>
    </row>
    <row r="82" spans="1:7" ht="14.4" x14ac:dyDescent="0.3">
      <c r="A82" s="281"/>
      <c r="B82" s="269"/>
      <c r="C82" s="269"/>
      <c r="D82" s="267"/>
      <c r="E82" s="268"/>
      <c r="F82" s="267"/>
      <c r="G82" s="272"/>
    </row>
    <row r="83" spans="1:7" ht="14.4" x14ac:dyDescent="0.3">
      <c r="A83" s="281"/>
      <c r="B83" s="269"/>
      <c r="C83" s="269"/>
      <c r="D83" s="267"/>
      <c r="E83" s="268"/>
      <c r="F83" s="267"/>
      <c r="G83" s="279"/>
    </row>
    <row r="84" spans="1:7" ht="14.4" x14ac:dyDescent="0.3">
      <c r="A84" s="282" t="s">
        <v>452</v>
      </c>
      <c r="B84" s="280" t="s">
        <v>451</v>
      </c>
      <c r="C84" s="295"/>
      <c r="D84" s="267"/>
      <c r="E84" s="268"/>
      <c r="F84" s="267"/>
      <c r="G84" s="279"/>
    </row>
    <row r="85" spans="1:7" ht="14.4" x14ac:dyDescent="0.3">
      <c r="A85" s="281"/>
      <c r="B85" s="295"/>
      <c r="C85" s="295"/>
      <c r="D85" s="267"/>
      <c r="E85" s="268"/>
      <c r="F85" s="267"/>
      <c r="G85" s="279"/>
    </row>
    <row r="86" spans="1:7" ht="14.4" x14ac:dyDescent="0.3">
      <c r="A86" s="271" t="s">
        <v>450</v>
      </c>
      <c r="B86" s="278" t="s">
        <v>449</v>
      </c>
      <c r="C86" s="277" t="s">
        <v>439</v>
      </c>
      <c r="D86" s="276">
        <v>0</v>
      </c>
      <c r="E86" s="275"/>
      <c r="F86" s="267"/>
      <c r="G86" s="279"/>
    </row>
    <row r="87" spans="1:7" ht="14.4" x14ac:dyDescent="0.3">
      <c r="A87" s="271" t="s">
        <v>448</v>
      </c>
      <c r="B87" s="278" t="s">
        <v>447</v>
      </c>
      <c r="C87" s="277" t="s">
        <v>439</v>
      </c>
      <c r="D87" s="276">
        <v>0</v>
      </c>
      <c r="E87" s="275"/>
      <c r="F87" s="267"/>
      <c r="G87" s="279"/>
    </row>
    <row r="88" spans="1:7" ht="14.4" x14ac:dyDescent="0.3">
      <c r="A88" s="271" t="s">
        <v>446</v>
      </c>
      <c r="B88" s="278" t="s">
        <v>445</v>
      </c>
      <c r="C88" s="277" t="s">
        <v>439</v>
      </c>
      <c r="D88" s="276">
        <v>0</v>
      </c>
      <c r="E88" s="275"/>
      <c r="F88" s="267"/>
      <c r="G88" s="279"/>
    </row>
    <row r="89" spans="1:7" ht="14.4" x14ac:dyDescent="0.3">
      <c r="A89" s="294" t="s">
        <v>444</v>
      </c>
      <c r="B89" s="293" t="s">
        <v>443</v>
      </c>
      <c r="C89" s="292" t="s">
        <v>439</v>
      </c>
      <c r="D89" s="291">
        <v>0</v>
      </c>
      <c r="E89" s="290"/>
      <c r="F89" s="289"/>
      <c r="G89" s="288"/>
    </row>
    <row r="90" spans="1:7" ht="14.4" x14ac:dyDescent="0.3">
      <c r="A90" s="287"/>
      <c r="B90" s="286" t="s">
        <v>438</v>
      </c>
      <c r="C90" s="285"/>
      <c r="D90" s="283"/>
      <c r="E90" s="284"/>
      <c r="F90" s="283"/>
      <c r="G90" s="273"/>
    </row>
    <row r="91" spans="1:7" ht="14.4" x14ac:dyDescent="0.3">
      <c r="A91" s="271"/>
      <c r="B91" s="269"/>
      <c r="C91" s="269"/>
      <c r="D91" s="267"/>
      <c r="E91" s="268"/>
      <c r="F91" s="267"/>
      <c r="G91" s="272"/>
    </row>
    <row r="92" spans="1:7" ht="14.4" x14ac:dyDescent="0.3">
      <c r="A92" s="281"/>
      <c r="B92" s="269"/>
      <c r="C92" s="269"/>
      <c r="D92" s="267"/>
      <c r="E92" s="268"/>
      <c r="F92" s="267"/>
      <c r="G92" s="279"/>
    </row>
    <row r="93" spans="1:7" ht="14.4" x14ac:dyDescent="0.3">
      <c r="A93" s="282" t="s">
        <v>442</v>
      </c>
      <c r="B93" s="280" t="s">
        <v>441</v>
      </c>
      <c r="C93" s="280"/>
      <c r="D93" s="267"/>
      <c r="E93" s="268"/>
      <c r="F93" s="267"/>
      <c r="G93" s="279"/>
    </row>
    <row r="94" spans="1:7" ht="14.4" x14ac:dyDescent="0.3">
      <c r="A94" s="281"/>
      <c r="B94" s="280"/>
      <c r="C94" s="280"/>
      <c r="D94" s="267"/>
      <c r="E94" s="268"/>
      <c r="F94" s="267"/>
      <c r="G94" s="279"/>
    </row>
    <row r="95" spans="1:7" ht="14.4" x14ac:dyDescent="0.3">
      <c r="A95" s="271" t="s">
        <v>440</v>
      </c>
      <c r="B95" s="278"/>
      <c r="C95" s="277" t="s">
        <v>439</v>
      </c>
      <c r="D95" s="276" t="s">
        <v>171</v>
      </c>
      <c r="E95" s="275"/>
      <c r="F95" s="267"/>
      <c r="G95" s="274"/>
    </row>
    <row r="96" spans="1:7" ht="14.4" x14ac:dyDescent="0.3">
      <c r="A96" s="271"/>
      <c r="B96" s="270" t="s">
        <v>438</v>
      </c>
      <c r="C96" s="269"/>
      <c r="D96" s="267"/>
      <c r="E96" s="268"/>
      <c r="F96" s="267"/>
      <c r="G96" s="273"/>
    </row>
    <row r="97" spans="1:7" ht="14.4" x14ac:dyDescent="0.3">
      <c r="A97" s="271"/>
      <c r="B97" s="269"/>
      <c r="C97" s="269"/>
      <c r="D97" s="267"/>
      <c r="E97" s="268"/>
      <c r="F97" s="267"/>
      <c r="G97" s="272"/>
    </row>
    <row r="98" spans="1:7" ht="14.4" x14ac:dyDescent="0.3">
      <c r="A98" s="271"/>
      <c r="B98" s="270"/>
      <c r="C98" s="269"/>
      <c r="D98" s="267"/>
      <c r="E98" s="268"/>
      <c r="F98" s="267"/>
      <c r="G98" s="266"/>
    </row>
    <row r="99" spans="1:7" ht="13.8" thickBot="1" x14ac:dyDescent="0.35">
      <c r="A99" s="265"/>
      <c r="B99" s="264"/>
      <c r="C99" s="264"/>
      <c r="D99" s="263"/>
      <c r="E99" s="262"/>
      <c r="F99" s="261"/>
      <c r="G99" s="260"/>
    </row>
    <row r="100" spans="1:7" ht="39" customHeight="1" thickBot="1" x14ac:dyDescent="0.35">
      <c r="A100" s="404" t="s">
        <v>437</v>
      </c>
      <c r="B100" s="405"/>
      <c r="C100" s="405"/>
      <c r="D100" s="405"/>
      <c r="E100" s="405"/>
      <c r="F100" s="406"/>
      <c r="G100" s="259"/>
    </row>
    <row r="101" spans="1:7" x14ac:dyDescent="0.3">
      <c r="A101" s="258"/>
      <c r="C101" s="256"/>
      <c r="F101" s="257"/>
      <c r="G101" s="257"/>
    </row>
    <row r="102" spans="1:7" x14ac:dyDescent="0.3">
      <c r="A102" s="258"/>
      <c r="C102" s="256"/>
      <c r="F102" s="257"/>
      <c r="G102" s="257"/>
    </row>
  </sheetData>
  <mergeCells count="5">
    <mergeCell ref="A1:G1"/>
    <mergeCell ref="A2:G2"/>
    <mergeCell ref="A3:G3"/>
    <mergeCell ref="A4:G4"/>
    <mergeCell ref="A100:F100"/>
  </mergeCells>
  <pageMargins left="0.511811023622047" right="0.23622047244094499" top="0.74803149606299202" bottom="0.23622047244094499" header="0.27559055118110198" footer="0.15748031496063"/>
  <pageSetup paperSize="9" scale="95" orientation="portrait" r:id="rId1"/>
  <headerFooter alignWithMargins="0">
    <oddHeader>&amp;R&amp;"Arial,Regular"&amp;9KZN Department of Public Works
Effective Date:16 JANUARY 2023
Revision 9</oddHeader>
    <oddFooter>Page &amp;P of &amp;N</oddFooter>
  </headerFooter>
  <rowBreaks count="1" manualBreakCount="1">
    <brk id="50" max="6" man="1"/>
  </rowBreak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D463A66-5BF7-4DC1-A2DB-67D6D56F7E96}">
  <dimension ref="A1:G638"/>
  <sheetViews>
    <sheetView tabSelected="1" view="pageBreakPreview" zoomScale="115" zoomScaleNormal="90" zoomScaleSheetLayoutView="115" zoomScalePageLayoutView="90" workbookViewId="0">
      <selection activeCell="E5" sqref="E5"/>
    </sheetView>
  </sheetViews>
  <sheetFormatPr defaultColWidth="9.109375" defaultRowHeight="13.2" x14ac:dyDescent="0.3"/>
  <cols>
    <col min="1" max="1" width="4.33203125" style="81" customWidth="1"/>
    <col min="2" max="2" width="61.88671875" style="82" customWidth="1"/>
    <col min="3" max="3" width="6.33203125" style="83" customWidth="1"/>
    <col min="4" max="4" width="6.5546875" style="70" customWidth="1"/>
    <col min="5" max="5" width="14.88671875" style="371" customWidth="1"/>
    <col min="6" max="6" width="18.44140625" style="85" customWidth="1"/>
    <col min="7" max="16384" width="9.109375" style="15"/>
  </cols>
  <sheetData>
    <row r="1" spans="1:6" x14ac:dyDescent="0.3">
      <c r="A1" s="31"/>
      <c r="B1" s="32"/>
      <c r="C1" s="33"/>
      <c r="D1" s="34"/>
      <c r="E1" s="361"/>
      <c r="F1" s="35"/>
    </row>
    <row r="2" spans="1:6" x14ac:dyDescent="0.3">
      <c r="A2" s="20"/>
      <c r="B2" s="24" t="s">
        <v>131</v>
      </c>
      <c r="C2" s="36" t="s">
        <v>5</v>
      </c>
      <c r="D2" s="37" t="s">
        <v>6</v>
      </c>
      <c r="E2" s="39" t="s">
        <v>7</v>
      </c>
      <c r="F2" s="39" t="s">
        <v>8</v>
      </c>
    </row>
    <row r="3" spans="1:6" x14ac:dyDescent="0.3">
      <c r="A3" s="30"/>
      <c r="B3" s="40"/>
      <c r="C3" s="41"/>
      <c r="D3" s="42"/>
      <c r="E3" s="362"/>
      <c r="F3" s="44"/>
    </row>
    <row r="4" spans="1:6" x14ac:dyDescent="0.3">
      <c r="A4" s="20"/>
      <c r="B4" s="25"/>
      <c r="C4" s="21"/>
      <c r="D4" s="2"/>
      <c r="E4" s="363"/>
      <c r="F4" s="23"/>
    </row>
    <row r="5" spans="1:6" ht="26.4" x14ac:dyDescent="0.3">
      <c r="A5" s="11">
        <v>1</v>
      </c>
      <c r="B5" s="13" t="s">
        <v>106</v>
      </c>
      <c r="C5" s="4" t="s">
        <v>1</v>
      </c>
      <c r="D5" s="5">
        <v>1</v>
      </c>
      <c r="E5" s="364">
        <v>150000</v>
      </c>
      <c r="F5" s="14">
        <f>E5</f>
        <v>150000</v>
      </c>
    </row>
    <row r="6" spans="1:6" x14ac:dyDescent="0.3">
      <c r="A6" s="11"/>
      <c r="B6" s="13"/>
      <c r="C6" s="4"/>
      <c r="D6" s="5"/>
      <c r="E6" s="364"/>
      <c r="F6" s="14"/>
    </row>
    <row r="7" spans="1:6" x14ac:dyDescent="0.3">
      <c r="A7" s="11">
        <f>A5+1</f>
        <v>2</v>
      </c>
      <c r="B7" s="13" t="s">
        <v>561</v>
      </c>
      <c r="C7" s="4" t="s">
        <v>1</v>
      </c>
      <c r="D7" s="5" t="s">
        <v>107</v>
      </c>
      <c r="E7" s="372"/>
      <c r="F7" s="356">
        <f>F5*(E7/100)</f>
        <v>0</v>
      </c>
    </row>
    <row r="8" spans="1:6" x14ac:dyDescent="0.3">
      <c r="A8" s="11"/>
      <c r="B8" s="13"/>
      <c r="C8" s="4"/>
      <c r="D8" s="5"/>
      <c r="E8" s="364"/>
      <c r="F8" s="14"/>
    </row>
    <row r="9" spans="1:6" x14ac:dyDescent="0.3">
      <c r="A9" s="11">
        <f>A7+1</f>
        <v>3</v>
      </c>
      <c r="B9" s="13" t="s">
        <v>165</v>
      </c>
      <c r="C9" s="4" t="s">
        <v>1</v>
      </c>
      <c r="D9" s="5">
        <v>1</v>
      </c>
      <c r="E9" s="364">
        <v>200000</v>
      </c>
      <c r="F9" s="14">
        <f>E9</f>
        <v>200000</v>
      </c>
    </row>
    <row r="10" spans="1:6" x14ac:dyDescent="0.3">
      <c r="A10" s="11"/>
      <c r="B10" s="13"/>
      <c r="C10" s="4"/>
      <c r="D10" s="5"/>
      <c r="E10" s="364"/>
      <c r="F10" s="14"/>
    </row>
    <row r="11" spans="1:6" x14ac:dyDescent="0.3">
      <c r="A11" s="11">
        <f>A9+1</f>
        <v>4</v>
      </c>
      <c r="B11" s="13" t="s">
        <v>561</v>
      </c>
      <c r="C11" s="4" t="s">
        <v>1</v>
      </c>
      <c r="D11" s="5" t="s">
        <v>107</v>
      </c>
      <c r="E11" s="372"/>
      <c r="F11" s="356">
        <f>F9*(E11/100)</f>
        <v>0</v>
      </c>
    </row>
    <row r="12" spans="1:6" x14ac:dyDescent="0.3">
      <c r="A12" s="11"/>
      <c r="B12" s="13"/>
      <c r="C12" s="4"/>
      <c r="D12" s="5"/>
      <c r="E12" s="364"/>
      <c r="F12" s="14"/>
    </row>
    <row r="13" spans="1:6" ht="39.6" x14ac:dyDescent="0.3">
      <c r="A13" s="11">
        <f>A11+1</f>
        <v>5</v>
      </c>
      <c r="B13" s="13" t="s">
        <v>658</v>
      </c>
      <c r="C13" s="45" t="s">
        <v>1</v>
      </c>
      <c r="D13" s="5">
        <v>1</v>
      </c>
      <c r="E13" s="364"/>
      <c r="F13" s="356">
        <f>D13*E13</f>
        <v>0</v>
      </c>
    </row>
    <row r="14" spans="1:6" x14ac:dyDescent="0.3">
      <c r="A14" s="11"/>
      <c r="B14" s="13"/>
      <c r="C14" s="4"/>
      <c r="D14" s="5"/>
      <c r="E14" s="364"/>
      <c r="F14" s="14"/>
    </row>
    <row r="15" spans="1:6" ht="39.6" x14ac:dyDescent="0.3">
      <c r="A15" s="11">
        <f>A13+1</f>
        <v>6</v>
      </c>
      <c r="B15" s="13" t="s">
        <v>659</v>
      </c>
      <c r="C15" s="4" t="s">
        <v>1</v>
      </c>
      <c r="D15" s="5">
        <v>1</v>
      </c>
      <c r="E15" s="364"/>
      <c r="F15" s="356">
        <f>D15*E15</f>
        <v>0</v>
      </c>
    </row>
    <row r="16" spans="1:6" x14ac:dyDescent="0.3">
      <c r="A16" s="11"/>
      <c r="B16" s="13"/>
      <c r="C16" s="4"/>
      <c r="D16" s="5"/>
      <c r="E16" s="364"/>
      <c r="F16" s="14"/>
    </row>
    <row r="17" spans="1:6" ht="39.6" x14ac:dyDescent="0.3">
      <c r="A17" s="11">
        <f>A15+1</f>
        <v>7</v>
      </c>
      <c r="B17" s="13" t="s">
        <v>660</v>
      </c>
      <c r="C17" s="4" t="s">
        <v>1</v>
      </c>
      <c r="D17" s="5">
        <v>1</v>
      </c>
      <c r="E17" s="364"/>
      <c r="F17" s="356">
        <f>D17*E17</f>
        <v>0</v>
      </c>
    </row>
    <row r="18" spans="1:6" x14ac:dyDescent="0.3">
      <c r="A18" s="11"/>
      <c r="B18" s="46"/>
      <c r="C18" s="4"/>
      <c r="D18" s="5"/>
      <c r="E18" s="364"/>
      <c r="F18" s="14"/>
    </row>
    <row r="19" spans="1:6" ht="39.6" x14ac:dyDescent="0.3">
      <c r="A19" s="11">
        <f>A17+1</f>
        <v>8</v>
      </c>
      <c r="B19" s="13" t="s">
        <v>82</v>
      </c>
      <c r="C19" s="4" t="s">
        <v>1</v>
      </c>
      <c r="D19" s="5">
        <v>1</v>
      </c>
      <c r="E19" s="14"/>
      <c r="F19" s="356">
        <f>D19*E19</f>
        <v>0</v>
      </c>
    </row>
    <row r="20" spans="1:6" x14ac:dyDescent="0.3">
      <c r="A20" s="11"/>
      <c r="B20" s="13"/>
      <c r="C20" s="4"/>
      <c r="D20" s="5"/>
      <c r="E20" s="364"/>
      <c r="F20" s="14"/>
    </row>
    <row r="21" spans="1:6" ht="39.6" x14ac:dyDescent="0.3">
      <c r="A21" s="11">
        <f>A19+1</f>
        <v>9</v>
      </c>
      <c r="B21" s="13" t="s">
        <v>81</v>
      </c>
      <c r="C21" s="45" t="s">
        <v>1</v>
      </c>
      <c r="D21" s="5">
        <v>1</v>
      </c>
      <c r="E21" s="364"/>
      <c r="F21" s="356">
        <f>D21*E21</f>
        <v>0</v>
      </c>
    </row>
    <row r="22" spans="1:6" x14ac:dyDescent="0.3">
      <c r="A22" s="11"/>
      <c r="B22" s="13"/>
      <c r="C22" s="4"/>
      <c r="D22" s="5"/>
      <c r="E22" s="364"/>
      <c r="F22" s="14"/>
    </row>
    <row r="23" spans="1:6" ht="39.6" x14ac:dyDescent="0.3">
      <c r="A23" s="11">
        <f>A21+1</f>
        <v>10</v>
      </c>
      <c r="B23" s="13" t="s">
        <v>4</v>
      </c>
      <c r="C23" s="4" t="s">
        <v>1</v>
      </c>
      <c r="D23" s="5">
        <v>1</v>
      </c>
      <c r="E23" s="364"/>
      <c r="F23" s="356">
        <f>D23*E23</f>
        <v>0</v>
      </c>
    </row>
    <row r="24" spans="1:6" x14ac:dyDescent="0.3">
      <c r="A24" s="11"/>
      <c r="B24" s="13"/>
      <c r="C24" s="4"/>
      <c r="D24" s="5"/>
      <c r="E24" s="364"/>
      <c r="F24" s="14"/>
    </row>
    <row r="25" spans="1:6" ht="39.6" x14ac:dyDescent="0.3">
      <c r="A25" s="11">
        <f>A23+1</f>
        <v>11</v>
      </c>
      <c r="B25" s="13" t="s">
        <v>83</v>
      </c>
      <c r="C25" s="4" t="s">
        <v>1</v>
      </c>
      <c r="D25" s="5">
        <v>1</v>
      </c>
      <c r="E25" s="364"/>
      <c r="F25" s="356">
        <f>D25*E25</f>
        <v>0</v>
      </c>
    </row>
    <row r="26" spans="1:6" x14ac:dyDescent="0.3">
      <c r="A26" s="11"/>
      <c r="B26" s="13"/>
      <c r="C26" s="4"/>
      <c r="D26" s="5"/>
      <c r="E26" s="364"/>
      <c r="F26" s="14"/>
    </row>
    <row r="27" spans="1:6" ht="30" customHeight="1" x14ac:dyDescent="0.3">
      <c r="A27" s="11">
        <f>A25+1</f>
        <v>12</v>
      </c>
      <c r="B27" s="13" t="s">
        <v>130</v>
      </c>
      <c r="C27" s="4" t="s">
        <v>1</v>
      </c>
      <c r="D27" s="5">
        <v>5</v>
      </c>
      <c r="E27" s="364"/>
      <c r="F27" s="356">
        <f>D27*E27</f>
        <v>0</v>
      </c>
    </row>
    <row r="28" spans="1:6" x14ac:dyDescent="0.3">
      <c r="A28" s="11"/>
      <c r="B28" s="13"/>
      <c r="C28" s="4"/>
      <c r="D28" s="5"/>
      <c r="E28" s="364"/>
      <c r="F28" s="14"/>
    </row>
    <row r="29" spans="1:6" ht="39.6" x14ac:dyDescent="0.3">
      <c r="A29" s="11">
        <f>A27+1</f>
        <v>13</v>
      </c>
      <c r="B29" s="13" t="s">
        <v>84</v>
      </c>
      <c r="C29" s="4" t="s">
        <v>1</v>
      </c>
      <c r="D29" s="5">
        <v>1</v>
      </c>
      <c r="E29" s="364"/>
      <c r="F29" s="356">
        <f>D29*E29</f>
        <v>0</v>
      </c>
    </row>
    <row r="30" spans="1:6" x14ac:dyDescent="0.3">
      <c r="A30" s="11"/>
      <c r="B30" s="13"/>
      <c r="C30" s="4"/>
      <c r="D30" s="5"/>
      <c r="E30" s="364"/>
      <c r="F30" s="14"/>
    </row>
    <row r="31" spans="1:6" ht="26.4" x14ac:dyDescent="0.3">
      <c r="A31" s="11">
        <f>A29+1</f>
        <v>14</v>
      </c>
      <c r="B31" s="6" t="s">
        <v>85</v>
      </c>
      <c r="C31" s="4" t="s">
        <v>1</v>
      </c>
      <c r="D31" s="5">
        <v>1</v>
      </c>
      <c r="E31" s="364"/>
      <c r="F31" s="356">
        <f>D31*E31</f>
        <v>0</v>
      </c>
    </row>
    <row r="32" spans="1:6" x14ac:dyDescent="0.3">
      <c r="A32" s="11"/>
      <c r="B32" s="6"/>
      <c r="C32" s="4"/>
      <c r="D32" s="5"/>
      <c r="E32" s="364"/>
      <c r="F32" s="14"/>
    </row>
    <row r="33" spans="1:6" ht="26.4" x14ac:dyDescent="0.3">
      <c r="A33" s="11">
        <f>A31+1</f>
        <v>15</v>
      </c>
      <c r="B33" s="13" t="s">
        <v>86</v>
      </c>
      <c r="C33" s="4" t="s">
        <v>1</v>
      </c>
      <c r="D33" s="5">
        <v>1</v>
      </c>
      <c r="E33" s="364"/>
      <c r="F33" s="356">
        <f>D33*E33</f>
        <v>0</v>
      </c>
    </row>
    <row r="34" spans="1:6" x14ac:dyDescent="0.3">
      <c r="A34" s="11"/>
      <c r="B34" s="13"/>
      <c r="C34" s="4"/>
      <c r="D34" s="5"/>
      <c r="E34" s="364"/>
      <c r="F34" s="14"/>
    </row>
    <row r="35" spans="1:6" x14ac:dyDescent="0.3">
      <c r="A35" s="11"/>
      <c r="B35" s="13"/>
      <c r="C35" s="4"/>
      <c r="D35" s="5"/>
      <c r="E35" s="364"/>
      <c r="F35" s="14"/>
    </row>
    <row r="36" spans="1:6" ht="13.8" x14ac:dyDescent="0.3">
      <c r="A36" s="11"/>
      <c r="B36" s="47"/>
      <c r="C36" s="4"/>
      <c r="D36" s="5"/>
      <c r="E36" s="364"/>
      <c r="F36" s="14"/>
    </row>
    <row r="37" spans="1:6" x14ac:dyDescent="0.3">
      <c r="A37" s="11"/>
      <c r="B37" s="13"/>
      <c r="C37" s="4"/>
      <c r="D37" s="5"/>
      <c r="E37" s="364"/>
      <c r="F37" s="14"/>
    </row>
    <row r="38" spans="1:6" x14ac:dyDescent="0.3">
      <c r="A38" s="11"/>
      <c r="B38" s="13"/>
      <c r="C38" s="4"/>
      <c r="D38" s="5"/>
      <c r="E38" s="364"/>
      <c r="F38" s="14"/>
    </row>
    <row r="39" spans="1:6" x14ac:dyDescent="0.3">
      <c r="A39" s="11"/>
      <c r="B39" s="13"/>
      <c r="C39" s="4"/>
      <c r="D39" s="5"/>
      <c r="E39" s="364"/>
      <c r="F39" s="14"/>
    </row>
    <row r="40" spans="1:6" x14ac:dyDescent="0.3">
      <c r="A40" s="11"/>
      <c r="B40" s="13"/>
      <c r="C40" s="4"/>
      <c r="D40" s="5"/>
      <c r="E40" s="364"/>
      <c r="F40" s="14"/>
    </row>
    <row r="41" spans="1:6" x14ac:dyDescent="0.3">
      <c r="A41" s="20"/>
      <c r="B41" s="3"/>
      <c r="C41" s="48"/>
      <c r="D41" s="49"/>
      <c r="E41" s="365"/>
      <c r="F41" s="35"/>
    </row>
    <row r="42" spans="1:6" x14ac:dyDescent="0.3">
      <c r="A42" s="20"/>
      <c r="B42" s="26" t="s">
        <v>108</v>
      </c>
      <c r="C42" s="27"/>
      <c r="D42" s="28"/>
      <c r="E42" s="366"/>
      <c r="F42" s="357">
        <f>SUM(F5:F39)</f>
        <v>350000</v>
      </c>
    </row>
    <row r="43" spans="1:6" x14ac:dyDescent="0.3">
      <c r="A43" s="30"/>
      <c r="B43" s="50"/>
      <c r="C43" s="51"/>
      <c r="D43" s="52"/>
      <c r="E43" s="367"/>
      <c r="F43" s="44"/>
    </row>
    <row r="44" spans="1:6" x14ac:dyDescent="0.3">
      <c r="A44" s="31"/>
      <c r="B44" s="32"/>
      <c r="C44" s="33"/>
      <c r="D44" s="34"/>
      <c r="E44" s="361"/>
      <c r="F44" s="35"/>
    </row>
    <row r="45" spans="1:6" x14ac:dyDescent="0.3">
      <c r="A45" s="20"/>
      <c r="B45" s="24" t="s">
        <v>9</v>
      </c>
      <c r="C45" s="36" t="s">
        <v>5</v>
      </c>
      <c r="D45" s="37" t="s">
        <v>6</v>
      </c>
      <c r="E45" s="39" t="s">
        <v>7</v>
      </c>
      <c r="F45" s="39" t="s">
        <v>8</v>
      </c>
    </row>
    <row r="46" spans="1:6" x14ac:dyDescent="0.3">
      <c r="A46" s="30"/>
      <c r="B46" s="40"/>
      <c r="C46" s="41"/>
      <c r="D46" s="42"/>
      <c r="E46" s="362"/>
      <c r="F46" s="44"/>
    </row>
    <row r="47" spans="1:6" x14ac:dyDescent="0.3">
      <c r="A47" s="53"/>
      <c r="B47" s="54"/>
      <c r="C47" s="55"/>
      <c r="D47" s="56"/>
      <c r="E47" s="368"/>
      <c r="F47" s="57"/>
    </row>
    <row r="48" spans="1:6" x14ac:dyDescent="0.3">
      <c r="A48" s="11"/>
      <c r="B48" s="58" t="s">
        <v>28</v>
      </c>
      <c r="C48" s="4"/>
      <c r="D48" s="5"/>
      <c r="E48" s="364"/>
      <c r="F48" s="14"/>
    </row>
    <row r="49" spans="1:6" x14ac:dyDescent="0.3">
      <c r="A49" s="11"/>
      <c r="B49" s="13"/>
      <c r="C49" s="4"/>
      <c r="D49" s="5"/>
      <c r="E49" s="364"/>
      <c r="F49" s="14"/>
    </row>
    <row r="50" spans="1:6" ht="26.4" x14ac:dyDescent="0.3">
      <c r="A50" s="11"/>
      <c r="B50" s="46" t="s">
        <v>132</v>
      </c>
      <c r="C50" s="4"/>
      <c r="D50" s="5"/>
      <c r="E50" s="364"/>
      <c r="F50" s="14"/>
    </row>
    <row r="51" spans="1:6" x14ac:dyDescent="0.3">
      <c r="A51" s="11"/>
      <c r="B51" s="13"/>
      <c r="C51" s="4"/>
      <c r="D51" s="5"/>
      <c r="E51" s="364"/>
      <c r="F51" s="14"/>
    </row>
    <row r="52" spans="1:6" ht="82.8" customHeight="1" x14ac:dyDescent="0.3">
      <c r="A52" s="11">
        <v>1</v>
      </c>
      <c r="B52" s="13" t="s">
        <v>656</v>
      </c>
      <c r="C52" s="4" t="s">
        <v>3</v>
      </c>
      <c r="D52" s="5">
        <v>1</v>
      </c>
      <c r="E52" s="364"/>
      <c r="F52" s="356">
        <f>D52*E52</f>
        <v>0</v>
      </c>
    </row>
    <row r="53" spans="1:6" x14ac:dyDescent="0.3">
      <c r="A53" s="11"/>
      <c r="B53" s="13"/>
      <c r="C53" s="4"/>
      <c r="D53" s="5"/>
      <c r="E53" s="364"/>
      <c r="F53" s="14"/>
    </row>
    <row r="54" spans="1:6" ht="85.8" customHeight="1" x14ac:dyDescent="0.3">
      <c r="A54" s="11">
        <f>A52+1</f>
        <v>2</v>
      </c>
      <c r="B54" s="13" t="s">
        <v>655</v>
      </c>
      <c r="C54" s="4" t="s">
        <v>3</v>
      </c>
      <c r="D54" s="5">
        <v>2</v>
      </c>
      <c r="E54" s="364"/>
      <c r="F54" s="356">
        <f>D54*E54</f>
        <v>0</v>
      </c>
    </row>
    <row r="55" spans="1:6" x14ac:dyDescent="0.3">
      <c r="A55" s="11"/>
      <c r="B55" s="13"/>
      <c r="C55" s="4"/>
      <c r="D55" s="5"/>
      <c r="E55" s="364"/>
      <c r="F55" s="14"/>
    </row>
    <row r="56" spans="1:6" ht="26.4" customHeight="1" x14ac:dyDescent="0.3">
      <c r="A56" s="11">
        <f>A54+1</f>
        <v>3</v>
      </c>
      <c r="B56" s="13" t="s">
        <v>79</v>
      </c>
      <c r="C56" s="4" t="s">
        <v>1</v>
      </c>
      <c r="D56" s="5">
        <v>1</v>
      </c>
      <c r="E56" s="364"/>
      <c r="F56" s="356">
        <f>D56*E56</f>
        <v>0</v>
      </c>
    </row>
    <row r="57" spans="1:6" x14ac:dyDescent="0.3">
      <c r="A57" s="11"/>
      <c r="B57" s="13"/>
      <c r="C57" s="4"/>
      <c r="D57" s="5"/>
      <c r="E57" s="364"/>
      <c r="F57" s="14"/>
    </row>
    <row r="58" spans="1:6" ht="26.4" customHeight="1" x14ac:dyDescent="0.3">
      <c r="A58" s="11">
        <f>A56+1</f>
        <v>4</v>
      </c>
      <c r="B58" s="13" t="s">
        <v>80</v>
      </c>
      <c r="C58" s="4" t="s">
        <v>1</v>
      </c>
      <c r="D58" s="5">
        <v>1</v>
      </c>
      <c r="E58" s="364"/>
      <c r="F58" s="356">
        <f>D58*E58</f>
        <v>0</v>
      </c>
    </row>
    <row r="59" spans="1:6" x14ac:dyDescent="0.3">
      <c r="A59" s="11"/>
      <c r="B59" s="13"/>
      <c r="C59" s="4"/>
      <c r="D59" s="5"/>
      <c r="E59" s="364"/>
      <c r="F59" s="14"/>
    </row>
    <row r="60" spans="1:6" ht="39.6" x14ac:dyDescent="0.3">
      <c r="A60" s="11">
        <f>A58+1</f>
        <v>5</v>
      </c>
      <c r="B60" s="13" t="s">
        <v>133</v>
      </c>
      <c r="C60" s="4" t="s">
        <v>1</v>
      </c>
      <c r="D60" s="5">
        <v>1</v>
      </c>
      <c r="E60" s="364"/>
      <c r="F60" s="356">
        <f>D60*E60</f>
        <v>0</v>
      </c>
    </row>
    <row r="61" spans="1:6" x14ac:dyDescent="0.3">
      <c r="A61" s="11"/>
      <c r="B61" s="13"/>
      <c r="C61" s="4"/>
      <c r="D61" s="5"/>
      <c r="E61" s="364"/>
      <c r="F61" s="14"/>
    </row>
    <row r="62" spans="1:6" ht="52.8" x14ac:dyDescent="0.3">
      <c r="A62" s="11">
        <f>A60+1</f>
        <v>6</v>
      </c>
      <c r="B62" s="13" t="s">
        <v>661</v>
      </c>
      <c r="C62" s="4" t="s">
        <v>1</v>
      </c>
      <c r="D62" s="5">
        <v>1</v>
      </c>
      <c r="E62" s="364"/>
      <c r="F62" s="356">
        <f>D62*E62</f>
        <v>0</v>
      </c>
    </row>
    <row r="63" spans="1:6" x14ac:dyDescent="0.3">
      <c r="A63" s="11"/>
      <c r="B63" s="13"/>
      <c r="C63" s="4"/>
      <c r="D63" s="5"/>
      <c r="E63" s="364"/>
      <c r="F63" s="14"/>
    </row>
    <row r="64" spans="1:6" ht="66" x14ac:dyDescent="0.3">
      <c r="A64" s="11">
        <f>A62+1</f>
        <v>7</v>
      </c>
      <c r="B64" s="13" t="s">
        <v>669</v>
      </c>
      <c r="C64" s="4" t="s">
        <v>1</v>
      </c>
      <c r="D64" s="5">
        <v>1</v>
      </c>
      <c r="E64" s="364"/>
      <c r="F64" s="356">
        <f>D64*E64</f>
        <v>0</v>
      </c>
    </row>
    <row r="65" spans="1:6" x14ac:dyDescent="0.3">
      <c r="A65" s="11"/>
      <c r="B65" s="13"/>
      <c r="C65" s="4"/>
      <c r="D65" s="5"/>
      <c r="E65" s="364"/>
      <c r="F65" s="14"/>
    </row>
    <row r="66" spans="1:6" ht="42" x14ac:dyDescent="0.3">
      <c r="A66" s="11">
        <f>A64+1</f>
        <v>8</v>
      </c>
      <c r="B66" s="13" t="s">
        <v>134</v>
      </c>
      <c r="C66" s="4" t="s">
        <v>3</v>
      </c>
      <c r="D66" s="5">
        <v>1</v>
      </c>
      <c r="E66" s="364"/>
      <c r="F66" s="356">
        <f>D66*E66</f>
        <v>0</v>
      </c>
    </row>
    <row r="67" spans="1:6" x14ac:dyDescent="0.3">
      <c r="A67" s="11"/>
      <c r="B67" s="13"/>
      <c r="C67" s="4"/>
      <c r="D67" s="5"/>
      <c r="E67" s="364"/>
      <c r="F67" s="14"/>
    </row>
    <row r="68" spans="1:6" ht="39.6" x14ac:dyDescent="0.3">
      <c r="A68" s="11">
        <f>A66+1</f>
        <v>9</v>
      </c>
      <c r="B68" s="13" t="s">
        <v>78</v>
      </c>
      <c r="C68" s="4" t="s">
        <v>1</v>
      </c>
      <c r="D68" s="5">
        <v>1</v>
      </c>
      <c r="E68" s="364"/>
      <c r="F68" s="356">
        <f>D68*E68</f>
        <v>0</v>
      </c>
    </row>
    <row r="69" spans="1:6" x14ac:dyDescent="0.3">
      <c r="A69" s="11"/>
      <c r="B69" s="13"/>
      <c r="C69" s="4"/>
      <c r="D69" s="5"/>
      <c r="E69" s="364"/>
      <c r="F69" s="356"/>
    </row>
    <row r="70" spans="1:6" x14ac:dyDescent="0.3">
      <c r="A70" s="11">
        <v>10</v>
      </c>
      <c r="B70" s="13" t="s">
        <v>673</v>
      </c>
      <c r="C70" s="4" t="s">
        <v>1</v>
      </c>
      <c r="D70" s="5">
        <v>1</v>
      </c>
      <c r="E70" s="364">
        <v>300000</v>
      </c>
      <c r="F70" s="356">
        <f>E70</f>
        <v>300000</v>
      </c>
    </row>
    <row r="71" spans="1:6" x14ac:dyDescent="0.3">
      <c r="A71" s="11"/>
      <c r="B71" s="13"/>
      <c r="C71" s="4"/>
      <c r="D71" s="5"/>
      <c r="E71" s="364"/>
      <c r="F71" s="14"/>
    </row>
    <row r="72" spans="1:6" x14ac:dyDescent="0.3">
      <c r="A72" s="11"/>
      <c r="B72" s="58" t="s">
        <v>27</v>
      </c>
      <c r="C72" s="4"/>
      <c r="D72" s="5"/>
      <c r="E72" s="364"/>
      <c r="F72" s="14"/>
    </row>
    <row r="73" spans="1:6" x14ac:dyDescent="0.3">
      <c r="A73" s="11"/>
      <c r="B73" s="58"/>
      <c r="C73" s="4"/>
      <c r="D73" s="5"/>
      <c r="E73" s="364"/>
      <c r="F73" s="14"/>
    </row>
    <row r="74" spans="1:6" ht="26.4" x14ac:dyDescent="0.3">
      <c r="A74" s="11">
        <v>11</v>
      </c>
      <c r="B74" s="13" t="s">
        <v>10</v>
      </c>
      <c r="C74" s="4" t="s">
        <v>1</v>
      </c>
      <c r="D74" s="5">
        <v>1</v>
      </c>
      <c r="E74" s="364"/>
      <c r="F74" s="356">
        <f>D74*E74</f>
        <v>0</v>
      </c>
    </row>
    <row r="75" spans="1:6" x14ac:dyDescent="0.3">
      <c r="A75" s="11"/>
      <c r="B75" s="59"/>
      <c r="C75" s="4"/>
      <c r="D75" s="5"/>
      <c r="E75" s="364"/>
      <c r="F75" s="14"/>
    </row>
    <row r="76" spans="1:6" x14ac:dyDescent="0.3">
      <c r="A76" s="20"/>
      <c r="B76" s="3"/>
      <c r="C76" s="21"/>
      <c r="D76" s="2"/>
      <c r="E76" s="363"/>
      <c r="F76" s="35"/>
    </row>
    <row r="77" spans="1:6" x14ac:dyDescent="0.3">
      <c r="A77" s="20"/>
      <c r="B77" s="26" t="s">
        <v>108</v>
      </c>
      <c r="C77" s="27"/>
      <c r="D77" s="28"/>
      <c r="E77" s="366"/>
      <c r="F77" s="357">
        <f>SUM(F48:F74)</f>
        <v>300000</v>
      </c>
    </row>
    <row r="78" spans="1:6" x14ac:dyDescent="0.3">
      <c r="A78" s="30"/>
      <c r="B78" s="50"/>
      <c r="C78" s="51"/>
      <c r="D78" s="52"/>
      <c r="E78" s="367"/>
      <c r="F78" s="44"/>
    </row>
    <row r="79" spans="1:6" x14ac:dyDescent="0.3">
      <c r="A79" s="31"/>
      <c r="B79" s="32"/>
      <c r="C79" s="33"/>
      <c r="D79" s="34"/>
      <c r="E79" s="361"/>
      <c r="F79" s="35"/>
    </row>
    <row r="80" spans="1:6" x14ac:dyDescent="0.3">
      <c r="A80" s="20"/>
      <c r="B80" s="24" t="s">
        <v>11</v>
      </c>
      <c r="C80" s="36" t="s">
        <v>5</v>
      </c>
      <c r="D80" s="37" t="s">
        <v>6</v>
      </c>
      <c r="E80" s="39" t="s">
        <v>7</v>
      </c>
      <c r="F80" s="39" t="s">
        <v>8</v>
      </c>
    </row>
    <row r="81" spans="1:6" x14ac:dyDescent="0.3">
      <c r="A81" s="30"/>
      <c r="B81" s="40"/>
      <c r="C81" s="41"/>
      <c r="D81" s="42"/>
      <c r="E81" s="362"/>
      <c r="F81" s="44"/>
    </row>
    <row r="82" spans="1:6" x14ac:dyDescent="0.3">
      <c r="A82" s="20"/>
      <c r="B82" s="3"/>
      <c r="C82" s="21"/>
      <c r="D82" s="2"/>
      <c r="E82" s="363"/>
      <c r="F82" s="23"/>
    </row>
    <row r="83" spans="1:6" x14ac:dyDescent="0.3">
      <c r="A83" s="60"/>
      <c r="B83" s="58" t="s">
        <v>13</v>
      </c>
      <c r="C83" s="61"/>
      <c r="D83" s="5"/>
      <c r="E83" s="364"/>
      <c r="F83" s="14"/>
    </row>
    <row r="84" spans="1:6" x14ac:dyDescent="0.3">
      <c r="A84" s="11"/>
      <c r="B84" s="13"/>
      <c r="C84" s="4"/>
      <c r="D84" s="5"/>
      <c r="E84" s="364"/>
      <c r="F84" s="14"/>
    </row>
    <row r="85" spans="1:6" ht="129.6" customHeight="1" x14ac:dyDescent="0.3">
      <c r="A85" s="11">
        <v>1</v>
      </c>
      <c r="B85" s="7" t="s">
        <v>654</v>
      </c>
      <c r="C85" s="5" t="s">
        <v>3</v>
      </c>
      <c r="D85" s="5">
        <v>1</v>
      </c>
      <c r="E85" s="364"/>
      <c r="F85" s="356">
        <f>D85*E85</f>
        <v>0</v>
      </c>
    </row>
    <row r="86" spans="1:6" x14ac:dyDescent="0.3">
      <c r="A86" s="11"/>
      <c r="B86" s="7"/>
      <c r="C86" s="5"/>
      <c r="D86" s="5"/>
      <c r="E86" s="364"/>
      <c r="F86" s="14"/>
    </row>
    <row r="87" spans="1:6" ht="127.8" customHeight="1" x14ac:dyDescent="0.3">
      <c r="A87" s="11">
        <v>2</v>
      </c>
      <c r="B87" s="7" t="s">
        <v>653</v>
      </c>
      <c r="C87" s="5" t="s">
        <v>3</v>
      </c>
      <c r="D87" s="5">
        <v>1</v>
      </c>
      <c r="E87" s="364"/>
      <c r="F87" s="356">
        <f>D87*E87</f>
        <v>0</v>
      </c>
    </row>
    <row r="88" spans="1:6" x14ac:dyDescent="0.3">
      <c r="A88" s="11"/>
      <c r="B88" s="7"/>
      <c r="C88" s="5"/>
      <c r="D88" s="5"/>
      <c r="E88" s="364"/>
      <c r="F88" s="14"/>
    </row>
    <row r="89" spans="1:6" x14ac:dyDescent="0.3">
      <c r="A89" s="11">
        <v>3</v>
      </c>
      <c r="B89" s="8" t="s">
        <v>87</v>
      </c>
      <c r="C89" s="5" t="s">
        <v>3</v>
      </c>
      <c r="D89" s="5">
        <v>2</v>
      </c>
      <c r="E89" s="364"/>
      <c r="F89" s="356">
        <f>D89*E89</f>
        <v>0</v>
      </c>
    </row>
    <row r="90" spans="1:6" x14ac:dyDescent="0.3">
      <c r="A90" s="11"/>
      <c r="B90" s="7"/>
      <c r="C90" s="5"/>
      <c r="D90" s="5"/>
      <c r="E90" s="364"/>
      <c r="F90" s="14"/>
    </row>
    <row r="91" spans="1:6" ht="39.6" x14ac:dyDescent="0.3">
      <c r="A91" s="11">
        <v>4</v>
      </c>
      <c r="B91" s="8" t="s">
        <v>135</v>
      </c>
      <c r="C91" s="5" t="s">
        <v>3</v>
      </c>
      <c r="D91" s="5">
        <v>2</v>
      </c>
      <c r="E91" s="364"/>
      <c r="F91" s="356">
        <f>D91*E91</f>
        <v>0</v>
      </c>
    </row>
    <row r="92" spans="1:6" x14ac:dyDescent="0.3">
      <c r="A92" s="11"/>
      <c r="B92" s="8"/>
      <c r="C92" s="5"/>
      <c r="D92" s="5"/>
      <c r="E92" s="364"/>
      <c r="F92" s="14"/>
    </row>
    <row r="93" spans="1:6" ht="52.8" x14ac:dyDescent="0.3">
      <c r="A93" s="11">
        <v>5</v>
      </c>
      <c r="B93" s="13" t="s">
        <v>662</v>
      </c>
      <c r="C93" s="4" t="s">
        <v>1</v>
      </c>
      <c r="D93" s="5">
        <v>2</v>
      </c>
      <c r="E93" s="364"/>
      <c r="F93" s="356">
        <f>D93*E93</f>
        <v>0</v>
      </c>
    </row>
    <row r="94" spans="1:6" x14ac:dyDescent="0.3">
      <c r="A94" s="11"/>
      <c r="B94" s="13"/>
      <c r="C94" s="4"/>
      <c r="D94" s="5"/>
      <c r="E94" s="364"/>
      <c r="F94" s="14"/>
    </row>
    <row r="95" spans="1:6" ht="66" x14ac:dyDescent="0.3">
      <c r="A95" s="11">
        <v>6</v>
      </c>
      <c r="B95" s="13" t="s">
        <v>670</v>
      </c>
      <c r="C95" s="4" t="s">
        <v>1</v>
      </c>
      <c r="D95" s="5">
        <v>2</v>
      </c>
      <c r="E95" s="364"/>
      <c r="F95" s="356">
        <f>D95*E95</f>
        <v>0</v>
      </c>
    </row>
    <row r="96" spans="1:6" x14ac:dyDescent="0.3">
      <c r="A96" s="11"/>
      <c r="B96" s="9"/>
      <c r="C96" s="5"/>
      <c r="D96" s="5"/>
      <c r="E96" s="364"/>
      <c r="F96" s="14"/>
    </row>
    <row r="97" spans="1:6" ht="26.4" x14ac:dyDescent="0.3">
      <c r="A97" s="12">
        <v>7</v>
      </c>
      <c r="B97" s="62" t="s">
        <v>12</v>
      </c>
      <c r="C97" s="5" t="s">
        <v>3</v>
      </c>
      <c r="D97" s="5">
        <v>2</v>
      </c>
      <c r="E97" s="364"/>
      <c r="F97" s="356">
        <f>D97*E97</f>
        <v>0</v>
      </c>
    </row>
    <row r="98" spans="1:6" x14ac:dyDescent="0.3">
      <c r="A98" s="11"/>
      <c r="B98" s="8"/>
      <c r="C98" s="5"/>
      <c r="D98" s="5"/>
      <c r="E98" s="364"/>
      <c r="F98" s="14"/>
    </row>
    <row r="99" spans="1:6" ht="26.4" x14ac:dyDescent="0.3">
      <c r="A99" s="11">
        <v>8</v>
      </c>
      <c r="B99" s="7" t="s">
        <v>88</v>
      </c>
      <c r="C99" s="5" t="s">
        <v>1</v>
      </c>
      <c r="D99" s="5">
        <v>2</v>
      </c>
      <c r="E99" s="364"/>
      <c r="F99" s="356">
        <f>D99*E99</f>
        <v>0</v>
      </c>
    </row>
    <row r="100" spans="1:6" x14ac:dyDescent="0.3">
      <c r="A100" s="11"/>
      <c r="B100" s="7"/>
      <c r="C100" s="5"/>
      <c r="D100" s="5"/>
      <c r="E100" s="364"/>
      <c r="F100" s="14"/>
    </row>
    <row r="101" spans="1:6" x14ac:dyDescent="0.3">
      <c r="A101" s="11"/>
      <c r="B101" s="10" t="s">
        <v>14</v>
      </c>
      <c r="C101" s="5"/>
      <c r="D101" s="5"/>
      <c r="E101" s="364"/>
      <c r="F101" s="14"/>
    </row>
    <row r="102" spans="1:6" x14ac:dyDescent="0.3">
      <c r="A102" s="11"/>
      <c r="B102" s="8"/>
      <c r="C102" s="5"/>
      <c r="D102" s="5"/>
      <c r="E102" s="364"/>
      <c r="F102" s="14"/>
    </row>
    <row r="103" spans="1:6" ht="26.4" x14ac:dyDescent="0.3">
      <c r="A103" s="11">
        <v>9</v>
      </c>
      <c r="B103" s="8" t="s">
        <v>15</v>
      </c>
      <c r="C103" s="5" t="s">
        <v>1</v>
      </c>
      <c r="D103" s="5">
        <v>2</v>
      </c>
      <c r="E103" s="364"/>
      <c r="F103" s="356">
        <f>D103*E103</f>
        <v>0</v>
      </c>
    </row>
    <row r="104" spans="1:6" x14ac:dyDescent="0.3">
      <c r="A104" s="11"/>
      <c r="B104" s="8"/>
      <c r="C104" s="5"/>
      <c r="D104" s="5"/>
      <c r="E104" s="364"/>
      <c r="F104" s="14"/>
    </row>
    <row r="105" spans="1:6" ht="52.8" x14ac:dyDescent="0.3">
      <c r="A105" s="11">
        <v>10</v>
      </c>
      <c r="B105" s="8" t="s">
        <v>16</v>
      </c>
      <c r="C105" s="5" t="s">
        <v>1</v>
      </c>
      <c r="D105" s="5">
        <v>1</v>
      </c>
      <c r="E105" s="364"/>
      <c r="F105" s="356">
        <f>D105*E105</f>
        <v>0</v>
      </c>
    </row>
    <row r="106" spans="1:6" x14ac:dyDescent="0.3">
      <c r="A106" s="11"/>
      <c r="B106" s="8"/>
      <c r="C106" s="5"/>
      <c r="D106" s="5"/>
      <c r="E106" s="364"/>
      <c r="F106" s="14"/>
    </row>
    <row r="107" spans="1:6" ht="52.8" x14ac:dyDescent="0.3">
      <c r="A107" s="11">
        <v>11</v>
      </c>
      <c r="B107" s="8" t="s">
        <v>657</v>
      </c>
      <c r="C107" s="5" t="s">
        <v>1</v>
      </c>
      <c r="D107" s="5">
        <v>1</v>
      </c>
      <c r="E107" s="364"/>
      <c r="F107" s="356">
        <f>D107*E107</f>
        <v>0</v>
      </c>
    </row>
    <row r="108" spans="1:6" x14ac:dyDescent="0.3">
      <c r="A108" s="20"/>
      <c r="B108" s="3"/>
      <c r="C108" s="48"/>
      <c r="D108" s="49"/>
      <c r="E108" s="365"/>
      <c r="F108" s="35"/>
    </row>
    <row r="109" spans="1:6" x14ac:dyDescent="0.3">
      <c r="A109" s="20"/>
      <c r="B109" s="26" t="s">
        <v>96</v>
      </c>
      <c r="C109" s="27"/>
      <c r="D109" s="28"/>
      <c r="E109" s="366"/>
      <c r="F109" s="357">
        <f>SUM(F83:F107)</f>
        <v>0</v>
      </c>
    </row>
    <row r="110" spans="1:6" x14ac:dyDescent="0.3">
      <c r="A110" s="30"/>
      <c r="B110" s="50"/>
      <c r="C110" s="51"/>
      <c r="D110" s="52"/>
      <c r="E110" s="367"/>
      <c r="F110" s="44"/>
    </row>
    <row r="111" spans="1:6" x14ac:dyDescent="0.3">
      <c r="A111" s="31"/>
      <c r="B111" s="32"/>
      <c r="C111" s="33"/>
      <c r="D111" s="34"/>
      <c r="E111" s="361"/>
      <c r="F111" s="35"/>
    </row>
    <row r="112" spans="1:6" x14ac:dyDescent="0.3">
      <c r="A112" s="20"/>
      <c r="B112" s="24" t="s">
        <v>11</v>
      </c>
      <c r="C112" s="36" t="s">
        <v>5</v>
      </c>
      <c r="D112" s="37" t="s">
        <v>6</v>
      </c>
      <c r="E112" s="39" t="s">
        <v>7</v>
      </c>
      <c r="F112" s="39" t="s">
        <v>8</v>
      </c>
    </row>
    <row r="113" spans="1:6" x14ac:dyDescent="0.3">
      <c r="A113" s="30"/>
      <c r="B113" s="40"/>
      <c r="C113" s="41"/>
      <c r="D113" s="42"/>
      <c r="E113" s="362"/>
      <c r="F113" s="44"/>
    </row>
    <row r="114" spans="1:6" x14ac:dyDescent="0.3">
      <c r="A114" s="31"/>
      <c r="B114" s="32"/>
      <c r="C114" s="21"/>
      <c r="D114" s="2"/>
      <c r="E114" s="361"/>
      <c r="F114" s="23"/>
    </row>
    <row r="115" spans="1:6" x14ac:dyDescent="0.3">
      <c r="A115" s="20"/>
      <c r="B115" s="26" t="s">
        <v>97</v>
      </c>
      <c r="C115" s="48"/>
      <c r="D115" s="49"/>
      <c r="E115" s="365"/>
      <c r="F115" s="356">
        <f>F109</f>
        <v>0</v>
      </c>
    </row>
    <row r="116" spans="1:6" x14ac:dyDescent="0.3">
      <c r="A116" s="20"/>
      <c r="B116" s="26"/>
      <c r="C116" s="48"/>
      <c r="D116" s="49"/>
      <c r="E116" s="365"/>
      <c r="F116" s="23"/>
    </row>
    <row r="117" spans="1:6" x14ac:dyDescent="0.3">
      <c r="A117" s="11"/>
      <c r="B117" s="58" t="s">
        <v>17</v>
      </c>
      <c r="C117" s="4"/>
      <c r="D117" s="5"/>
      <c r="E117" s="364"/>
      <c r="F117" s="14"/>
    </row>
    <row r="118" spans="1:6" x14ac:dyDescent="0.3">
      <c r="A118" s="11"/>
      <c r="B118" s="13"/>
      <c r="C118" s="4"/>
      <c r="D118" s="5"/>
      <c r="E118" s="364"/>
      <c r="F118" s="14"/>
    </row>
    <row r="119" spans="1:6" ht="26.4" x14ac:dyDescent="0.3">
      <c r="A119" s="11">
        <v>12</v>
      </c>
      <c r="B119" s="8" t="s">
        <v>18</v>
      </c>
      <c r="C119" s="5" t="s">
        <v>3</v>
      </c>
      <c r="D119" s="5">
        <v>2</v>
      </c>
      <c r="E119" s="364"/>
      <c r="F119" s="356">
        <f>D119*E119</f>
        <v>0</v>
      </c>
    </row>
    <row r="120" spans="1:6" x14ac:dyDescent="0.3">
      <c r="A120" s="11"/>
      <c r="B120" s="8"/>
      <c r="C120" s="5"/>
      <c r="D120" s="5"/>
      <c r="E120" s="364"/>
      <c r="F120" s="14"/>
    </row>
    <row r="121" spans="1:6" x14ac:dyDescent="0.3">
      <c r="A121" s="11">
        <v>13</v>
      </c>
      <c r="B121" s="8" t="s">
        <v>19</v>
      </c>
      <c r="C121" s="5" t="s">
        <v>1</v>
      </c>
      <c r="D121" s="5">
        <v>1</v>
      </c>
      <c r="E121" s="364"/>
      <c r="F121" s="356">
        <f>D121*E121</f>
        <v>0</v>
      </c>
    </row>
    <row r="122" spans="1:6" x14ac:dyDescent="0.3">
      <c r="A122" s="11"/>
      <c r="B122" s="8"/>
      <c r="C122" s="5"/>
      <c r="D122" s="5"/>
      <c r="E122" s="364"/>
      <c r="F122" s="14"/>
    </row>
    <row r="123" spans="1:6" ht="39.6" x14ac:dyDescent="0.3">
      <c r="A123" s="11">
        <v>14</v>
      </c>
      <c r="B123" s="8" t="s">
        <v>94</v>
      </c>
      <c r="C123" s="5" t="s">
        <v>20</v>
      </c>
      <c r="D123" s="5">
        <v>1</v>
      </c>
      <c r="E123" s="364"/>
      <c r="F123" s="356">
        <f>D123*E123</f>
        <v>0</v>
      </c>
    </row>
    <row r="124" spans="1:6" x14ac:dyDescent="0.3">
      <c r="A124" s="11"/>
      <c r="B124" s="8"/>
      <c r="C124" s="5"/>
      <c r="D124" s="5"/>
      <c r="E124" s="364"/>
      <c r="F124" s="14"/>
    </row>
    <row r="125" spans="1:6" ht="39.6" x14ac:dyDescent="0.3">
      <c r="A125" s="11"/>
      <c r="B125" s="340" t="s">
        <v>89</v>
      </c>
      <c r="C125" s="5"/>
      <c r="D125" s="5"/>
      <c r="E125" s="364"/>
      <c r="F125" s="14"/>
    </row>
    <row r="126" spans="1:6" x14ac:dyDescent="0.3">
      <c r="A126" s="11"/>
      <c r="B126" s="8"/>
      <c r="C126" s="5"/>
      <c r="D126" s="5"/>
      <c r="E126" s="364"/>
      <c r="F126" s="14"/>
    </row>
    <row r="127" spans="1:6" ht="39.6" x14ac:dyDescent="0.3">
      <c r="A127" s="11">
        <v>15</v>
      </c>
      <c r="B127" s="7" t="s">
        <v>90</v>
      </c>
      <c r="C127" s="5" t="s">
        <v>1</v>
      </c>
      <c r="D127" s="5">
        <v>1</v>
      </c>
      <c r="E127" s="364"/>
      <c r="F127" s="356">
        <f>D127*E127</f>
        <v>0</v>
      </c>
    </row>
    <row r="128" spans="1:6" x14ac:dyDescent="0.3">
      <c r="A128" s="11"/>
      <c r="B128" s="8"/>
      <c r="C128" s="5"/>
      <c r="D128" s="5"/>
      <c r="E128" s="364"/>
      <c r="F128" s="14"/>
    </row>
    <row r="129" spans="1:6" ht="26.4" x14ac:dyDescent="0.3">
      <c r="A129" s="11">
        <v>16</v>
      </c>
      <c r="B129" s="8" t="s">
        <v>91</v>
      </c>
      <c r="C129" s="5" t="s">
        <v>1</v>
      </c>
      <c r="D129" s="5">
        <v>1</v>
      </c>
      <c r="E129" s="364"/>
      <c r="F129" s="356">
        <f>D129*E129</f>
        <v>0</v>
      </c>
    </row>
    <row r="130" spans="1:6" x14ac:dyDescent="0.3">
      <c r="A130" s="11"/>
      <c r="B130" s="8"/>
      <c r="C130" s="5"/>
      <c r="D130" s="5"/>
      <c r="E130" s="364"/>
      <c r="F130" s="14"/>
    </row>
    <row r="131" spans="1:6" ht="26.4" x14ac:dyDescent="0.3">
      <c r="A131" s="11">
        <v>17</v>
      </c>
      <c r="B131" s="8" t="s">
        <v>92</v>
      </c>
      <c r="C131" s="5" t="s">
        <v>1</v>
      </c>
      <c r="D131" s="5">
        <v>1</v>
      </c>
      <c r="E131" s="364"/>
      <c r="F131" s="356">
        <f>D131*E131</f>
        <v>0</v>
      </c>
    </row>
    <row r="132" spans="1:6" x14ac:dyDescent="0.3">
      <c r="A132" s="11"/>
      <c r="B132" s="8"/>
      <c r="C132" s="5"/>
      <c r="D132" s="5"/>
      <c r="E132" s="364"/>
      <c r="F132" s="14"/>
    </row>
    <row r="133" spans="1:6" x14ac:dyDescent="0.3">
      <c r="A133" s="11">
        <v>18</v>
      </c>
      <c r="B133" s="8" t="s">
        <v>93</v>
      </c>
      <c r="C133" s="5" t="s">
        <v>1</v>
      </c>
      <c r="D133" s="5">
        <v>1</v>
      </c>
      <c r="E133" s="364"/>
      <c r="F133" s="356">
        <f>D133*E133</f>
        <v>0</v>
      </c>
    </row>
    <row r="134" spans="1:6" x14ac:dyDescent="0.3">
      <c r="A134" s="11"/>
      <c r="B134" s="8"/>
      <c r="C134" s="5"/>
      <c r="D134" s="5"/>
      <c r="E134" s="364"/>
      <c r="F134" s="14"/>
    </row>
    <row r="135" spans="1:6" ht="26.4" x14ac:dyDescent="0.3">
      <c r="A135" s="11">
        <v>19</v>
      </c>
      <c r="B135" s="8" t="s">
        <v>21</v>
      </c>
      <c r="C135" s="5" t="s">
        <v>1</v>
      </c>
      <c r="D135" s="5">
        <v>1</v>
      </c>
      <c r="E135" s="364"/>
      <c r="F135" s="356">
        <f>D135*E135</f>
        <v>0</v>
      </c>
    </row>
    <row r="136" spans="1:6" x14ac:dyDescent="0.3">
      <c r="A136" s="11"/>
      <c r="B136" s="8"/>
      <c r="C136" s="5"/>
      <c r="D136" s="5"/>
      <c r="E136" s="364"/>
      <c r="F136" s="14"/>
    </row>
    <row r="137" spans="1:6" ht="26.4" x14ac:dyDescent="0.3">
      <c r="A137" s="11">
        <v>20</v>
      </c>
      <c r="B137" s="8" t="s">
        <v>95</v>
      </c>
      <c r="C137" s="5" t="s">
        <v>1</v>
      </c>
      <c r="D137" s="5">
        <v>1</v>
      </c>
      <c r="E137" s="364"/>
      <c r="F137" s="356">
        <f>D137*E137</f>
        <v>0</v>
      </c>
    </row>
    <row r="138" spans="1:6" x14ac:dyDescent="0.3">
      <c r="A138" s="11"/>
      <c r="B138" s="8"/>
      <c r="C138" s="5"/>
      <c r="D138" s="5"/>
      <c r="E138" s="364"/>
      <c r="F138" s="14"/>
    </row>
    <row r="139" spans="1:6" x14ac:dyDescent="0.3">
      <c r="A139" s="11"/>
      <c r="B139" s="341"/>
      <c r="C139" s="5"/>
      <c r="D139" s="5"/>
      <c r="E139" s="364"/>
      <c r="F139" s="14"/>
    </row>
    <row r="140" spans="1:6" x14ac:dyDescent="0.3">
      <c r="A140" s="11"/>
      <c r="B140" s="341"/>
      <c r="C140" s="5"/>
      <c r="D140" s="5"/>
      <c r="E140" s="364"/>
      <c r="F140" s="14"/>
    </row>
    <row r="141" spans="1:6" x14ac:dyDescent="0.3">
      <c r="A141" s="11"/>
      <c r="B141" s="341"/>
      <c r="C141" s="5"/>
      <c r="D141" s="5"/>
      <c r="E141" s="364"/>
      <c r="F141" s="14"/>
    </row>
    <row r="142" spans="1:6" x14ac:dyDescent="0.3">
      <c r="A142" s="11"/>
      <c r="B142" s="341"/>
      <c r="C142" s="5"/>
      <c r="D142" s="5"/>
      <c r="E142" s="364"/>
      <c r="F142" s="14"/>
    </row>
    <row r="143" spans="1:6" x14ac:dyDescent="0.3">
      <c r="A143" s="11"/>
      <c r="B143" s="341"/>
      <c r="C143" s="5"/>
      <c r="D143" s="5"/>
      <c r="E143" s="364"/>
      <c r="F143" s="14"/>
    </row>
    <row r="144" spans="1:6" x14ac:dyDescent="0.3">
      <c r="A144" s="11"/>
      <c r="B144" s="341"/>
      <c r="C144" s="5"/>
      <c r="D144" s="5"/>
      <c r="E144" s="364"/>
      <c r="F144" s="14"/>
    </row>
    <row r="145" spans="1:6" x14ac:dyDescent="0.3">
      <c r="A145" s="11"/>
      <c r="B145" s="341"/>
      <c r="C145" s="5"/>
      <c r="D145" s="5"/>
      <c r="E145" s="364"/>
      <c r="F145" s="14"/>
    </row>
    <row r="146" spans="1:6" x14ac:dyDescent="0.3">
      <c r="A146" s="11"/>
      <c r="B146" s="341"/>
      <c r="C146" s="5"/>
      <c r="D146" s="5"/>
      <c r="E146" s="364"/>
      <c r="F146" s="14"/>
    </row>
    <row r="147" spans="1:6" x14ac:dyDescent="0.3">
      <c r="A147" s="11"/>
      <c r="B147" s="7"/>
      <c r="C147" s="5"/>
      <c r="D147" s="5"/>
      <c r="E147" s="364"/>
      <c r="F147" s="14"/>
    </row>
    <row r="148" spans="1:6" x14ac:dyDescent="0.3">
      <c r="A148" s="11"/>
      <c r="B148" s="7"/>
      <c r="C148" s="5"/>
      <c r="D148" s="5"/>
      <c r="E148" s="364"/>
      <c r="F148" s="14"/>
    </row>
    <row r="149" spans="1:6" x14ac:dyDescent="0.3">
      <c r="A149" s="11"/>
      <c r="B149" s="8"/>
      <c r="C149" s="5"/>
      <c r="D149" s="5"/>
      <c r="E149" s="364"/>
      <c r="F149" s="14"/>
    </row>
    <row r="150" spans="1:6" x14ac:dyDescent="0.3">
      <c r="A150" s="11"/>
      <c r="B150" s="7"/>
      <c r="C150" s="5"/>
      <c r="D150" s="5"/>
      <c r="E150" s="364"/>
      <c r="F150" s="14"/>
    </row>
    <row r="151" spans="1:6" x14ac:dyDescent="0.3">
      <c r="A151" s="11"/>
      <c r="B151" s="8"/>
      <c r="C151" s="5"/>
      <c r="D151" s="5"/>
      <c r="E151" s="364"/>
      <c r="F151" s="14"/>
    </row>
    <row r="152" spans="1:6" x14ac:dyDescent="0.3">
      <c r="A152" s="11"/>
      <c r="B152" s="9"/>
      <c r="C152" s="5"/>
      <c r="D152" s="5"/>
      <c r="E152" s="364"/>
      <c r="F152" s="14"/>
    </row>
    <row r="153" spans="1:6" x14ac:dyDescent="0.3">
      <c r="A153" s="11"/>
      <c r="B153" s="8"/>
      <c r="C153" s="5"/>
      <c r="D153" s="5"/>
      <c r="E153" s="364"/>
      <c r="F153" s="14"/>
    </row>
    <row r="154" spans="1:6" x14ac:dyDescent="0.3">
      <c r="A154" s="11"/>
      <c r="B154" s="8"/>
      <c r="C154" s="5"/>
      <c r="D154" s="5"/>
      <c r="E154" s="364"/>
      <c r="F154" s="14"/>
    </row>
    <row r="155" spans="1:6" x14ac:dyDescent="0.3">
      <c r="A155" s="11"/>
      <c r="B155" s="8"/>
      <c r="C155" s="5"/>
      <c r="D155" s="5"/>
      <c r="E155" s="364"/>
      <c r="F155" s="14"/>
    </row>
    <row r="156" spans="1:6" x14ac:dyDescent="0.3">
      <c r="A156" s="11"/>
      <c r="B156" s="7"/>
      <c r="C156" s="5"/>
      <c r="D156" s="5"/>
      <c r="E156" s="364"/>
      <c r="F156" s="14"/>
    </row>
    <row r="157" spans="1:6" x14ac:dyDescent="0.3">
      <c r="A157" s="11"/>
      <c r="B157" s="7"/>
      <c r="C157" s="5"/>
      <c r="D157" s="5"/>
      <c r="E157" s="364"/>
      <c r="F157" s="14"/>
    </row>
    <row r="158" spans="1:6" x14ac:dyDescent="0.3">
      <c r="A158" s="20"/>
      <c r="B158" s="1"/>
      <c r="C158" s="2"/>
      <c r="D158" s="2"/>
      <c r="E158" s="363"/>
      <c r="F158" s="35"/>
    </row>
    <row r="159" spans="1:6" x14ac:dyDescent="0.3">
      <c r="A159" s="20"/>
      <c r="B159" s="26" t="s">
        <v>108</v>
      </c>
      <c r="C159" s="27"/>
      <c r="D159" s="28"/>
      <c r="E159" s="366"/>
      <c r="F159" s="357">
        <f>SUM(F115:F156)</f>
        <v>0</v>
      </c>
    </row>
    <row r="160" spans="1:6" x14ac:dyDescent="0.3">
      <c r="A160" s="30"/>
      <c r="B160" s="50"/>
      <c r="C160" s="51"/>
      <c r="D160" s="52"/>
      <c r="E160" s="367"/>
      <c r="F160" s="44"/>
    </row>
    <row r="161" spans="1:6" x14ac:dyDescent="0.3">
      <c r="A161" s="31"/>
      <c r="B161" s="32"/>
      <c r="C161" s="33"/>
      <c r="D161" s="34"/>
      <c r="E161" s="361"/>
      <c r="F161" s="35"/>
    </row>
    <row r="162" spans="1:6" x14ac:dyDescent="0.3">
      <c r="A162" s="20"/>
      <c r="B162" s="24" t="s">
        <v>25</v>
      </c>
      <c r="C162" s="36" t="s">
        <v>5</v>
      </c>
      <c r="D162" s="37" t="s">
        <v>6</v>
      </c>
      <c r="E162" s="39" t="s">
        <v>7</v>
      </c>
      <c r="F162" s="39" t="s">
        <v>8</v>
      </c>
    </row>
    <row r="163" spans="1:6" x14ac:dyDescent="0.3">
      <c r="A163" s="30"/>
      <c r="B163" s="40"/>
      <c r="C163" s="41"/>
      <c r="D163" s="42"/>
      <c r="E163" s="362"/>
      <c r="F163" s="44"/>
    </row>
    <row r="164" spans="1:6" x14ac:dyDescent="0.3">
      <c r="A164" s="16"/>
      <c r="B164" s="63"/>
      <c r="C164" s="17"/>
      <c r="D164" s="18"/>
      <c r="E164" s="19"/>
      <c r="F164" s="19"/>
    </row>
    <row r="165" spans="1:6" x14ac:dyDescent="0.3">
      <c r="A165" s="11"/>
      <c r="B165" s="10" t="s">
        <v>23</v>
      </c>
      <c r="C165" s="5"/>
      <c r="D165" s="5"/>
      <c r="E165" s="364"/>
      <c r="F165" s="14"/>
    </row>
    <row r="166" spans="1:6" x14ac:dyDescent="0.3">
      <c r="A166" s="11"/>
      <c r="B166" s="8"/>
      <c r="C166" s="5"/>
      <c r="D166" s="5"/>
      <c r="E166" s="364"/>
      <c r="F166" s="14"/>
    </row>
    <row r="167" spans="1:6" ht="52.8" x14ac:dyDescent="0.3">
      <c r="A167" s="11">
        <v>1</v>
      </c>
      <c r="B167" s="8" t="s">
        <v>136</v>
      </c>
      <c r="C167" s="5" t="s">
        <v>3</v>
      </c>
      <c r="D167" s="5">
        <v>1</v>
      </c>
      <c r="E167" s="364"/>
      <c r="F167" s="356">
        <f>D167*E167</f>
        <v>0</v>
      </c>
    </row>
    <row r="168" spans="1:6" x14ac:dyDescent="0.3">
      <c r="A168" s="11"/>
      <c r="B168" s="8"/>
      <c r="C168" s="5"/>
      <c r="D168" s="5"/>
      <c r="E168" s="364"/>
      <c r="F168" s="14"/>
    </row>
    <row r="169" spans="1:6" ht="39.6" x14ac:dyDescent="0.3">
      <c r="A169" s="11">
        <v>2</v>
      </c>
      <c r="B169" s="8" t="s">
        <v>137</v>
      </c>
      <c r="C169" s="5" t="s">
        <v>1</v>
      </c>
      <c r="D169" s="5">
        <v>1</v>
      </c>
      <c r="E169" s="364"/>
      <c r="F169" s="356">
        <f>D169*E169</f>
        <v>0</v>
      </c>
    </row>
    <row r="170" spans="1:6" x14ac:dyDescent="0.3">
      <c r="A170" s="11"/>
      <c r="B170" s="8"/>
      <c r="C170" s="5"/>
      <c r="D170" s="5"/>
      <c r="E170" s="364"/>
      <c r="F170" s="14"/>
    </row>
    <row r="171" spans="1:6" ht="52.8" x14ac:dyDescent="0.3">
      <c r="A171" s="11"/>
      <c r="B171" s="8" t="s">
        <v>663</v>
      </c>
      <c r="C171" s="5" t="s">
        <v>1</v>
      </c>
      <c r="D171" s="5">
        <v>1</v>
      </c>
      <c r="E171" s="364"/>
      <c r="F171" s="356">
        <f>D171*E171</f>
        <v>0</v>
      </c>
    </row>
    <row r="172" spans="1:6" x14ac:dyDescent="0.3">
      <c r="A172" s="11"/>
      <c r="B172" s="8"/>
      <c r="C172" s="5"/>
      <c r="D172" s="5"/>
      <c r="E172" s="364"/>
      <c r="F172" s="14"/>
    </row>
    <row r="173" spans="1:6" ht="39.6" x14ac:dyDescent="0.3">
      <c r="A173" s="11">
        <v>3</v>
      </c>
      <c r="B173" s="8" t="s">
        <v>138</v>
      </c>
      <c r="C173" s="5" t="s">
        <v>1</v>
      </c>
      <c r="D173" s="5">
        <v>1</v>
      </c>
      <c r="E173" s="364"/>
      <c r="F173" s="356">
        <f>D173*E173</f>
        <v>0</v>
      </c>
    </row>
    <row r="174" spans="1:6" x14ac:dyDescent="0.3">
      <c r="A174" s="11"/>
      <c r="B174" s="8"/>
      <c r="C174" s="5"/>
      <c r="D174" s="5"/>
      <c r="E174" s="364"/>
      <c r="F174" s="14"/>
    </row>
    <row r="175" spans="1:6" x14ac:dyDescent="0.3">
      <c r="A175" s="11"/>
      <c r="B175" s="10" t="s">
        <v>26</v>
      </c>
      <c r="C175" s="5"/>
      <c r="D175" s="5"/>
      <c r="E175" s="364"/>
      <c r="F175" s="14"/>
    </row>
    <row r="176" spans="1:6" x14ac:dyDescent="0.3">
      <c r="A176" s="11"/>
      <c r="B176" s="8"/>
      <c r="C176" s="5"/>
      <c r="D176" s="5"/>
      <c r="E176" s="364"/>
      <c r="F176" s="14"/>
    </row>
    <row r="177" spans="1:6" ht="66.599999999999994" customHeight="1" x14ac:dyDescent="0.3">
      <c r="A177" s="11">
        <v>4</v>
      </c>
      <c r="B177" s="8" t="s">
        <v>652</v>
      </c>
      <c r="C177" s="5" t="s">
        <v>3</v>
      </c>
      <c r="D177" s="5">
        <v>1</v>
      </c>
      <c r="E177" s="364"/>
      <c r="F177" s="356">
        <f>D177*E177</f>
        <v>0</v>
      </c>
    </row>
    <row r="178" spans="1:6" x14ac:dyDescent="0.3">
      <c r="A178" s="11"/>
      <c r="B178" s="8"/>
      <c r="C178" s="5"/>
      <c r="D178" s="5"/>
      <c r="E178" s="364"/>
      <c r="F178" s="14"/>
    </row>
    <row r="179" spans="1:6" ht="39.6" x14ac:dyDescent="0.3">
      <c r="A179" s="11">
        <v>5</v>
      </c>
      <c r="B179" s="8" t="s">
        <v>139</v>
      </c>
      <c r="C179" s="5" t="s">
        <v>1</v>
      </c>
      <c r="D179" s="5">
        <v>1</v>
      </c>
      <c r="E179" s="364"/>
      <c r="F179" s="356">
        <f>D179*E179</f>
        <v>0</v>
      </c>
    </row>
    <row r="180" spans="1:6" x14ac:dyDescent="0.3">
      <c r="A180" s="11"/>
      <c r="B180" s="8"/>
      <c r="C180" s="5"/>
      <c r="D180" s="5"/>
      <c r="E180" s="364"/>
      <c r="F180" s="14"/>
    </row>
    <row r="181" spans="1:6" ht="52.8" x14ac:dyDescent="0.3">
      <c r="A181" s="11">
        <v>6</v>
      </c>
      <c r="B181" s="8" t="s">
        <v>663</v>
      </c>
      <c r="C181" s="5" t="s">
        <v>1</v>
      </c>
      <c r="D181" s="5">
        <v>1</v>
      </c>
      <c r="E181" s="364"/>
      <c r="F181" s="356">
        <f>D181*E181</f>
        <v>0</v>
      </c>
    </row>
    <row r="182" spans="1:6" x14ac:dyDescent="0.3">
      <c r="A182" s="11"/>
      <c r="B182" s="8"/>
      <c r="C182" s="5"/>
      <c r="D182" s="5"/>
      <c r="E182" s="364"/>
      <c r="F182" s="14"/>
    </row>
    <row r="183" spans="1:6" ht="57" customHeight="1" x14ac:dyDescent="0.3">
      <c r="A183" s="11">
        <v>7</v>
      </c>
      <c r="B183" s="8" t="s">
        <v>671</v>
      </c>
      <c r="C183" s="5" t="s">
        <v>1</v>
      </c>
      <c r="D183" s="5">
        <v>1</v>
      </c>
      <c r="E183" s="364"/>
      <c r="F183" s="356">
        <f>D183*E183</f>
        <v>0</v>
      </c>
    </row>
    <row r="184" spans="1:6" x14ac:dyDescent="0.3">
      <c r="A184" s="11"/>
      <c r="B184" s="8"/>
      <c r="C184" s="5"/>
      <c r="D184" s="5"/>
      <c r="E184" s="364"/>
      <c r="F184" s="14"/>
    </row>
    <row r="185" spans="1:6" x14ac:dyDescent="0.3">
      <c r="A185" s="11"/>
      <c r="B185" s="10" t="s">
        <v>24</v>
      </c>
      <c r="C185" s="5"/>
      <c r="D185" s="5"/>
      <c r="E185" s="364"/>
      <c r="F185" s="14"/>
    </row>
    <row r="186" spans="1:6" x14ac:dyDescent="0.3">
      <c r="A186" s="11"/>
      <c r="B186" s="8"/>
      <c r="C186" s="5"/>
      <c r="D186" s="5"/>
      <c r="E186" s="364"/>
      <c r="F186" s="14"/>
    </row>
    <row r="187" spans="1:6" ht="39.6" x14ac:dyDescent="0.3">
      <c r="A187" s="11">
        <v>8</v>
      </c>
      <c r="B187" s="8" t="s">
        <v>98</v>
      </c>
      <c r="C187" s="5" t="s">
        <v>3</v>
      </c>
      <c r="D187" s="5">
        <v>1</v>
      </c>
      <c r="E187" s="364"/>
      <c r="F187" s="356">
        <f>D187*E187</f>
        <v>0</v>
      </c>
    </row>
    <row r="188" spans="1:6" x14ac:dyDescent="0.3">
      <c r="A188" s="11"/>
      <c r="B188" s="8"/>
      <c r="C188" s="5"/>
      <c r="D188" s="5"/>
      <c r="E188" s="364"/>
      <c r="F188" s="14"/>
    </row>
    <row r="189" spans="1:6" x14ac:dyDescent="0.3">
      <c r="A189" s="11"/>
      <c r="B189" s="8"/>
      <c r="C189" s="5"/>
      <c r="D189" s="5"/>
      <c r="E189" s="364"/>
      <c r="F189" s="14"/>
    </row>
    <row r="190" spans="1:6" x14ac:dyDescent="0.3">
      <c r="A190" s="11"/>
      <c r="B190" s="8"/>
      <c r="C190" s="5"/>
      <c r="D190" s="5"/>
      <c r="E190" s="364"/>
      <c r="F190" s="14"/>
    </row>
    <row r="191" spans="1:6" x14ac:dyDescent="0.3">
      <c r="A191" s="11"/>
      <c r="B191" s="8"/>
      <c r="C191" s="5"/>
      <c r="D191" s="5"/>
      <c r="E191" s="364"/>
      <c r="F191" s="14"/>
    </row>
    <row r="192" spans="1:6" x14ac:dyDescent="0.3">
      <c r="A192" s="11"/>
      <c r="B192" s="8"/>
      <c r="C192" s="5"/>
      <c r="D192" s="5"/>
      <c r="E192" s="364"/>
      <c r="F192" s="14"/>
    </row>
    <row r="193" spans="1:6" x14ac:dyDescent="0.3">
      <c r="A193" s="11"/>
      <c r="B193" s="8"/>
      <c r="C193" s="5"/>
      <c r="D193" s="5"/>
      <c r="E193" s="364"/>
      <c r="F193" s="14"/>
    </row>
    <row r="194" spans="1:6" x14ac:dyDescent="0.3">
      <c r="A194" s="11"/>
      <c r="B194" s="8"/>
      <c r="C194" s="5"/>
      <c r="D194" s="5"/>
      <c r="E194" s="364"/>
      <c r="F194" s="14"/>
    </row>
    <row r="195" spans="1:6" x14ac:dyDescent="0.3">
      <c r="A195" s="11"/>
      <c r="B195" s="8"/>
      <c r="C195" s="5"/>
      <c r="D195" s="5"/>
      <c r="E195" s="364"/>
      <c r="F195" s="14"/>
    </row>
    <row r="196" spans="1:6" x14ac:dyDescent="0.3">
      <c r="A196" s="11"/>
      <c r="B196" s="8"/>
      <c r="C196" s="5"/>
      <c r="D196" s="5"/>
      <c r="E196" s="364"/>
      <c r="F196" s="14"/>
    </row>
    <row r="197" spans="1:6" x14ac:dyDescent="0.3">
      <c r="A197" s="11"/>
      <c r="B197" s="8"/>
      <c r="C197" s="5"/>
      <c r="D197" s="5"/>
      <c r="E197" s="364"/>
      <c r="F197" s="358"/>
    </row>
    <row r="198" spans="1:6" x14ac:dyDescent="0.3">
      <c r="A198" s="20"/>
      <c r="B198" s="1"/>
      <c r="C198" s="2"/>
      <c r="D198" s="2"/>
      <c r="E198" s="363"/>
      <c r="F198" s="35"/>
    </row>
    <row r="199" spans="1:6" x14ac:dyDescent="0.3">
      <c r="A199" s="20"/>
      <c r="B199" s="26" t="s">
        <v>108</v>
      </c>
      <c r="C199" s="27"/>
      <c r="D199" s="28"/>
      <c r="E199" s="366"/>
      <c r="F199" s="357">
        <f>SUM(F165:F197)</f>
        <v>0</v>
      </c>
    </row>
    <row r="200" spans="1:6" x14ac:dyDescent="0.3">
      <c r="A200" s="30"/>
      <c r="B200" s="50"/>
      <c r="C200" s="51"/>
      <c r="D200" s="52"/>
      <c r="E200" s="367"/>
      <c r="F200" s="44"/>
    </row>
    <row r="201" spans="1:6" x14ac:dyDescent="0.3">
      <c r="A201" s="31"/>
      <c r="B201" s="32"/>
      <c r="C201" s="33"/>
      <c r="D201" s="34"/>
      <c r="E201" s="361"/>
      <c r="F201" s="35"/>
    </row>
    <row r="202" spans="1:6" x14ac:dyDescent="0.3">
      <c r="A202" s="20"/>
      <c r="B202" s="24" t="s">
        <v>29</v>
      </c>
      <c r="C202" s="36" t="s">
        <v>5</v>
      </c>
      <c r="D202" s="37" t="s">
        <v>6</v>
      </c>
      <c r="E202" s="39" t="s">
        <v>7</v>
      </c>
      <c r="F202" s="39" t="s">
        <v>8</v>
      </c>
    </row>
    <row r="203" spans="1:6" x14ac:dyDescent="0.3">
      <c r="A203" s="30"/>
      <c r="B203" s="40"/>
      <c r="C203" s="41"/>
      <c r="D203" s="42"/>
      <c r="E203" s="362"/>
      <c r="F203" s="44"/>
    </row>
    <row r="204" spans="1:6" x14ac:dyDescent="0.3">
      <c r="A204" s="20"/>
      <c r="B204" s="3"/>
      <c r="C204" s="21"/>
      <c r="D204" s="2"/>
      <c r="E204" s="363"/>
      <c r="F204" s="23"/>
    </row>
    <row r="205" spans="1:6" x14ac:dyDescent="0.3">
      <c r="A205" s="11"/>
      <c r="B205" s="58" t="s">
        <v>30</v>
      </c>
      <c r="C205" s="4"/>
      <c r="D205" s="5"/>
      <c r="E205" s="364"/>
      <c r="F205" s="14"/>
    </row>
    <row r="206" spans="1:6" x14ac:dyDescent="0.3">
      <c r="A206" s="11"/>
      <c r="B206" s="13"/>
      <c r="C206" s="4"/>
      <c r="D206" s="5"/>
      <c r="E206" s="364"/>
      <c r="F206" s="14"/>
    </row>
    <row r="207" spans="1:6" ht="39.6" x14ac:dyDescent="0.3">
      <c r="A207" s="11">
        <v>1</v>
      </c>
      <c r="B207" s="13" t="s">
        <v>36</v>
      </c>
      <c r="C207" s="4" t="s">
        <v>3</v>
      </c>
      <c r="D207" s="5">
        <v>1</v>
      </c>
      <c r="E207" s="364"/>
      <c r="F207" s="356">
        <f>D207*E207</f>
        <v>0</v>
      </c>
    </row>
    <row r="208" spans="1:6" x14ac:dyDescent="0.3">
      <c r="A208" s="11"/>
      <c r="B208" s="46"/>
      <c r="C208" s="4"/>
      <c r="D208" s="5"/>
      <c r="E208" s="364"/>
      <c r="F208" s="14"/>
    </row>
    <row r="209" spans="1:6" ht="13.2" customHeight="1" x14ac:dyDescent="0.3">
      <c r="A209" s="11">
        <v>2</v>
      </c>
      <c r="B209" s="13" t="s">
        <v>101</v>
      </c>
      <c r="C209" s="4" t="s">
        <v>1</v>
      </c>
      <c r="D209" s="5">
        <v>1</v>
      </c>
      <c r="E209" s="364"/>
      <c r="F209" s="356">
        <f>D209*E209</f>
        <v>0</v>
      </c>
    </row>
    <row r="210" spans="1:6" x14ac:dyDescent="0.3">
      <c r="A210" s="11"/>
      <c r="B210" s="46"/>
      <c r="C210" s="4"/>
      <c r="D210" s="5"/>
      <c r="E210" s="364"/>
      <c r="F210" s="14"/>
    </row>
    <row r="211" spans="1:6" ht="52.8" x14ac:dyDescent="0.3">
      <c r="A211" s="11">
        <v>3</v>
      </c>
      <c r="B211" s="8" t="s">
        <v>664</v>
      </c>
      <c r="C211" s="5" t="s">
        <v>1</v>
      </c>
      <c r="D211" s="5">
        <v>1</v>
      </c>
      <c r="E211" s="364"/>
      <c r="F211" s="356">
        <f>D211*E211</f>
        <v>0</v>
      </c>
    </row>
    <row r="212" spans="1:6" x14ac:dyDescent="0.3">
      <c r="A212" s="11"/>
      <c r="B212" s="8"/>
      <c r="C212" s="5"/>
      <c r="D212" s="5"/>
      <c r="E212" s="364"/>
      <c r="F212" s="14"/>
    </row>
    <row r="213" spans="1:6" x14ac:dyDescent="0.3">
      <c r="A213" s="11">
        <v>4</v>
      </c>
      <c r="B213" s="13" t="s">
        <v>34</v>
      </c>
      <c r="C213" s="4" t="s">
        <v>1</v>
      </c>
      <c r="D213" s="5">
        <v>1</v>
      </c>
      <c r="E213" s="364"/>
      <c r="F213" s="356">
        <f>D213*E213</f>
        <v>0</v>
      </c>
    </row>
    <row r="214" spans="1:6" x14ac:dyDescent="0.3">
      <c r="A214" s="11"/>
      <c r="B214" s="46"/>
      <c r="C214" s="4"/>
      <c r="D214" s="5"/>
      <c r="E214" s="364"/>
      <c r="F214" s="14"/>
    </row>
    <row r="215" spans="1:6" x14ac:dyDescent="0.3">
      <c r="A215" s="11"/>
      <c r="B215" s="58" t="s">
        <v>37</v>
      </c>
      <c r="C215" s="4"/>
      <c r="D215" s="5"/>
      <c r="E215" s="364"/>
      <c r="F215" s="14"/>
    </row>
    <row r="216" spans="1:6" x14ac:dyDescent="0.3">
      <c r="A216" s="11"/>
      <c r="B216" s="46"/>
      <c r="C216" s="4"/>
      <c r="D216" s="5"/>
      <c r="E216" s="364"/>
      <c r="F216" s="14"/>
    </row>
    <row r="217" spans="1:6" ht="52.8" x14ac:dyDescent="0.3">
      <c r="A217" s="11">
        <v>5</v>
      </c>
      <c r="B217" s="13" t="s">
        <v>140</v>
      </c>
      <c r="C217" s="4" t="s">
        <v>3</v>
      </c>
      <c r="D217" s="5">
        <v>1</v>
      </c>
      <c r="E217" s="364"/>
      <c r="F217" s="356">
        <f>D217*E217</f>
        <v>0</v>
      </c>
    </row>
    <row r="218" spans="1:6" x14ac:dyDescent="0.3">
      <c r="A218" s="11"/>
      <c r="B218" s="13"/>
      <c r="C218" s="4"/>
      <c r="D218" s="5"/>
      <c r="E218" s="364"/>
      <c r="F218" s="14"/>
    </row>
    <row r="219" spans="1:6" ht="52.8" x14ac:dyDescent="0.3">
      <c r="A219" s="11">
        <v>6</v>
      </c>
      <c r="B219" s="13" t="s">
        <v>141</v>
      </c>
      <c r="C219" s="4" t="s">
        <v>3</v>
      </c>
      <c r="D219" s="5">
        <v>1</v>
      </c>
      <c r="E219" s="364"/>
      <c r="F219" s="356">
        <f>D219*E219</f>
        <v>0</v>
      </c>
    </row>
    <row r="220" spans="1:6" x14ac:dyDescent="0.3">
      <c r="A220" s="11"/>
      <c r="B220" s="13"/>
      <c r="C220" s="4"/>
      <c r="D220" s="5"/>
      <c r="E220" s="364"/>
      <c r="F220" s="14"/>
    </row>
    <row r="221" spans="1:6" ht="26.4" x14ac:dyDescent="0.3">
      <c r="A221" s="11">
        <v>7</v>
      </c>
      <c r="B221" s="13" t="s">
        <v>102</v>
      </c>
      <c r="C221" s="4" t="s">
        <v>1</v>
      </c>
      <c r="D221" s="5">
        <v>1</v>
      </c>
      <c r="E221" s="364"/>
      <c r="F221" s="356">
        <f>D221*E221</f>
        <v>0</v>
      </c>
    </row>
    <row r="222" spans="1:6" x14ac:dyDescent="0.3">
      <c r="A222" s="11"/>
      <c r="B222" s="13"/>
      <c r="C222" s="4"/>
      <c r="D222" s="5"/>
      <c r="E222" s="364"/>
      <c r="F222" s="14"/>
    </row>
    <row r="223" spans="1:6" x14ac:dyDescent="0.3">
      <c r="A223" s="11"/>
      <c r="B223" s="58" t="s">
        <v>35</v>
      </c>
      <c r="C223" s="4"/>
      <c r="D223" s="5"/>
      <c r="E223" s="364"/>
      <c r="F223" s="14"/>
    </row>
    <row r="224" spans="1:6" x14ac:dyDescent="0.3">
      <c r="A224" s="11"/>
      <c r="B224" s="13"/>
      <c r="C224" s="4"/>
      <c r="D224" s="5"/>
      <c r="E224" s="364"/>
      <c r="F224" s="14"/>
    </row>
    <row r="225" spans="1:6" ht="39.6" x14ac:dyDescent="0.3">
      <c r="A225" s="11">
        <v>8</v>
      </c>
      <c r="B225" s="13" t="s">
        <v>142</v>
      </c>
      <c r="C225" s="4" t="s">
        <v>3</v>
      </c>
      <c r="D225" s="5">
        <v>1</v>
      </c>
      <c r="E225" s="364"/>
      <c r="F225" s="356">
        <f>D225*E225</f>
        <v>0</v>
      </c>
    </row>
    <row r="226" spans="1:6" x14ac:dyDescent="0.3">
      <c r="A226" s="11"/>
      <c r="B226" s="13"/>
      <c r="C226" s="4"/>
      <c r="D226" s="5"/>
      <c r="E226" s="364"/>
      <c r="F226" s="14"/>
    </row>
    <row r="227" spans="1:6" x14ac:dyDescent="0.3">
      <c r="A227" s="11"/>
      <c r="B227" s="341" t="s">
        <v>99</v>
      </c>
      <c r="C227" s="5"/>
      <c r="D227" s="5"/>
      <c r="E227" s="364"/>
      <c r="F227" s="14"/>
    </row>
    <row r="228" spans="1:6" x14ac:dyDescent="0.3">
      <c r="A228" s="11"/>
      <c r="B228" s="341"/>
      <c r="C228" s="5"/>
      <c r="D228" s="5"/>
      <c r="E228" s="364"/>
      <c r="F228" s="14"/>
    </row>
    <row r="229" spans="1:6" ht="66" x14ac:dyDescent="0.3">
      <c r="A229" s="11">
        <v>9</v>
      </c>
      <c r="B229" s="7" t="s">
        <v>143</v>
      </c>
      <c r="C229" s="5" t="s">
        <v>3</v>
      </c>
      <c r="D229" s="5">
        <v>2</v>
      </c>
      <c r="E229" s="364"/>
      <c r="F229" s="356">
        <f>D229*E229</f>
        <v>0</v>
      </c>
    </row>
    <row r="230" spans="1:6" x14ac:dyDescent="0.3">
      <c r="A230" s="11"/>
      <c r="B230" s="7"/>
      <c r="C230" s="5"/>
      <c r="D230" s="5"/>
      <c r="E230" s="364"/>
      <c r="F230" s="14"/>
    </row>
    <row r="231" spans="1:6" ht="26.4" x14ac:dyDescent="0.3">
      <c r="A231" s="11">
        <v>10</v>
      </c>
      <c r="B231" s="8" t="s">
        <v>100</v>
      </c>
      <c r="C231" s="5" t="s">
        <v>1</v>
      </c>
      <c r="D231" s="5">
        <v>1</v>
      </c>
      <c r="E231" s="364"/>
      <c r="F231" s="356">
        <f>D231*E231</f>
        <v>0</v>
      </c>
    </row>
    <row r="232" spans="1:6" x14ac:dyDescent="0.3">
      <c r="A232" s="11"/>
      <c r="B232" s="7"/>
      <c r="C232" s="5"/>
      <c r="D232" s="5"/>
      <c r="E232" s="364"/>
      <c r="F232" s="14"/>
    </row>
    <row r="233" spans="1:6" ht="52.8" x14ac:dyDescent="0.3">
      <c r="A233" s="11">
        <v>11</v>
      </c>
      <c r="B233" s="8" t="s">
        <v>664</v>
      </c>
      <c r="C233" s="5" t="s">
        <v>1</v>
      </c>
      <c r="D233" s="5">
        <v>1</v>
      </c>
      <c r="E233" s="364"/>
      <c r="F233" s="356">
        <f>D233*E233</f>
        <v>0</v>
      </c>
    </row>
    <row r="234" spans="1:6" x14ac:dyDescent="0.3">
      <c r="A234" s="11"/>
      <c r="B234" s="7"/>
      <c r="C234" s="5"/>
      <c r="D234" s="5"/>
      <c r="E234" s="364"/>
      <c r="F234" s="14"/>
    </row>
    <row r="235" spans="1:6" x14ac:dyDescent="0.3">
      <c r="A235" s="11">
        <v>12</v>
      </c>
      <c r="B235" s="8" t="s">
        <v>22</v>
      </c>
      <c r="C235" s="5" t="s">
        <v>1</v>
      </c>
      <c r="D235" s="5">
        <v>1</v>
      </c>
      <c r="E235" s="364"/>
      <c r="F235" s="356">
        <f>D235*E235</f>
        <v>0</v>
      </c>
    </row>
    <row r="236" spans="1:6" x14ac:dyDescent="0.3">
      <c r="A236" s="11"/>
      <c r="B236" s="13"/>
      <c r="C236" s="4"/>
      <c r="D236" s="5"/>
      <c r="E236" s="364"/>
      <c r="F236" s="14"/>
    </row>
    <row r="237" spans="1:6" x14ac:dyDescent="0.3">
      <c r="A237" s="11"/>
      <c r="B237" s="13"/>
      <c r="C237" s="4"/>
      <c r="D237" s="5"/>
      <c r="E237" s="364"/>
      <c r="F237" s="14"/>
    </row>
    <row r="238" spans="1:6" x14ac:dyDescent="0.3">
      <c r="A238" s="11"/>
      <c r="B238" s="13"/>
      <c r="C238" s="4"/>
      <c r="D238" s="5"/>
      <c r="E238" s="364"/>
      <c r="F238" s="14"/>
    </row>
    <row r="239" spans="1:6" x14ac:dyDescent="0.3">
      <c r="A239" s="11"/>
      <c r="B239" s="13"/>
      <c r="C239" s="4"/>
      <c r="D239" s="5"/>
      <c r="E239" s="364"/>
      <c r="F239" s="14"/>
    </row>
    <row r="240" spans="1:6" x14ac:dyDescent="0.3">
      <c r="A240" s="20"/>
      <c r="B240" s="3"/>
      <c r="C240" s="48"/>
      <c r="D240" s="49"/>
      <c r="E240" s="365"/>
      <c r="F240" s="35"/>
    </row>
    <row r="241" spans="1:6" x14ac:dyDescent="0.3">
      <c r="A241" s="20"/>
      <c r="B241" s="26" t="s">
        <v>108</v>
      </c>
      <c r="C241" s="27"/>
      <c r="D241" s="28"/>
      <c r="E241" s="366"/>
      <c r="F241" s="357">
        <f>SUM(F205:F238)</f>
        <v>0</v>
      </c>
    </row>
    <row r="242" spans="1:6" x14ac:dyDescent="0.3">
      <c r="A242" s="30"/>
      <c r="B242" s="64"/>
      <c r="C242" s="52"/>
      <c r="D242" s="52"/>
      <c r="E242" s="367"/>
      <c r="F242" s="44"/>
    </row>
    <row r="243" spans="1:6" x14ac:dyDescent="0.3">
      <c r="A243" s="31"/>
      <c r="B243" s="32"/>
      <c r="C243" s="33"/>
      <c r="D243" s="34"/>
      <c r="E243" s="361"/>
      <c r="F243" s="35"/>
    </row>
    <row r="244" spans="1:6" x14ac:dyDescent="0.3">
      <c r="A244" s="20"/>
      <c r="B244" s="24" t="s">
        <v>41</v>
      </c>
      <c r="C244" s="36" t="s">
        <v>5</v>
      </c>
      <c r="D244" s="37" t="s">
        <v>6</v>
      </c>
      <c r="E244" s="39" t="s">
        <v>7</v>
      </c>
      <c r="F244" s="39" t="s">
        <v>8</v>
      </c>
    </row>
    <row r="245" spans="1:6" x14ac:dyDescent="0.3">
      <c r="A245" s="30"/>
      <c r="B245" s="40"/>
      <c r="C245" s="41"/>
      <c r="D245" s="42"/>
      <c r="E245" s="362"/>
      <c r="F245" s="44"/>
    </row>
    <row r="246" spans="1:6" x14ac:dyDescent="0.3">
      <c r="A246" s="20"/>
      <c r="B246" s="3"/>
      <c r="C246" s="21"/>
      <c r="D246" s="2"/>
      <c r="E246" s="363"/>
      <c r="F246" s="23"/>
    </row>
    <row r="247" spans="1:6" x14ac:dyDescent="0.3">
      <c r="A247" s="11"/>
      <c r="B247" s="58" t="s">
        <v>103</v>
      </c>
      <c r="C247" s="4"/>
      <c r="D247" s="5"/>
      <c r="E247" s="364"/>
      <c r="F247" s="14"/>
    </row>
    <row r="248" spans="1:6" x14ac:dyDescent="0.3">
      <c r="A248" s="11"/>
      <c r="B248" s="13"/>
      <c r="C248" s="4"/>
      <c r="D248" s="5"/>
      <c r="E248" s="364"/>
      <c r="F248" s="14"/>
    </row>
    <row r="249" spans="1:6" ht="42" x14ac:dyDescent="0.3">
      <c r="A249" s="11">
        <v>1</v>
      </c>
      <c r="B249" s="13" t="s">
        <v>144</v>
      </c>
      <c r="C249" s="4" t="s">
        <v>2</v>
      </c>
      <c r="D249" s="5">
        <v>900</v>
      </c>
      <c r="E249" s="364"/>
      <c r="F249" s="356">
        <f>D249*E249</f>
        <v>0</v>
      </c>
    </row>
    <row r="250" spans="1:6" x14ac:dyDescent="0.3">
      <c r="A250" s="11"/>
      <c r="B250" s="46"/>
      <c r="C250" s="4"/>
      <c r="D250" s="5"/>
      <c r="E250" s="364"/>
      <c r="F250" s="14"/>
    </row>
    <row r="251" spans="1:6" ht="28.8" x14ac:dyDescent="0.3">
      <c r="A251" s="11">
        <v>2</v>
      </c>
      <c r="B251" s="13" t="s">
        <v>145</v>
      </c>
      <c r="C251" s="4" t="s">
        <v>2</v>
      </c>
      <c r="D251" s="5">
        <v>900</v>
      </c>
      <c r="E251" s="364"/>
      <c r="F251" s="356">
        <f>D251*E251</f>
        <v>0</v>
      </c>
    </row>
    <row r="252" spans="1:6" x14ac:dyDescent="0.3">
      <c r="A252" s="11"/>
      <c r="B252" s="46"/>
      <c r="C252" s="4"/>
      <c r="D252" s="5"/>
      <c r="E252" s="364"/>
      <c r="F252" s="14"/>
    </row>
    <row r="253" spans="1:6" ht="28.8" x14ac:dyDescent="0.3">
      <c r="A253" s="11">
        <v>3</v>
      </c>
      <c r="B253" s="13" t="s">
        <v>146</v>
      </c>
      <c r="C253" s="4" t="s">
        <v>3</v>
      </c>
      <c r="D253" s="5">
        <v>15</v>
      </c>
      <c r="E253" s="364"/>
      <c r="F253" s="356">
        <f>D253*E253</f>
        <v>0</v>
      </c>
    </row>
    <row r="254" spans="1:6" x14ac:dyDescent="0.3">
      <c r="A254" s="11"/>
      <c r="B254" s="13"/>
      <c r="C254" s="4"/>
      <c r="D254" s="5"/>
      <c r="E254" s="364"/>
      <c r="F254" s="14"/>
    </row>
    <row r="255" spans="1:6" ht="15.6" x14ac:dyDescent="0.3">
      <c r="A255" s="11">
        <v>4</v>
      </c>
      <c r="B255" s="13" t="s">
        <v>147</v>
      </c>
      <c r="C255" s="4" t="s">
        <v>3</v>
      </c>
      <c r="D255" s="5">
        <v>2</v>
      </c>
      <c r="E255" s="364"/>
      <c r="F255" s="356">
        <f>D255*E255</f>
        <v>0</v>
      </c>
    </row>
    <row r="256" spans="1:6" x14ac:dyDescent="0.3">
      <c r="A256" s="11"/>
      <c r="B256" s="13"/>
      <c r="C256" s="4"/>
      <c r="D256" s="5"/>
      <c r="E256" s="364"/>
      <c r="F256" s="14"/>
    </row>
    <row r="257" spans="1:6" x14ac:dyDescent="0.3">
      <c r="A257" s="11">
        <v>5</v>
      </c>
      <c r="B257" s="13" t="s">
        <v>38</v>
      </c>
      <c r="C257" s="4" t="s">
        <v>3</v>
      </c>
      <c r="D257" s="5">
        <v>15</v>
      </c>
      <c r="E257" s="364"/>
      <c r="F257" s="356">
        <f>D257*E257</f>
        <v>0</v>
      </c>
    </row>
    <row r="258" spans="1:6" x14ac:dyDescent="0.3">
      <c r="A258" s="11"/>
      <c r="B258" s="46"/>
      <c r="C258" s="4"/>
      <c r="D258" s="5"/>
      <c r="E258" s="364"/>
      <c r="F258" s="14"/>
    </row>
    <row r="259" spans="1:6" x14ac:dyDescent="0.3">
      <c r="A259" s="11"/>
      <c r="B259" s="58" t="s">
        <v>104</v>
      </c>
      <c r="C259" s="4"/>
      <c r="D259" s="5"/>
      <c r="E259" s="364"/>
      <c r="F259" s="14"/>
    </row>
    <row r="260" spans="1:6" x14ac:dyDescent="0.3">
      <c r="A260" s="11"/>
      <c r="B260" s="46"/>
      <c r="C260" s="4"/>
      <c r="D260" s="5"/>
      <c r="E260" s="364"/>
      <c r="F260" s="14"/>
    </row>
    <row r="261" spans="1:6" ht="39.6" x14ac:dyDescent="0.3">
      <c r="A261" s="11"/>
      <c r="B261" s="13" t="s">
        <v>39</v>
      </c>
      <c r="C261" s="4"/>
      <c r="D261" s="5"/>
      <c r="E261" s="364"/>
      <c r="F261" s="14"/>
    </row>
    <row r="262" spans="1:6" x14ac:dyDescent="0.3">
      <c r="A262" s="11"/>
      <c r="B262" s="13"/>
      <c r="C262" s="4"/>
      <c r="D262" s="5"/>
      <c r="E262" s="364"/>
      <c r="F262" s="14"/>
    </row>
    <row r="263" spans="1:6" ht="15.6" x14ac:dyDescent="0.3">
      <c r="A263" s="11">
        <v>6</v>
      </c>
      <c r="B263" s="13" t="s">
        <v>148</v>
      </c>
      <c r="C263" s="4" t="s">
        <v>2</v>
      </c>
      <c r="D263" s="5">
        <v>35</v>
      </c>
      <c r="E263" s="364"/>
      <c r="F263" s="356">
        <f>D263*E263</f>
        <v>0</v>
      </c>
    </row>
    <row r="264" spans="1:6" x14ac:dyDescent="0.3">
      <c r="A264" s="11"/>
      <c r="B264" s="13"/>
      <c r="C264" s="4"/>
      <c r="D264" s="5"/>
      <c r="E264" s="364"/>
      <c r="F264" s="14"/>
    </row>
    <row r="265" spans="1:6" ht="15.6" x14ac:dyDescent="0.3">
      <c r="A265" s="11">
        <v>7</v>
      </c>
      <c r="B265" s="13" t="s">
        <v>149</v>
      </c>
      <c r="C265" s="4" t="s">
        <v>2</v>
      </c>
      <c r="D265" s="5">
        <v>60</v>
      </c>
      <c r="E265" s="364"/>
      <c r="F265" s="356">
        <f>D265*E265</f>
        <v>0</v>
      </c>
    </row>
    <row r="266" spans="1:6" x14ac:dyDescent="0.3">
      <c r="A266" s="11"/>
      <c r="B266" s="13"/>
      <c r="C266" s="4"/>
      <c r="D266" s="5"/>
      <c r="E266" s="364"/>
      <c r="F266" s="14"/>
    </row>
    <row r="267" spans="1:6" ht="15.6" x14ac:dyDescent="0.3">
      <c r="A267" s="11">
        <v>8</v>
      </c>
      <c r="B267" s="13" t="s">
        <v>150</v>
      </c>
      <c r="C267" s="4" t="s">
        <v>2</v>
      </c>
      <c r="D267" s="5">
        <v>30</v>
      </c>
      <c r="E267" s="364"/>
      <c r="F267" s="356">
        <f>D267*E267</f>
        <v>0</v>
      </c>
    </row>
    <row r="268" spans="1:6" x14ac:dyDescent="0.3">
      <c r="A268" s="11"/>
      <c r="B268" s="13"/>
      <c r="C268" s="4"/>
      <c r="D268" s="5"/>
      <c r="E268" s="364"/>
      <c r="F268" s="14"/>
    </row>
    <row r="269" spans="1:6" ht="15.6" x14ac:dyDescent="0.3">
      <c r="A269" s="11">
        <v>9</v>
      </c>
      <c r="B269" s="13" t="s">
        <v>151</v>
      </c>
      <c r="C269" s="4" t="s">
        <v>2</v>
      </c>
      <c r="D269" s="5">
        <v>20</v>
      </c>
      <c r="E269" s="364"/>
      <c r="F269" s="356">
        <f>D269*E269</f>
        <v>0</v>
      </c>
    </row>
    <row r="270" spans="1:6" x14ac:dyDescent="0.3">
      <c r="A270" s="11"/>
      <c r="B270" s="13"/>
      <c r="C270" s="4"/>
      <c r="D270" s="5"/>
      <c r="E270" s="364"/>
      <c r="F270" s="14"/>
    </row>
    <row r="271" spans="1:6" ht="15.6" x14ac:dyDescent="0.3">
      <c r="A271" s="11">
        <v>10</v>
      </c>
      <c r="B271" s="13" t="s">
        <v>152</v>
      </c>
      <c r="C271" s="4" t="s">
        <v>2</v>
      </c>
      <c r="D271" s="5">
        <v>20</v>
      </c>
      <c r="E271" s="364"/>
      <c r="F271" s="356">
        <f>D271*E271</f>
        <v>0</v>
      </c>
    </row>
    <row r="272" spans="1:6" x14ac:dyDescent="0.3">
      <c r="A272" s="11"/>
      <c r="B272" s="13"/>
      <c r="C272" s="4"/>
      <c r="D272" s="5"/>
      <c r="E272" s="364"/>
      <c r="F272" s="14"/>
    </row>
    <row r="273" spans="1:6" ht="15.6" x14ac:dyDescent="0.3">
      <c r="A273" s="11">
        <v>11</v>
      </c>
      <c r="B273" s="13" t="s">
        <v>153</v>
      </c>
      <c r="C273" s="4" t="s">
        <v>2</v>
      </c>
      <c r="D273" s="5">
        <v>30</v>
      </c>
      <c r="E273" s="364"/>
      <c r="F273" s="356">
        <f>D273*E273</f>
        <v>0</v>
      </c>
    </row>
    <row r="274" spans="1:6" x14ac:dyDescent="0.3">
      <c r="A274" s="11"/>
      <c r="B274" s="13"/>
      <c r="C274" s="4"/>
      <c r="D274" s="5"/>
      <c r="E274" s="364"/>
      <c r="F274" s="14"/>
    </row>
    <row r="275" spans="1:6" ht="15.6" x14ac:dyDescent="0.3">
      <c r="A275" s="11">
        <v>12</v>
      </c>
      <c r="B275" s="13" t="s">
        <v>154</v>
      </c>
      <c r="C275" s="4" t="s">
        <v>2</v>
      </c>
      <c r="D275" s="5">
        <v>30</v>
      </c>
      <c r="E275" s="364"/>
      <c r="F275" s="356">
        <f>D275*E275</f>
        <v>0</v>
      </c>
    </row>
    <row r="276" spans="1:6" x14ac:dyDescent="0.3">
      <c r="A276" s="11"/>
      <c r="B276" s="13"/>
      <c r="C276" s="4"/>
      <c r="D276" s="5"/>
      <c r="E276" s="364"/>
      <c r="F276" s="14"/>
    </row>
    <row r="277" spans="1:6" ht="15.6" x14ac:dyDescent="0.3">
      <c r="A277" s="11">
        <v>13</v>
      </c>
      <c r="B277" s="13" t="s">
        <v>155</v>
      </c>
      <c r="C277" s="4" t="s">
        <v>2</v>
      </c>
      <c r="D277" s="5">
        <v>35</v>
      </c>
      <c r="E277" s="364"/>
      <c r="F277" s="356">
        <f>D277*E277</f>
        <v>0</v>
      </c>
    </row>
    <row r="278" spans="1:6" x14ac:dyDescent="0.3">
      <c r="A278" s="11"/>
      <c r="B278" s="13"/>
      <c r="C278" s="4"/>
      <c r="D278" s="5"/>
      <c r="E278" s="364"/>
      <c r="F278" s="14"/>
    </row>
    <row r="279" spans="1:6" ht="15.6" x14ac:dyDescent="0.3">
      <c r="A279" s="11">
        <v>14</v>
      </c>
      <c r="B279" s="13" t="s">
        <v>156</v>
      </c>
      <c r="C279" s="4" t="s">
        <v>2</v>
      </c>
      <c r="D279" s="5">
        <v>30</v>
      </c>
      <c r="E279" s="364"/>
      <c r="F279" s="356">
        <f>D279*E279</f>
        <v>0</v>
      </c>
    </row>
    <row r="280" spans="1:6" x14ac:dyDescent="0.3">
      <c r="A280" s="11"/>
      <c r="B280" s="13"/>
      <c r="C280" s="4"/>
      <c r="D280" s="5"/>
      <c r="E280" s="364"/>
      <c r="F280" s="14"/>
    </row>
    <row r="281" spans="1:6" ht="15.6" x14ac:dyDescent="0.3">
      <c r="A281" s="11">
        <v>15</v>
      </c>
      <c r="B281" s="13" t="s">
        <v>157</v>
      </c>
      <c r="C281" s="4" t="s">
        <v>2</v>
      </c>
      <c r="D281" s="5">
        <v>50</v>
      </c>
      <c r="E281" s="364"/>
      <c r="F281" s="356">
        <f>D281*E281</f>
        <v>0</v>
      </c>
    </row>
    <row r="282" spans="1:6" x14ac:dyDescent="0.3">
      <c r="A282" s="11"/>
      <c r="B282" s="13"/>
      <c r="C282" s="4"/>
      <c r="D282" s="5"/>
      <c r="E282" s="364"/>
      <c r="F282" s="14"/>
    </row>
    <row r="283" spans="1:6" ht="15.6" x14ac:dyDescent="0.3">
      <c r="A283" s="11">
        <v>15</v>
      </c>
      <c r="B283" s="13" t="s">
        <v>158</v>
      </c>
      <c r="C283" s="4" t="s">
        <v>2</v>
      </c>
      <c r="D283" s="5">
        <v>50</v>
      </c>
      <c r="E283" s="364"/>
      <c r="F283" s="356">
        <f>D283*E283</f>
        <v>0</v>
      </c>
    </row>
    <row r="284" spans="1:6" x14ac:dyDescent="0.3">
      <c r="A284" s="11"/>
      <c r="B284" s="13"/>
      <c r="C284" s="4"/>
      <c r="D284" s="5"/>
      <c r="E284" s="364"/>
      <c r="F284" s="14"/>
    </row>
    <row r="285" spans="1:6" ht="15.6" x14ac:dyDescent="0.3">
      <c r="A285" s="11">
        <v>16</v>
      </c>
      <c r="B285" s="13" t="s">
        <v>159</v>
      </c>
      <c r="C285" s="4" t="s">
        <v>2</v>
      </c>
      <c r="D285" s="5">
        <v>50</v>
      </c>
      <c r="E285" s="364"/>
      <c r="F285" s="356">
        <f>D285*E285</f>
        <v>0</v>
      </c>
    </row>
    <row r="286" spans="1:6" x14ac:dyDescent="0.3">
      <c r="A286" s="11"/>
      <c r="B286" s="13"/>
      <c r="C286" s="4"/>
      <c r="D286" s="5"/>
      <c r="E286" s="364"/>
      <c r="F286" s="14"/>
    </row>
    <row r="287" spans="1:6" ht="15.6" x14ac:dyDescent="0.3">
      <c r="A287" s="11">
        <v>17</v>
      </c>
      <c r="B287" s="13" t="s">
        <v>160</v>
      </c>
      <c r="C287" s="4" t="s">
        <v>2</v>
      </c>
      <c r="D287" s="5">
        <v>50</v>
      </c>
      <c r="E287" s="364"/>
      <c r="F287" s="356">
        <f>D287*E287</f>
        <v>0</v>
      </c>
    </row>
    <row r="288" spans="1:6" x14ac:dyDescent="0.3">
      <c r="A288" s="11"/>
      <c r="B288" s="13"/>
      <c r="C288" s="4"/>
      <c r="D288" s="5"/>
      <c r="E288" s="364"/>
      <c r="F288" s="14"/>
    </row>
    <row r="289" spans="1:7" x14ac:dyDescent="0.3">
      <c r="A289" s="11"/>
      <c r="B289" s="342"/>
      <c r="C289" s="4"/>
      <c r="D289" s="5"/>
      <c r="E289" s="364"/>
      <c r="F289" s="14"/>
    </row>
    <row r="290" spans="1:7" x14ac:dyDescent="0.3">
      <c r="A290" s="11"/>
      <c r="B290" s="13"/>
      <c r="C290" s="4"/>
      <c r="D290" s="5"/>
      <c r="E290" s="364"/>
      <c r="F290" s="14"/>
    </row>
    <row r="291" spans="1:7" x14ac:dyDescent="0.3">
      <c r="A291" s="20"/>
      <c r="B291" s="3"/>
      <c r="C291" s="48"/>
      <c r="D291" s="49"/>
      <c r="E291" s="365"/>
      <c r="F291" s="35"/>
    </row>
    <row r="292" spans="1:7" x14ac:dyDescent="0.3">
      <c r="A292" s="20"/>
      <c r="B292" s="26" t="s">
        <v>96</v>
      </c>
      <c r="C292" s="27"/>
      <c r="D292" s="28"/>
      <c r="E292" s="366"/>
      <c r="F292" s="357">
        <f>SUM(F247:F289)</f>
        <v>0</v>
      </c>
    </row>
    <row r="293" spans="1:7" x14ac:dyDescent="0.3">
      <c r="A293" s="30"/>
      <c r="B293" s="64"/>
      <c r="C293" s="52"/>
      <c r="D293" s="52"/>
      <c r="E293" s="367"/>
      <c r="F293" s="44"/>
    </row>
    <row r="294" spans="1:7" x14ac:dyDescent="0.3">
      <c r="A294" s="31"/>
      <c r="B294" s="32"/>
      <c r="C294" s="33"/>
      <c r="D294" s="34"/>
      <c r="E294" s="361"/>
      <c r="F294" s="35"/>
    </row>
    <row r="295" spans="1:7" x14ac:dyDescent="0.3">
      <c r="A295" s="20"/>
      <c r="B295" s="24" t="s">
        <v>41</v>
      </c>
      <c r="C295" s="36" t="s">
        <v>5</v>
      </c>
      <c r="D295" s="37" t="s">
        <v>6</v>
      </c>
      <c r="E295" s="39" t="s">
        <v>7</v>
      </c>
      <c r="F295" s="39" t="s">
        <v>8</v>
      </c>
    </row>
    <row r="296" spans="1:7" x14ac:dyDescent="0.3">
      <c r="A296" s="30"/>
      <c r="B296" s="40"/>
      <c r="C296" s="41"/>
      <c r="D296" s="42"/>
      <c r="E296" s="362"/>
      <c r="F296" s="44"/>
    </row>
    <row r="297" spans="1:7" x14ac:dyDescent="0.3">
      <c r="A297" s="20"/>
      <c r="B297" s="25"/>
      <c r="C297" s="65"/>
      <c r="D297" s="66"/>
      <c r="E297" s="369"/>
      <c r="F297" s="67"/>
      <c r="G297" s="68"/>
    </row>
    <row r="298" spans="1:7" x14ac:dyDescent="0.3">
      <c r="A298" s="20"/>
      <c r="B298" s="26" t="s">
        <v>109</v>
      </c>
      <c r="C298" s="21"/>
      <c r="D298" s="2"/>
      <c r="E298" s="363"/>
      <c r="F298" s="356">
        <f>F292</f>
        <v>0</v>
      </c>
    </row>
    <row r="299" spans="1:7" x14ac:dyDescent="0.3">
      <c r="A299" s="20"/>
      <c r="B299" s="3"/>
      <c r="C299" s="21"/>
      <c r="D299" s="2"/>
      <c r="E299" s="363"/>
      <c r="F299" s="23"/>
    </row>
    <row r="300" spans="1:7" ht="39.6" x14ac:dyDescent="0.3">
      <c r="A300" s="11"/>
      <c r="B300" s="342" t="s">
        <v>40</v>
      </c>
      <c r="C300" s="4"/>
      <c r="D300" s="5"/>
      <c r="E300" s="364"/>
      <c r="F300" s="14"/>
    </row>
    <row r="301" spans="1:7" x14ac:dyDescent="0.3">
      <c r="A301" s="11"/>
      <c r="B301" s="13"/>
      <c r="C301" s="4"/>
      <c r="D301" s="5"/>
      <c r="E301" s="364"/>
      <c r="F301" s="14"/>
    </row>
    <row r="302" spans="1:7" ht="15.6" x14ac:dyDescent="0.3">
      <c r="A302" s="11">
        <v>18</v>
      </c>
      <c r="B302" s="13" t="s">
        <v>148</v>
      </c>
      <c r="C302" s="4" t="s">
        <v>2</v>
      </c>
      <c r="D302" s="5">
        <v>35</v>
      </c>
      <c r="E302" s="364"/>
      <c r="F302" s="356">
        <f>D302*E302</f>
        <v>0</v>
      </c>
    </row>
    <row r="303" spans="1:7" x14ac:dyDescent="0.3">
      <c r="A303" s="11"/>
      <c r="B303" s="13"/>
      <c r="C303" s="4"/>
      <c r="D303" s="5"/>
      <c r="E303" s="364"/>
      <c r="F303" s="14"/>
    </row>
    <row r="304" spans="1:7" ht="15.6" x14ac:dyDescent="0.3">
      <c r="A304" s="11">
        <v>19</v>
      </c>
      <c r="B304" s="13" t="s">
        <v>149</v>
      </c>
      <c r="C304" s="4" t="s">
        <v>2</v>
      </c>
      <c r="D304" s="5">
        <v>60</v>
      </c>
      <c r="E304" s="364"/>
      <c r="F304" s="356">
        <f>D304*E304</f>
        <v>0</v>
      </c>
    </row>
    <row r="305" spans="1:6" x14ac:dyDescent="0.3">
      <c r="A305" s="11"/>
      <c r="B305" s="13"/>
      <c r="C305" s="4"/>
      <c r="D305" s="5"/>
      <c r="E305" s="364"/>
      <c r="F305" s="14"/>
    </row>
    <row r="306" spans="1:6" ht="15.6" x14ac:dyDescent="0.3">
      <c r="A306" s="11">
        <v>20</v>
      </c>
      <c r="B306" s="13" t="s">
        <v>150</v>
      </c>
      <c r="C306" s="4" t="s">
        <v>2</v>
      </c>
      <c r="D306" s="5">
        <v>30</v>
      </c>
      <c r="E306" s="364"/>
      <c r="F306" s="356">
        <f>D306*E306</f>
        <v>0</v>
      </c>
    </row>
    <row r="307" spans="1:6" x14ac:dyDescent="0.3">
      <c r="A307" s="11"/>
      <c r="B307" s="13"/>
      <c r="C307" s="4"/>
      <c r="D307" s="5"/>
      <c r="E307" s="364"/>
      <c r="F307" s="14"/>
    </row>
    <row r="308" spans="1:6" ht="15.6" x14ac:dyDescent="0.3">
      <c r="A308" s="11">
        <v>21</v>
      </c>
      <c r="B308" s="13" t="s">
        <v>151</v>
      </c>
      <c r="C308" s="4" t="s">
        <v>2</v>
      </c>
      <c r="D308" s="5">
        <v>20</v>
      </c>
      <c r="E308" s="364"/>
      <c r="F308" s="356">
        <f>D308*E308</f>
        <v>0</v>
      </c>
    </row>
    <row r="309" spans="1:6" x14ac:dyDescent="0.3">
      <c r="A309" s="11"/>
      <c r="B309" s="13"/>
      <c r="C309" s="4"/>
      <c r="D309" s="5"/>
      <c r="E309" s="364"/>
      <c r="F309" s="14"/>
    </row>
    <row r="310" spans="1:6" ht="15.6" x14ac:dyDescent="0.3">
      <c r="A310" s="11">
        <v>22</v>
      </c>
      <c r="B310" s="13" t="s">
        <v>152</v>
      </c>
      <c r="C310" s="4" t="s">
        <v>2</v>
      </c>
      <c r="D310" s="5">
        <v>20</v>
      </c>
      <c r="E310" s="364"/>
      <c r="F310" s="356">
        <f>D310*E310</f>
        <v>0</v>
      </c>
    </row>
    <row r="311" spans="1:6" x14ac:dyDescent="0.3">
      <c r="A311" s="11"/>
      <c r="B311" s="13"/>
      <c r="C311" s="4"/>
      <c r="D311" s="5"/>
      <c r="E311" s="364"/>
      <c r="F311" s="14"/>
    </row>
    <row r="312" spans="1:6" ht="15.6" x14ac:dyDescent="0.3">
      <c r="A312" s="11">
        <v>23</v>
      </c>
      <c r="B312" s="13" t="s">
        <v>153</v>
      </c>
      <c r="C312" s="4" t="s">
        <v>2</v>
      </c>
      <c r="D312" s="5">
        <v>30</v>
      </c>
      <c r="E312" s="364"/>
      <c r="F312" s="356">
        <f>D312*E312</f>
        <v>0</v>
      </c>
    </row>
    <row r="313" spans="1:6" x14ac:dyDescent="0.3">
      <c r="A313" s="11"/>
      <c r="B313" s="13"/>
      <c r="C313" s="4"/>
      <c r="D313" s="5"/>
      <c r="E313" s="364"/>
      <c r="F313" s="14"/>
    </row>
    <row r="314" spans="1:6" ht="15.6" x14ac:dyDescent="0.3">
      <c r="A314" s="11">
        <v>24</v>
      </c>
      <c r="B314" s="13" t="s">
        <v>154</v>
      </c>
      <c r="C314" s="4" t="s">
        <v>2</v>
      </c>
      <c r="D314" s="5">
        <v>30</v>
      </c>
      <c r="E314" s="364"/>
      <c r="F314" s="356">
        <f>D314*E314</f>
        <v>0</v>
      </c>
    </row>
    <row r="315" spans="1:6" x14ac:dyDescent="0.3">
      <c r="A315" s="11"/>
      <c r="B315" s="13"/>
      <c r="C315" s="4"/>
      <c r="D315" s="5"/>
      <c r="E315" s="364"/>
      <c r="F315" s="14"/>
    </row>
    <row r="316" spans="1:6" ht="15.6" x14ac:dyDescent="0.3">
      <c r="A316" s="11">
        <v>25</v>
      </c>
      <c r="B316" s="13" t="s">
        <v>155</v>
      </c>
      <c r="C316" s="4" t="s">
        <v>2</v>
      </c>
      <c r="D316" s="5">
        <v>35</v>
      </c>
      <c r="E316" s="364"/>
      <c r="F316" s="356">
        <f>D316*E316</f>
        <v>0</v>
      </c>
    </row>
    <row r="317" spans="1:6" x14ac:dyDescent="0.3">
      <c r="A317" s="11"/>
      <c r="B317" s="13"/>
      <c r="C317" s="4"/>
      <c r="D317" s="5"/>
      <c r="E317" s="364"/>
      <c r="F317" s="14"/>
    </row>
    <row r="318" spans="1:6" ht="15.6" x14ac:dyDescent="0.3">
      <c r="A318" s="11">
        <v>26</v>
      </c>
      <c r="B318" s="13" t="s">
        <v>156</v>
      </c>
      <c r="C318" s="4" t="s">
        <v>2</v>
      </c>
      <c r="D318" s="5">
        <v>30</v>
      </c>
      <c r="E318" s="364"/>
      <c r="F318" s="356">
        <f>D318*E318</f>
        <v>0</v>
      </c>
    </row>
    <row r="319" spans="1:6" x14ac:dyDescent="0.3">
      <c r="A319" s="11"/>
      <c r="B319" s="13"/>
      <c r="C319" s="4"/>
      <c r="D319" s="5"/>
      <c r="E319" s="364"/>
      <c r="F319" s="14"/>
    </row>
    <row r="320" spans="1:6" ht="15.6" x14ac:dyDescent="0.3">
      <c r="A320" s="11">
        <v>27</v>
      </c>
      <c r="B320" s="13" t="s">
        <v>157</v>
      </c>
      <c r="C320" s="4" t="s">
        <v>2</v>
      </c>
      <c r="D320" s="5">
        <v>50</v>
      </c>
      <c r="E320" s="364"/>
      <c r="F320" s="356">
        <f>D320*E320</f>
        <v>0</v>
      </c>
    </row>
    <row r="321" spans="1:6" x14ac:dyDescent="0.3">
      <c r="A321" s="11"/>
      <c r="B321" s="13"/>
      <c r="C321" s="4"/>
      <c r="D321" s="5"/>
      <c r="E321" s="364"/>
      <c r="F321" s="14"/>
    </row>
    <row r="322" spans="1:6" ht="15.6" x14ac:dyDescent="0.3">
      <c r="A322" s="11">
        <v>28</v>
      </c>
      <c r="B322" s="13" t="s">
        <v>158</v>
      </c>
      <c r="C322" s="4" t="s">
        <v>2</v>
      </c>
      <c r="D322" s="5">
        <v>50</v>
      </c>
      <c r="E322" s="364"/>
      <c r="F322" s="356">
        <f>D322*E322</f>
        <v>0</v>
      </c>
    </row>
    <row r="323" spans="1:6" x14ac:dyDescent="0.3">
      <c r="A323" s="11"/>
      <c r="B323" s="13"/>
      <c r="C323" s="4"/>
      <c r="D323" s="5"/>
      <c r="E323" s="364"/>
      <c r="F323" s="14"/>
    </row>
    <row r="324" spans="1:6" ht="15.6" x14ac:dyDescent="0.3">
      <c r="A324" s="11">
        <v>29</v>
      </c>
      <c r="B324" s="13" t="s">
        <v>159</v>
      </c>
      <c r="C324" s="4" t="s">
        <v>2</v>
      </c>
      <c r="D324" s="5">
        <v>50</v>
      </c>
      <c r="E324" s="364"/>
      <c r="F324" s="356">
        <f>D324*E324</f>
        <v>0</v>
      </c>
    </row>
    <row r="325" spans="1:6" x14ac:dyDescent="0.3">
      <c r="A325" s="11"/>
      <c r="B325" s="13"/>
      <c r="C325" s="4"/>
      <c r="D325" s="5"/>
      <c r="E325" s="364"/>
      <c r="F325" s="14"/>
    </row>
    <row r="326" spans="1:6" ht="15.6" x14ac:dyDescent="0.3">
      <c r="A326" s="11">
        <v>30</v>
      </c>
      <c r="B326" s="13" t="s">
        <v>160</v>
      </c>
      <c r="C326" s="4" t="s">
        <v>2</v>
      </c>
      <c r="D326" s="5">
        <v>50</v>
      </c>
      <c r="E326" s="364"/>
      <c r="F326" s="356">
        <f>D326*E326</f>
        <v>0</v>
      </c>
    </row>
    <row r="327" spans="1:6" x14ac:dyDescent="0.3">
      <c r="A327" s="11"/>
      <c r="B327" s="13"/>
      <c r="C327" s="4"/>
      <c r="D327" s="5"/>
      <c r="E327" s="364"/>
      <c r="F327" s="14"/>
    </row>
    <row r="328" spans="1:6" ht="26.4" x14ac:dyDescent="0.3">
      <c r="A328" s="11"/>
      <c r="B328" s="13" t="s">
        <v>44</v>
      </c>
      <c r="C328" s="4"/>
      <c r="D328" s="5"/>
      <c r="E328" s="364"/>
      <c r="F328" s="14"/>
    </row>
    <row r="329" spans="1:6" x14ac:dyDescent="0.3">
      <c r="A329" s="11"/>
      <c r="B329" s="13"/>
      <c r="C329" s="4"/>
      <c r="D329" s="5"/>
      <c r="E329" s="364"/>
      <c r="F329" s="14"/>
    </row>
    <row r="330" spans="1:6" ht="15.6" x14ac:dyDescent="0.3">
      <c r="A330" s="11">
        <v>31</v>
      </c>
      <c r="B330" s="13" t="s">
        <v>148</v>
      </c>
      <c r="C330" s="4" t="s">
        <v>2</v>
      </c>
      <c r="D330" s="5">
        <v>10</v>
      </c>
      <c r="E330" s="364"/>
      <c r="F330" s="356">
        <f>D330*E330</f>
        <v>0</v>
      </c>
    </row>
    <row r="331" spans="1:6" x14ac:dyDescent="0.3">
      <c r="A331" s="11"/>
      <c r="B331" s="13"/>
      <c r="C331" s="4"/>
      <c r="D331" s="5"/>
      <c r="E331" s="364"/>
      <c r="F331" s="14"/>
    </row>
    <row r="332" spans="1:6" ht="15.6" x14ac:dyDescent="0.3">
      <c r="A332" s="11">
        <v>32</v>
      </c>
      <c r="B332" s="13" t="s">
        <v>149</v>
      </c>
      <c r="C332" s="4" t="s">
        <v>2</v>
      </c>
      <c r="D332" s="5">
        <v>10</v>
      </c>
      <c r="E332" s="364"/>
      <c r="F332" s="356">
        <f>D332*E332</f>
        <v>0</v>
      </c>
    </row>
    <row r="333" spans="1:6" x14ac:dyDescent="0.3">
      <c r="A333" s="11"/>
      <c r="B333" s="13"/>
      <c r="C333" s="4"/>
      <c r="D333" s="5"/>
      <c r="E333" s="364"/>
      <c r="F333" s="14"/>
    </row>
    <row r="334" spans="1:6" ht="15.6" x14ac:dyDescent="0.3">
      <c r="A334" s="11">
        <v>33</v>
      </c>
      <c r="B334" s="13" t="s">
        <v>150</v>
      </c>
      <c r="C334" s="4" t="s">
        <v>2</v>
      </c>
      <c r="D334" s="5">
        <v>10</v>
      </c>
      <c r="E334" s="364"/>
      <c r="F334" s="356">
        <f>D334*E334</f>
        <v>0</v>
      </c>
    </row>
    <row r="335" spans="1:6" x14ac:dyDescent="0.3">
      <c r="A335" s="11"/>
      <c r="B335" s="13"/>
      <c r="C335" s="4"/>
      <c r="D335" s="5"/>
      <c r="E335" s="364"/>
      <c r="F335" s="14"/>
    </row>
    <row r="336" spans="1:6" ht="15.6" x14ac:dyDescent="0.3">
      <c r="A336" s="11">
        <v>34</v>
      </c>
      <c r="B336" s="13" t="s">
        <v>151</v>
      </c>
      <c r="C336" s="4" t="s">
        <v>2</v>
      </c>
      <c r="D336" s="5">
        <v>10</v>
      </c>
      <c r="E336" s="364"/>
      <c r="F336" s="356">
        <f>D336*E336</f>
        <v>0</v>
      </c>
    </row>
    <row r="337" spans="1:7" x14ac:dyDescent="0.3">
      <c r="A337" s="11"/>
      <c r="B337" s="13"/>
      <c r="C337" s="4"/>
      <c r="D337" s="5"/>
      <c r="E337" s="364"/>
      <c r="F337" s="14"/>
    </row>
    <row r="338" spans="1:7" ht="15.6" x14ac:dyDescent="0.3">
      <c r="A338" s="11">
        <v>35</v>
      </c>
      <c r="B338" s="13" t="s">
        <v>152</v>
      </c>
      <c r="C338" s="4" t="s">
        <v>2</v>
      </c>
      <c r="D338" s="5">
        <v>10</v>
      </c>
      <c r="E338" s="364"/>
      <c r="F338" s="356">
        <f>D338*E338</f>
        <v>0</v>
      </c>
    </row>
    <row r="339" spans="1:7" x14ac:dyDescent="0.3">
      <c r="A339" s="11"/>
      <c r="B339" s="13"/>
      <c r="C339" s="4"/>
      <c r="D339" s="5"/>
      <c r="E339" s="364"/>
      <c r="F339" s="14"/>
    </row>
    <row r="340" spans="1:7" ht="15.6" x14ac:dyDescent="0.3">
      <c r="A340" s="11">
        <v>36</v>
      </c>
      <c r="B340" s="13" t="s">
        <v>153</v>
      </c>
      <c r="C340" s="4" t="s">
        <v>2</v>
      </c>
      <c r="D340" s="5">
        <v>10</v>
      </c>
      <c r="E340" s="364"/>
      <c r="F340" s="356">
        <f>D340*E340</f>
        <v>0</v>
      </c>
    </row>
    <row r="341" spans="1:7" x14ac:dyDescent="0.3">
      <c r="A341" s="11"/>
      <c r="B341" s="13"/>
      <c r="C341" s="4"/>
      <c r="D341" s="5"/>
      <c r="E341" s="364"/>
      <c r="F341" s="14"/>
    </row>
    <row r="342" spans="1:7" ht="15.6" x14ac:dyDescent="0.3">
      <c r="A342" s="11">
        <v>37</v>
      </c>
      <c r="B342" s="13" t="s">
        <v>154</v>
      </c>
      <c r="C342" s="4" t="s">
        <v>2</v>
      </c>
      <c r="D342" s="5">
        <v>10</v>
      </c>
      <c r="E342" s="364"/>
      <c r="F342" s="356">
        <f>D342*E342</f>
        <v>0</v>
      </c>
    </row>
    <row r="343" spans="1:7" x14ac:dyDescent="0.3">
      <c r="A343" s="11"/>
      <c r="B343" s="13"/>
      <c r="C343" s="4"/>
      <c r="D343" s="5"/>
      <c r="E343" s="364"/>
      <c r="F343" s="14"/>
    </row>
    <row r="344" spans="1:7" ht="15.6" x14ac:dyDescent="0.3">
      <c r="A344" s="11">
        <v>38</v>
      </c>
      <c r="B344" s="13" t="s">
        <v>155</v>
      </c>
      <c r="C344" s="4" t="s">
        <v>2</v>
      </c>
      <c r="D344" s="5">
        <v>10</v>
      </c>
      <c r="E344" s="364"/>
      <c r="F344" s="356">
        <f>D344*E344</f>
        <v>0</v>
      </c>
    </row>
    <row r="345" spans="1:7" x14ac:dyDescent="0.3">
      <c r="A345" s="20"/>
      <c r="B345" s="3"/>
      <c r="C345" s="21"/>
      <c r="D345" s="2"/>
      <c r="E345" s="363"/>
      <c r="F345" s="35"/>
    </row>
    <row r="346" spans="1:7" x14ac:dyDescent="0.3">
      <c r="A346" s="20"/>
      <c r="B346" s="26" t="s">
        <v>96</v>
      </c>
      <c r="C346" s="27"/>
      <c r="D346" s="28"/>
      <c r="E346" s="366"/>
      <c r="F346" s="357">
        <f>SUM(F298:F344)</f>
        <v>0</v>
      </c>
    </row>
    <row r="347" spans="1:7" x14ac:dyDescent="0.3">
      <c r="A347" s="30"/>
      <c r="B347" s="64"/>
      <c r="C347" s="52"/>
      <c r="D347" s="52"/>
      <c r="E347" s="367"/>
      <c r="F347" s="44"/>
    </row>
    <row r="348" spans="1:7" x14ac:dyDescent="0.3">
      <c r="A348" s="31"/>
      <c r="B348" s="32"/>
      <c r="C348" s="33"/>
      <c r="D348" s="34"/>
      <c r="E348" s="361"/>
      <c r="F348" s="35"/>
    </row>
    <row r="349" spans="1:7" x14ac:dyDescent="0.3">
      <c r="A349" s="20"/>
      <c r="B349" s="24" t="s">
        <v>41</v>
      </c>
      <c r="C349" s="36" t="s">
        <v>5</v>
      </c>
      <c r="D349" s="37" t="s">
        <v>6</v>
      </c>
      <c r="E349" s="39" t="s">
        <v>7</v>
      </c>
      <c r="F349" s="39" t="s">
        <v>8</v>
      </c>
    </row>
    <row r="350" spans="1:7" x14ac:dyDescent="0.3">
      <c r="A350" s="30"/>
      <c r="B350" s="40"/>
      <c r="C350" s="41"/>
      <c r="D350" s="42"/>
      <c r="E350" s="362"/>
      <c r="F350" s="44"/>
    </row>
    <row r="351" spans="1:7" x14ac:dyDescent="0.3">
      <c r="A351" s="20"/>
      <c r="B351" s="25"/>
      <c r="C351" s="65"/>
      <c r="D351" s="66"/>
      <c r="E351" s="369"/>
      <c r="F351" s="67"/>
      <c r="G351" s="68"/>
    </row>
    <row r="352" spans="1:7" ht="19.95" customHeight="1" x14ac:dyDescent="0.3">
      <c r="A352" s="2"/>
      <c r="B352" s="69" t="s">
        <v>109</v>
      </c>
      <c r="C352" s="21"/>
      <c r="D352" s="2"/>
      <c r="E352" s="363"/>
      <c r="F352" s="356">
        <f>F346</f>
        <v>0</v>
      </c>
    </row>
    <row r="353" spans="1:6" x14ac:dyDescent="0.3">
      <c r="A353" s="20"/>
      <c r="B353" s="3"/>
      <c r="C353" s="21"/>
      <c r="D353" s="2"/>
      <c r="E353" s="363"/>
      <c r="F353" s="23"/>
    </row>
    <row r="354" spans="1:6" ht="26.4" x14ac:dyDescent="0.3">
      <c r="A354" s="11"/>
      <c r="B354" s="13" t="s">
        <v>42</v>
      </c>
      <c r="C354" s="4"/>
      <c r="D354" s="5"/>
      <c r="E354" s="364"/>
      <c r="F354" s="14"/>
    </row>
    <row r="355" spans="1:6" x14ac:dyDescent="0.3">
      <c r="A355" s="11"/>
      <c r="B355" s="13"/>
      <c r="C355" s="4"/>
      <c r="D355" s="5"/>
      <c r="E355" s="364"/>
      <c r="F355" s="14"/>
    </row>
    <row r="356" spans="1:6" ht="15.6" x14ac:dyDescent="0.3">
      <c r="A356" s="11">
        <v>39</v>
      </c>
      <c r="B356" s="13" t="s">
        <v>156</v>
      </c>
      <c r="C356" s="4" t="s">
        <v>2</v>
      </c>
      <c r="D356" s="5">
        <v>10</v>
      </c>
      <c r="E356" s="364"/>
      <c r="F356" s="356">
        <f>D356*E356</f>
        <v>0</v>
      </c>
    </row>
    <row r="357" spans="1:6" x14ac:dyDescent="0.3">
      <c r="A357" s="11"/>
      <c r="B357" s="13"/>
      <c r="C357" s="4"/>
      <c r="D357" s="5"/>
      <c r="E357" s="364"/>
      <c r="F357" s="14"/>
    </row>
    <row r="358" spans="1:6" ht="15.6" x14ac:dyDescent="0.3">
      <c r="A358" s="11">
        <v>40</v>
      </c>
      <c r="B358" s="13" t="s">
        <v>157</v>
      </c>
      <c r="C358" s="4" t="s">
        <v>2</v>
      </c>
      <c r="D358" s="5">
        <v>10</v>
      </c>
      <c r="E358" s="364"/>
      <c r="F358" s="356">
        <f>D358*E358</f>
        <v>0</v>
      </c>
    </row>
    <row r="359" spans="1:6" x14ac:dyDescent="0.3">
      <c r="A359" s="11"/>
      <c r="B359" s="13"/>
      <c r="C359" s="4"/>
      <c r="D359" s="5"/>
      <c r="E359" s="364"/>
      <c r="F359" s="14"/>
    </row>
    <row r="360" spans="1:6" ht="15.6" x14ac:dyDescent="0.3">
      <c r="A360" s="11">
        <v>41</v>
      </c>
      <c r="B360" s="13" t="s">
        <v>158</v>
      </c>
      <c r="C360" s="4" t="s">
        <v>2</v>
      </c>
      <c r="D360" s="5">
        <v>10</v>
      </c>
      <c r="E360" s="364"/>
      <c r="F360" s="356">
        <f>D360*E360</f>
        <v>0</v>
      </c>
    </row>
    <row r="361" spans="1:6" x14ac:dyDescent="0.3">
      <c r="A361" s="11"/>
      <c r="B361" s="13"/>
      <c r="C361" s="4"/>
      <c r="D361" s="5"/>
      <c r="E361" s="364"/>
      <c r="F361" s="14"/>
    </row>
    <row r="362" spans="1:6" ht="15.6" x14ac:dyDescent="0.3">
      <c r="A362" s="11">
        <v>42</v>
      </c>
      <c r="B362" s="13" t="s">
        <v>159</v>
      </c>
      <c r="C362" s="4" t="s">
        <v>2</v>
      </c>
      <c r="D362" s="5">
        <v>10</v>
      </c>
      <c r="E362" s="364"/>
      <c r="F362" s="356">
        <f>D362*E362</f>
        <v>0</v>
      </c>
    </row>
    <row r="363" spans="1:6" x14ac:dyDescent="0.3">
      <c r="A363" s="11"/>
      <c r="B363" s="13"/>
      <c r="C363" s="4"/>
      <c r="D363" s="5"/>
      <c r="E363" s="364"/>
      <c r="F363" s="14"/>
    </row>
    <row r="364" spans="1:6" ht="15.6" x14ac:dyDescent="0.3">
      <c r="A364" s="11">
        <v>43</v>
      </c>
      <c r="B364" s="13" t="s">
        <v>160</v>
      </c>
      <c r="C364" s="4" t="s">
        <v>2</v>
      </c>
      <c r="D364" s="5">
        <v>10</v>
      </c>
      <c r="E364" s="364"/>
      <c r="F364" s="356">
        <f>D364*E364</f>
        <v>0</v>
      </c>
    </row>
    <row r="365" spans="1:6" x14ac:dyDescent="0.3">
      <c r="A365" s="11"/>
      <c r="B365" s="13"/>
      <c r="C365" s="4"/>
      <c r="D365" s="5"/>
      <c r="E365" s="364"/>
      <c r="F365" s="14"/>
    </row>
    <row r="366" spans="1:6" x14ac:dyDescent="0.3">
      <c r="A366" s="11"/>
      <c r="B366" s="58" t="s">
        <v>58</v>
      </c>
      <c r="C366" s="4"/>
      <c r="D366" s="5"/>
      <c r="E366" s="364"/>
      <c r="F366" s="14"/>
    </row>
    <row r="367" spans="1:6" x14ac:dyDescent="0.3">
      <c r="A367" s="11"/>
      <c r="B367" s="13"/>
      <c r="C367" s="4"/>
      <c r="D367" s="5"/>
      <c r="E367" s="364"/>
      <c r="F367" s="14"/>
    </row>
    <row r="368" spans="1:6" ht="52.8" x14ac:dyDescent="0.3">
      <c r="A368" s="11"/>
      <c r="B368" s="13" t="s">
        <v>59</v>
      </c>
      <c r="C368" s="4"/>
      <c r="D368" s="5"/>
      <c r="E368" s="364"/>
      <c r="F368" s="14"/>
    </row>
    <row r="369" spans="1:6" x14ac:dyDescent="0.3">
      <c r="A369" s="11"/>
      <c r="B369" s="13"/>
      <c r="C369" s="4"/>
      <c r="D369" s="5"/>
      <c r="E369" s="364"/>
      <c r="F369" s="14"/>
    </row>
    <row r="370" spans="1:6" x14ac:dyDescent="0.3">
      <c r="A370" s="11">
        <v>44</v>
      </c>
      <c r="B370" s="13" t="s">
        <v>60</v>
      </c>
      <c r="C370" s="4" t="s">
        <v>2</v>
      </c>
      <c r="D370" s="5">
        <v>10</v>
      </c>
      <c r="E370" s="364"/>
      <c r="F370" s="356">
        <f>D370*E370</f>
        <v>0</v>
      </c>
    </row>
    <row r="371" spans="1:6" x14ac:dyDescent="0.3">
      <c r="A371" s="11"/>
      <c r="B371" s="13"/>
      <c r="C371" s="4"/>
      <c r="D371" s="5"/>
      <c r="E371" s="364"/>
      <c r="F371" s="14"/>
    </row>
    <row r="372" spans="1:6" x14ac:dyDescent="0.3">
      <c r="A372" s="11">
        <v>45</v>
      </c>
      <c r="B372" s="13" t="s">
        <v>61</v>
      </c>
      <c r="C372" s="4" t="s">
        <v>2</v>
      </c>
      <c r="D372" s="5">
        <v>5</v>
      </c>
      <c r="E372" s="364"/>
      <c r="F372" s="356">
        <f>D372*E372</f>
        <v>0</v>
      </c>
    </row>
    <row r="373" spans="1:6" x14ac:dyDescent="0.3">
      <c r="A373" s="11"/>
      <c r="B373" s="13"/>
      <c r="C373" s="4"/>
      <c r="D373" s="5"/>
      <c r="E373" s="364"/>
      <c r="F373" s="14"/>
    </row>
    <row r="374" spans="1:6" x14ac:dyDescent="0.3">
      <c r="A374" s="11">
        <v>46</v>
      </c>
      <c r="B374" s="13" t="s">
        <v>558</v>
      </c>
      <c r="C374" s="4" t="s">
        <v>2</v>
      </c>
      <c r="D374" s="5">
        <v>850</v>
      </c>
      <c r="E374" s="364"/>
      <c r="F374" s="356">
        <f>D374*E374</f>
        <v>0</v>
      </c>
    </row>
    <row r="375" spans="1:6" x14ac:dyDescent="0.3">
      <c r="A375" s="11"/>
      <c r="B375" s="13"/>
      <c r="C375" s="4"/>
      <c r="D375" s="5"/>
      <c r="E375" s="364"/>
      <c r="F375" s="14"/>
    </row>
    <row r="376" spans="1:6" x14ac:dyDescent="0.3">
      <c r="A376" s="11">
        <v>47</v>
      </c>
      <c r="B376" s="13" t="s">
        <v>559</v>
      </c>
      <c r="C376" s="4" t="s">
        <v>2</v>
      </c>
      <c r="D376" s="5">
        <v>50</v>
      </c>
      <c r="E376" s="364"/>
      <c r="F376" s="356">
        <f>D376*E376</f>
        <v>0</v>
      </c>
    </row>
    <row r="377" spans="1:6" x14ac:dyDescent="0.3">
      <c r="A377" s="11"/>
      <c r="B377" s="13"/>
      <c r="C377" s="4"/>
      <c r="D377" s="5"/>
      <c r="E377" s="364"/>
      <c r="F377" s="14"/>
    </row>
    <row r="378" spans="1:6" ht="39.6" x14ac:dyDescent="0.3">
      <c r="A378" s="11">
        <v>48</v>
      </c>
      <c r="B378" s="13" t="s">
        <v>116</v>
      </c>
      <c r="C378" s="4" t="s">
        <v>2</v>
      </c>
      <c r="D378" s="5">
        <v>900</v>
      </c>
      <c r="E378" s="364"/>
      <c r="F378" s="356">
        <f>D378*E378</f>
        <v>0</v>
      </c>
    </row>
    <row r="379" spans="1:6" x14ac:dyDescent="0.3">
      <c r="A379" s="11"/>
      <c r="B379" s="13"/>
      <c r="C379" s="4"/>
      <c r="D379" s="5"/>
      <c r="E379" s="364"/>
      <c r="F379" s="14"/>
    </row>
    <row r="380" spans="1:6" ht="39.6" x14ac:dyDescent="0.3">
      <c r="A380" s="11">
        <v>49</v>
      </c>
      <c r="B380" s="13" t="s">
        <v>117</v>
      </c>
      <c r="C380" s="4" t="s">
        <v>2</v>
      </c>
      <c r="D380" s="5">
        <v>900</v>
      </c>
      <c r="E380" s="364"/>
      <c r="F380" s="356">
        <f>D380*E380</f>
        <v>0</v>
      </c>
    </row>
    <row r="381" spans="1:6" x14ac:dyDescent="0.3">
      <c r="A381" s="11"/>
      <c r="B381" s="13"/>
      <c r="C381" s="4"/>
      <c r="D381" s="5"/>
      <c r="E381" s="364"/>
      <c r="F381" s="14"/>
    </row>
    <row r="382" spans="1:6" ht="26.4" x14ac:dyDescent="0.3">
      <c r="A382" s="11">
        <v>50</v>
      </c>
      <c r="B382" s="13" t="s">
        <v>62</v>
      </c>
      <c r="C382" s="4" t="s">
        <v>2</v>
      </c>
      <c r="D382" s="5">
        <v>900</v>
      </c>
      <c r="E382" s="364"/>
      <c r="F382" s="356">
        <f>D382*E382</f>
        <v>0</v>
      </c>
    </row>
    <row r="383" spans="1:6" x14ac:dyDescent="0.3">
      <c r="A383" s="11"/>
      <c r="B383" s="13"/>
      <c r="C383" s="4"/>
      <c r="D383" s="5"/>
      <c r="E383" s="364"/>
      <c r="F383" s="14"/>
    </row>
    <row r="384" spans="1:6" ht="39.6" x14ac:dyDescent="0.3">
      <c r="A384" s="11">
        <v>51</v>
      </c>
      <c r="B384" s="13" t="s">
        <v>665</v>
      </c>
      <c r="C384" s="4" t="s">
        <v>3</v>
      </c>
      <c r="D384" s="5">
        <v>900</v>
      </c>
      <c r="E384" s="364"/>
      <c r="F384" s="356">
        <f>D384*E384</f>
        <v>0</v>
      </c>
    </row>
    <row r="385" spans="1:7" x14ac:dyDescent="0.3">
      <c r="A385" s="11"/>
      <c r="B385" s="13"/>
      <c r="C385" s="4"/>
      <c r="D385" s="5"/>
      <c r="E385" s="364"/>
      <c r="F385" s="14"/>
    </row>
    <row r="386" spans="1:7" ht="52.8" x14ac:dyDescent="0.3">
      <c r="A386" s="11">
        <v>52</v>
      </c>
      <c r="B386" s="13" t="s">
        <v>63</v>
      </c>
      <c r="C386" s="4" t="s">
        <v>3</v>
      </c>
      <c r="D386" s="5">
        <v>60</v>
      </c>
      <c r="E386" s="364"/>
      <c r="F386" s="356">
        <f>D386*E386</f>
        <v>0</v>
      </c>
    </row>
    <row r="387" spans="1:7" x14ac:dyDescent="0.3">
      <c r="A387" s="11"/>
      <c r="B387" s="13"/>
      <c r="C387" s="4"/>
      <c r="D387" s="5"/>
      <c r="E387" s="364"/>
      <c r="F387" s="14"/>
    </row>
    <row r="388" spans="1:7" ht="26.4" x14ac:dyDescent="0.3">
      <c r="A388" s="11">
        <v>53</v>
      </c>
      <c r="B388" s="13" t="s">
        <v>67</v>
      </c>
      <c r="C388" s="4" t="s">
        <v>1</v>
      </c>
      <c r="D388" s="5">
        <v>1</v>
      </c>
      <c r="E388" s="364"/>
      <c r="F388" s="356">
        <f>D388*E388</f>
        <v>0</v>
      </c>
    </row>
    <row r="389" spans="1:7" x14ac:dyDescent="0.3">
      <c r="A389" s="11"/>
      <c r="B389" s="13"/>
      <c r="C389" s="4"/>
      <c r="D389" s="5"/>
      <c r="E389" s="364"/>
      <c r="F389" s="14"/>
    </row>
    <row r="390" spans="1:7" x14ac:dyDescent="0.3">
      <c r="A390" s="20"/>
      <c r="B390" s="3"/>
      <c r="C390" s="21"/>
      <c r="D390" s="2"/>
      <c r="E390" s="363"/>
      <c r="F390" s="35"/>
    </row>
    <row r="391" spans="1:7" x14ac:dyDescent="0.3">
      <c r="A391" s="20"/>
      <c r="B391" s="26" t="s">
        <v>96</v>
      </c>
      <c r="C391" s="27"/>
      <c r="D391" s="28"/>
      <c r="E391" s="366"/>
      <c r="F391" s="357">
        <f>SUM(F352:F388)</f>
        <v>0</v>
      </c>
    </row>
    <row r="392" spans="1:7" x14ac:dyDescent="0.3">
      <c r="A392" s="30"/>
      <c r="B392" s="50"/>
      <c r="C392" s="41"/>
      <c r="D392" s="42"/>
      <c r="E392" s="362"/>
      <c r="F392" s="44"/>
    </row>
    <row r="393" spans="1:7" x14ac:dyDescent="0.3">
      <c r="A393" s="31"/>
      <c r="B393" s="32"/>
      <c r="C393" s="33"/>
      <c r="D393" s="34"/>
      <c r="E393" s="361"/>
      <c r="F393" s="35"/>
    </row>
    <row r="394" spans="1:7" x14ac:dyDescent="0.3">
      <c r="A394" s="20"/>
      <c r="B394" s="24" t="s">
        <v>41</v>
      </c>
      <c r="C394" s="36" t="s">
        <v>5</v>
      </c>
      <c r="D394" s="37" t="s">
        <v>6</v>
      </c>
      <c r="E394" s="39" t="s">
        <v>7</v>
      </c>
      <c r="F394" s="39" t="s">
        <v>8</v>
      </c>
    </row>
    <row r="395" spans="1:7" x14ac:dyDescent="0.3">
      <c r="A395" s="30"/>
      <c r="B395" s="40"/>
      <c r="C395" s="41"/>
      <c r="D395" s="42"/>
      <c r="E395" s="362"/>
      <c r="F395" s="44"/>
    </row>
    <row r="396" spans="1:7" x14ac:dyDescent="0.3">
      <c r="A396" s="20"/>
      <c r="B396" s="25"/>
      <c r="C396" s="65"/>
      <c r="D396" s="66"/>
      <c r="E396" s="369"/>
      <c r="F396" s="67"/>
      <c r="G396" s="68"/>
    </row>
    <row r="397" spans="1:7" x14ac:dyDescent="0.3">
      <c r="A397" s="20"/>
      <c r="B397" s="26" t="s">
        <v>109</v>
      </c>
      <c r="C397" s="21"/>
      <c r="D397" s="2"/>
      <c r="E397" s="363"/>
      <c r="F397" s="356">
        <f>F391</f>
        <v>0</v>
      </c>
    </row>
    <row r="398" spans="1:7" x14ac:dyDescent="0.3">
      <c r="A398" s="20"/>
      <c r="B398" s="3"/>
      <c r="C398" s="21"/>
      <c r="D398" s="2"/>
      <c r="E398" s="363"/>
      <c r="F398" s="23"/>
    </row>
    <row r="399" spans="1:7" ht="39.6" x14ac:dyDescent="0.3">
      <c r="A399" s="11">
        <v>54</v>
      </c>
      <c r="B399" s="13" t="s">
        <v>66</v>
      </c>
      <c r="C399" s="4" t="s">
        <v>1</v>
      </c>
      <c r="D399" s="5">
        <v>1</v>
      </c>
      <c r="E399" s="364"/>
      <c r="F399" s="356">
        <f>D399*E399</f>
        <v>0</v>
      </c>
    </row>
    <row r="400" spans="1:7" x14ac:dyDescent="0.3">
      <c r="A400" s="11"/>
      <c r="B400" s="13"/>
      <c r="C400" s="4"/>
      <c r="D400" s="5"/>
      <c r="E400" s="364"/>
      <c r="F400" s="14"/>
    </row>
    <row r="401" spans="1:6" ht="39.6" x14ac:dyDescent="0.3">
      <c r="A401" s="11">
        <v>55</v>
      </c>
      <c r="B401" s="13" t="s">
        <v>557</v>
      </c>
      <c r="C401" s="4" t="s">
        <v>161</v>
      </c>
      <c r="D401" s="5">
        <v>100</v>
      </c>
      <c r="E401" s="364"/>
      <c r="F401" s="356">
        <f>D401*E401</f>
        <v>0</v>
      </c>
    </row>
    <row r="402" spans="1:6" x14ac:dyDescent="0.3">
      <c r="A402" s="11"/>
      <c r="B402" s="13"/>
      <c r="C402" s="4"/>
      <c r="D402" s="5"/>
      <c r="E402" s="364"/>
      <c r="F402" s="14"/>
    </row>
    <row r="403" spans="1:6" ht="26.4" x14ac:dyDescent="0.3">
      <c r="A403" s="11">
        <v>56</v>
      </c>
      <c r="B403" s="13" t="s">
        <v>560</v>
      </c>
      <c r="C403" s="4" t="s">
        <v>2</v>
      </c>
      <c r="D403" s="5">
        <v>1200</v>
      </c>
      <c r="E403" s="364"/>
      <c r="F403" s="356">
        <f>D403*E403</f>
        <v>0</v>
      </c>
    </row>
    <row r="404" spans="1:6" x14ac:dyDescent="0.3">
      <c r="A404" s="11"/>
      <c r="B404" s="13"/>
      <c r="C404" s="4"/>
      <c r="D404" s="5"/>
      <c r="E404" s="364"/>
      <c r="F404" s="14"/>
    </row>
    <row r="405" spans="1:6" x14ac:dyDescent="0.3">
      <c r="A405" s="11"/>
      <c r="B405" s="13"/>
      <c r="C405" s="4"/>
      <c r="D405" s="5"/>
      <c r="E405" s="364"/>
      <c r="F405" s="14"/>
    </row>
    <row r="406" spans="1:6" x14ac:dyDescent="0.3">
      <c r="A406" s="11"/>
      <c r="B406" s="13"/>
      <c r="C406" s="4"/>
      <c r="D406" s="5"/>
      <c r="E406" s="364"/>
      <c r="F406" s="14"/>
    </row>
    <row r="407" spans="1:6" x14ac:dyDescent="0.3">
      <c r="A407" s="11"/>
      <c r="B407" s="13"/>
      <c r="C407" s="4"/>
      <c r="D407" s="5"/>
      <c r="E407" s="364"/>
      <c r="F407" s="14"/>
    </row>
    <row r="408" spans="1:6" x14ac:dyDescent="0.3">
      <c r="A408" s="11"/>
      <c r="B408" s="13"/>
      <c r="C408" s="4"/>
      <c r="D408" s="5"/>
      <c r="E408" s="364"/>
      <c r="F408" s="14"/>
    </row>
    <row r="409" spans="1:6" x14ac:dyDescent="0.3">
      <c r="A409" s="11"/>
      <c r="B409" s="13"/>
      <c r="C409" s="4"/>
      <c r="D409" s="5"/>
      <c r="E409" s="364"/>
      <c r="F409" s="14"/>
    </row>
    <row r="410" spans="1:6" x14ac:dyDescent="0.3">
      <c r="A410" s="11"/>
      <c r="B410" s="13"/>
      <c r="C410" s="4"/>
      <c r="D410" s="5"/>
      <c r="E410" s="364"/>
      <c r="F410" s="14"/>
    </row>
    <row r="411" spans="1:6" x14ac:dyDescent="0.3">
      <c r="A411" s="11"/>
      <c r="B411" s="58"/>
      <c r="C411" s="4"/>
      <c r="D411" s="5"/>
      <c r="E411" s="364"/>
      <c r="F411" s="14"/>
    </row>
    <row r="412" spans="1:6" x14ac:dyDescent="0.3">
      <c r="A412" s="11"/>
      <c r="B412" s="13"/>
      <c r="C412" s="4"/>
      <c r="D412" s="5"/>
      <c r="E412" s="364"/>
      <c r="F412" s="14"/>
    </row>
    <row r="413" spans="1:6" x14ac:dyDescent="0.3">
      <c r="A413" s="11"/>
      <c r="B413" s="13"/>
      <c r="C413" s="4"/>
      <c r="D413" s="5"/>
      <c r="E413" s="364"/>
      <c r="F413" s="14"/>
    </row>
    <row r="414" spans="1:6" x14ac:dyDescent="0.3">
      <c r="A414" s="11"/>
      <c r="B414" s="13"/>
      <c r="C414" s="4"/>
      <c r="D414" s="5"/>
      <c r="E414" s="364"/>
      <c r="F414" s="14"/>
    </row>
    <row r="415" spans="1:6" x14ac:dyDescent="0.3">
      <c r="A415" s="11"/>
      <c r="B415" s="13"/>
      <c r="C415" s="4"/>
      <c r="D415" s="5"/>
      <c r="E415" s="364"/>
      <c r="F415" s="14"/>
    </row>
    <row r="416" spans="1:6" x14ac:dyDescent="0.3">
      <c r="A416" s="11"/>
      <c r="B416" s="13"/>
      <c r="C416" s="4"/>
      <c r="D416" s="5"/>
      <c r="E416" s="364"/>
      <c r="F416" s="14"/>
    </row>
    <row r="417" spans="1:6" x14ac:dyDescent="0.3">
      <c r="A417" s="11"/>
      <c r="B417" s="13"/>
      <c r="C417" s="4"/>
      <c r="D417" s="5"/>
      <c r="E417" s="364"/>
      <c r="F417" s="14"/>
    </row>
    <row r="418" spans="1:6" x14ac:dyDescent="0.3">
      <c r="A418" s="11"/>
      <c r="B418" s="13"/>
      <c r="C418" s="4"/>
      <c r="D418" s="5"/>
      <c r="E418" s="364"/>
      <c r="F418" s="14"/>
    </row>
    <row r="419" spans="1:6" x14ac:dyDescent="0.3">
      <c r="A419" s="11"/>
      <c r="B419" s="13"/>
      <c r="C419" s="4"/>
      <c r="D419" s="5"/>
      <c r="E419" s="364"/>
      <c r="F419" s="14"/>
    </row>
    <row r="420" spans="1:6" x14ac:dyDescent="0.3">
      <c r="A420" s="11"/>
      <c r="B420" s="13"/>
      <c r="C420" s="4"/>
      <c r="D420" s="5"/>
      <c r="E420" s="364"/>
      <c r="F420" s="14"/>
    </row>
    <row r="421" spans="1:6" x14ac:dyDescent="0.3">
      <c r="A421" s="11"/>
      <c r="B421" s="13"/>
      <c r="C421" s="4"/>
      <c r="D421" s="5"/>
      <c r="E421" s="364"/>
      <c r="F421" s="14"/>
    </row>
    <row r="422" spans="1:6" x14ac:dyDescent="0.3">
      <c r="A422" s="11"/>
      <c r="B422" s="13"/>
      <c r="C422" s="4"/>
      <c r="D422" s="5"/>
      <c r="E422" s="364"/>
      <c r="F422" s="14"/>
    </row>
    <row r="423" spans="1:6" x14ac:dyDescent="0.3">
      <c r="A423" s="11"/>
      <c r="B423" s="13"/>
      <c r="C423" s="4"/>
      <c r="D423" s="5"/>
      <c r="E423" s="364"/>
      <c r="F423" s="14"/>
    </row>
    <row r="424" spans="1:6" x14ac:dyDescent="0.3">
      <c r="A424" s="11"/>
      <c r="B424" s="13"/>
      <c r="C424" s="4"/>
      <c r="D424" s="5"/>
      <c r="E424" s="364"/>
      <c r="F424" s="14"/>
    </row>
    <row r="425" spans="1:6" x14ac:dyDescent="0.3">
      <c r="A425" s="11"/>
      <c r="B425" s="13"/>
      <c r="C425" s="4"/>
      <c r="D425" s="5"/>
      <c r="E425" s="364"/>
      <c r="F425" s="14"/>
    </row>
    <row r="426" spans="1:6" x14ac:dyDescent="0.3">
      <c r="A426" s="11"/>
      <c r="B426" s="13"/>
      <c r="C426" s="4"/>
      <c r="D426" s="5"/>
      <c r="E426" s="364"/>
      <c r="F426" s="14"/>
    </row>
    <row r="427" spans="1:6" x14ac:dyDescent="0.3">
      <c r="A427" s="11"/>
      <c r="B427" s="13"/>
      <c r="C427" s="4"/>
      <c r="D427" s="5"/>
      <c r="E427" s="364"/>
      <c r="F427" s="14"/>
    </row>
    <row r="428" spans="1:6" x14ac:dyDescent="0.3">
      <c r="A428" s="11"/>
      <c r="B428" s="13"/>
      <c r="C428" s="4"/>
      <c r="D428" s="5"/>
      <c r="E428" s="364"/>
      <c r="F428" s="14"/>
    </row>
    <row r="429" spans="1:6" x14ac:dyDescent="0.3">
      <c r="A429" s="11"/>
      <c r="B429" s="13"/>
      <c r="C429" s="4"/>
      <c r="D429" s="5"/>
      <c r="E429" s="364"/>
      <c r="F429" s="14"/>
    </row>
    <row r="430" spans="1:6" x14ac:dyDescent="0.3">
      <c r="A430" s="11"/>
      <c r="B430" s="13"/>
      <c r="C430" s="4"/>
      <c r="D430" s="5"/>
      <c r="E430" s="364"/>
      <c r="F430" s="14"/>
    </row>
    <row r="431" spans="1:6" x14ac:dyDescent="0.3">
      <c r="A431" s="11"/>
      <c r="B431" s="13"/>
      <c r="C431" s="4"/>
      <c r="D431" s="5"/>
      <c r="E431" s="364"/>
      <c r="F431" s="14"/>
    </row>
    <row r="432" spans="1:6" x14ac:dyDescent="0.3">
      <c r="A432" s="11"/>
      <c r="B432" s="13"/>
      <c r="C432" s="4"/>
      <c r="D432" s="5"/>
      <c r="E432" s="364"/>
      <c r="F432" s="14"/>
    </row>
    <row r="433" spans="1:6" x14ac:dyDescent="0.3">
      <c r="A433" s="11"/>
      <c r="B433" s="13"/>
      <c r="C433" s="4"/>
      <c r="D433" s="5"/>
      <c r="E433" s="364"/>
      <c r="F433" s="14"/>
    </row>
    <row r="434" spans="1:6" x14ac:dyDescent="0.3">
      <c r="A434" s="11"/>
      <c r="B434" s="13"/>
      <c r="C434" s="4"/>
      <c r="D434" s="5"/>
      <c r="E434" s="364"/>
      <c r="F434" s="14"/>
    </row>
    <row r="435" spans="1:6" x14ac:dyDescent="0.3">
      <c r="A435" s="20"/>
      <c r="B435" s="3"/>
      <c r="C435" s="21"/>
      <c r="D435" s="2"/>
      <c r="E435" s="363"/>
      <c r="F435" s="35"/>
    </row>
    <row r="436" spans="1:6" x14ac:dyDescent="0.3">
      <c r="A436" s="20"/>
      <c r="B436" s="26" t="s">
        <v>108</v>
      </c>
      <c r="C436" s="27"/>
      <c r="D436" s="28"/>
      <c r="E436" s="366"/>
      <c r="F436" s="357">
        <f>SUM(F397:F434)</f>
        <v>0</v>
      </c>
    </row>
    <row r="437" spans="1:6" x14ac:dyDescent="0.3">
      <c r="A437" s="30"/>
      <c r="B437" s="50"/>
      <c r="C437" s="41"/>
      <c r="D437" s="42"/>
      <c r="E437" s="362"/>
      <c r="F437" s="44"/>
    </row>
    <row r="438" spans="1:6" x14ac:dyDescent="0.3">
      <c r="A438" s="31"/>
      <c r="B438" s="32"/>
      <c r="C438" s="33"/>
      <c r="D438" s="34"/>
      <c r="E438" s="361"/>
      <c r="F438" s="35"/>
    </row>
    <row r="439" spans="1:6" x14ac:dyDescent="0.3">
      <c r="A439" s="20"/>
      <c r="B439" s="24" t="s">
        <v>549</v>
      </c>
      <c r="C439" s="36" t="s">
        <v>5</v>
      </c>
      <c r="D439" s="37" t="s">
        <v>6</v>
      </c>
      <c r="E439" s="39" t="s">
        <v>7</v>
      </c>
      <c r="F439" s="39" t="s">
        <v>8</v>
      </c>
    </row>
    <row r="440" spans="1:6" x14ac:dyDescent="0.3">
      <c r="A440" s="30"/>
      <c r="B440" s="40"/>
      <c r="C440" s="41"/>
      <c r="D440" s="42"/>
      <c r="E440" s="362"/>
      <c r="F440" s="44"/>
    </row>
    <row r="441" spans="1:6" x14ac:dyDescent="0.3">
      <c r="A441" s="20"/>
      <c r="B441" s="3"/>
      <c r="C441" s="21"/>
      <c r="D441" s="2"/>
      <c r="E441" s="363"/>
      <c r="F441" s="23"/>
    </row>
    <row r="442" spans="1:6" x14ac:dyDescent="0.3">
      <c r="A442" s="11">
        <v>1</v>
      </c>
      <c r="B442" s="13" t="s">
        <v>127</v>
      </c>
      <c r="C442" s="4" t="s">
        <v>20</v>
      </c>
      <c r="D442" s="5">
        <v>10</v>
      </c>
      <c r="E442" s="364"/>
      <c r="F442" s="356">
        <f>D442*E442</f>
        <v>0</v>
      </c>
    </row>
    <row r="443" spans="1:6" x14ac:dyDescent="0.3">
      <c r="A443" s="11"/>
      <c r="B443" s="13"/>
      <c r="C443" s="4"/>
      <c r="D443" s="5"/>
      <c r="E443" s="364"/>
      <c r="F443" s="14"/>
    </row>
    <row r="444" spans="1:6" x14ac:dyDescent="0.3">
      <c r="A444" s="11">
        <v>2</v>
      </c>
      <c r="B444" s="13" t="s">
        <v>128</v>
      </c>
      <c r="C444" s="4" t="s">
        <v>129</v>
      </c>
      <c r="D444" s="5">
        <v>15000</v>
      </c>
      <c r="E444" s="364"/>
      <c r="F444" s="356">
        <f>D444*E444</f>
        <v>0</v>
      </c>
    </row>
    <row r="445" spans="1:6" x14ac:dyDescent="0.3">
      <c r="A445" s="11"/>
      <c r="B445" s="13"/>
      <c r="C445" s="4"/>
      <c r="D445" s="5"/>
      <c r="E445" s="364"/>
      <c r="F445" s="14"/>
    </row>
    <row r="446" spans="1:6" x14ac:dyDescent="0.3">
      <c r="A446" s="11"/>
      <c r="B446" s="58" t="s">
        <v>123</v>
      </c>
      <c r="C446" s="4"/>
      <c r="D446" s="5"/>
      <c r="E446" s="364"/>
      <c r="F446" s="14"/>
    </row>
    <row r="447" spans="1:6" x14ac:dyDescent="0.3">
      <c r="A447" s="11"/>
      <c r="B447" s="13"/>
      <c r="C447" s="4"/>
      <c r="D447" s="5"/>
      <c r="E447" s="364"/>
      <c r="F447" s="14"/>
    </row>
    <row r="448" spans="1:6" x14ac:dyDescent="0.3">
      <c r="A448" s="11">
        <v>3</v>
      </c>
      <c r="B448" s="13" t="s">
        <v>124</v>
      </c>
      <c r="C448" s="4" t="s">
        <v>1</v>
      </c>
      <c r="D448" s="5">
        <v>1</v>
      </c>
      <c r="E448" s="364"/>
      <c r="F448" s="356">
        <f>D448*E448</f>
        <v>0</v>
      </c>
    </row>
    <row r="449" spans="1:6" x14ac:dyDescent="0.3">
      <c r="A449" s="11"/>
      <c r="B449" s="13"/>
      <c r="C449" s="4"/>
      <c r="D449" s="5"/>
      <c r="E449" s="364"/>
      <c r="F449" s="14"/>
    </row>
    <row r="450" spans="1:6" x14ac:dyDescent="0.3">
      <c r="A450" s="11">
        <v>4</v>
      </c>
      <c r="B450" s="13" t="s">
        <v>125</v>
      </c>
      <c r="C450" s="4" t="s">
        <v>1</v>
      </c>
      <c r="D450" s="5">
        <v>1</v>
      </c>
      <c r="E450" s="364"/>
      <c r="F450" s="356">
        <f>D450*E450</f>
        <v>0</v>
      </c>
    </row>
    <row r="451" spans="1:6" x14ac:dyDescent="0.3">
      <c r="A451" s="11"/>
      <c r="B451" s="13"/>
      <c r="C451" s="4"/>
      <c r="D451" s="5"/>
      <c r="E451" s="364"/>
      <c r="F451" s="14"/>
    </row>
    <row r="452" spans="1:6" x14ac:dyDescent="0.3">
      <c r="A452" s="11">
        <v>5</v>
      </c>
      <c r="B452" s="13" t="s">
        <v>126</v>
      </c>
      <c r="C452" s="4" t="s">
        <v>1</v>
      </c>
      <c r="D452" s="5">
        <v>1</v>
      </c>
      <c r="E452" s="364"/>
      <c r="F452" s="356">
        <f>D452*E452</f>
        <v>0</v>
      </c>
    </row>
    <row r="453" spans="1:6" x14ac:dyDescent="0.3">
      <c r="A453" s="11"/>
      <c r="B453" s="13"/>
      <c r="C453" s="4"/>
      <c r="D453" s="5"/>
      <c r="E453" s="364"/>
      <c r="F453" s="14"/>
    </row>
    <row r="454" spans="1:6" x14ac:dyDescent="0.3">
      <c r="A454" s="11"/>
      <c r="B454" s="13"/>
      <c r="C454" s="4"/>
      <c r="D454" s="5"/>
      <c r="E454" s="364"/>
      <c r="F454" s="14"/>
    </row>
    <row r="455" spans="1:6" x14ac:dyDescent="0.3">
      <c r="A455" s="11"/>
      <c r="B455" s="58"/>
      <c r="C455" s="4"/>
      <c r="D455" s="5"/>
      <c r="E455" s="364"/>
      <c r="F455" s="14"/>
    </row>
    <row r="456" spans="1:6" x14ac:dyDescent="0.3">
      <c r="A456" s="11"/>
      <c r="B456" s="13"/>
      <c r="C456" s="4"/>
      <c r="D456" s="5"/>
      <c r="E456" s="364"/>
      <c r="F456" s="14"/>
    </row>
    <row r="457" spans="1:6" x14ac:dyDescent="0.3">
      <c r="A457" s="11"/>
      <c r="B457" s="13"/>
      <c r="C457" s="4"/>
      <c r="D457" s="5"/>
      <c r="E457" s="364"/>
      <c r="F457" s="14"/>
    </row>
    <row r="458" spans="1:6" x14ac:dyDescent="0.3">
      <c r="A458" s="11"/>
      <c r="B458" s="13"/>
      <c r="C458" s="4"/>
      <c r="D458" s="5"/>
      <c r="E458" s="364"/>
      <c r="F458" s="14"/>
    </row>
    <row r="459" spans="1:6" x14ac:dyDescent="0.3">
      <c r="A459" s="11"/>
      <c r="B459" s="13"/>
      <c r="C459" s="4"/>
      <c r="D459" s="5"/>
      <c r="E459" s="364"/>
      <c r="F459" s="14"/>
    </row>
    <row r="460" spans="1:6" x14ac:dyDescent="0.3">
      <c r="A460" s="11"/>
      <c r="B460" s="13"/>
      <c r="C460" s="4"/>
      <c r="D460" s="5"/>
      <c r="E460" s="364"/>
      <c r="F460" s="14"/>
    </row>
    <row r="461" spans="1:6" x14ac:dyDescent="0.3">
      <c r="A461" s="11"/>
      <c r="B461" s="13"/>
      <c r="C461" s="4"/>
      <c r="D461" s="5"/>
      <c r="E461" s="364"/>
      <c r="F461" s="14"/>
    </row>
    <row r="462" spans="1:6" x14ac:dyDescent="0.3">
      <c r="A462" s="11"/>
      <c r="B462" s="13"/>
      <c r="C462" s="4"/>
      <c r="D462" s="5"/>
      <c r="E462" s="364"/>
      <c r="F462" s="14"/>
    </row>
    <row r="463" spans="1:6" x14ac:dyDescent="0.3">
      <c r="A463" s="11"/>
      <c r="B463" s="13"/>
      <c r="C463" s="4"/>
      <c r="D463" s="5"/>
      <c r="E463" s="364"/>
      <c r="F463" s="14"/>
    </row>
    <row r="464" spans="1:6" x14ac:dyDescent="0.3">
      <c r="A464" s="11"/>
      <c r="B464" s="13"/>
      <c r="C464" s="4"/>
      <c r="D464" s="5"/>
      <c r="E464" s="364"/>
      <c r="F464" s="14"/>
    </row>
    <row r="465" spans="1:6" x14ac:dyDescent="0.3">
      <c r="A465" s="11"/>
      <c r="B465" s="13"/>
      <c r="C465" s="4"/>
      <c r="D465" s="5"/>
      <c r="E465" s="364"/>
      <c r="F465" s="14"/>
    </row>
    <row r="466" spans="1:6" x14ac:dyDescent="0.3">
      <c r="A466" s="11"/>
      <c r="B466" s="13"/>
      <c r="C466" s="4"/>
      <c r="D466" s="5"/>
      <c r="E466" s="364"/>
      <c r="F466" s="14"/>
    </row>
    <row r="467" spans="1:6" x14ac:dyDescent="0.3">
      <c r="A467" s="11"/>
      <c r="B467" s="13"/>
      <c r="C467" s="4"/>
      <c r="D467" s="5"/>
      <c r="E467" s="364"/>
      <c r="F467" s="14"/>
    </row>
    <row r="468" spans="1:6" x14ac:dyDescent="0.3">
      <c r="A468" s="11"/>
      <c r="B468" s="13"/>
      <c r="C468" s="4"/>
      <c r="D468" s="5"/>
      <c r="E468" s="364"/>
      <c r="F468" s="14"/>
    </row>
    <row r="469" spans="1:6" x14ac:dyDescent="0.3">
      <c r="A469" s="11"/>
      <c r="B469" s="13"/>
      <c r="C469" s="4"/>
      <c r="D469" s="5"/>
      <c r="E469" s="364"/>
      <c r="F469" s="14"/>
    </row>
    <row r="470" spans="1:6" x14ac:dyDescent="0.3">
      <c r="A470" s="11"/>
      <c r="B470" s="13"/>
      <c r="C470" s="4"/>
      <c r="D470" s="5"/>
      <c r="E470" s="364"/>
      <c r="F470" s="14"/>
    </row>
    <row r="471" spans="1:6" x14ac:dyDescent="0.3">
      <c r="A471" s="11"/>
      <c r="B471" s="13"/>
      <c r="C471" s="4"/>
      <c r="D471" s="5"/>
      <c r="E471" s="364"/>
      <c r="F471" s="14"/>
    </row>
    <row r="472" spans="1:6" x14ac:dyDescent="0.3">
      <c r="A472" s="11"/>
      <c r="B472" s="13"/>
      <c r="C472" s="4"/>
      <c r="D472" s="5"/>
      <c r="E472" s="364"/>
      <c r="F472" s="14"/>
    </row>
    <row r="473" spans="1:6" x14ac:dyDescent="0.3">
      <c r="A473" s="11"/>
      <c r="B473" s="13"/>
      <c r="C473" s="4"/>
      <c r="D473" s="5"/>
      <c r="E473" s="364"/>
      <c r="F473" s="14"/>
    </row>
    <row r="474" spans="1:6" x14ac:dyDescent="0.3">
      <c r="A474" s="11"/>
      <c r="B474" s="13"/>
      <c r="C474" s="4"/>
      <c r="D474" s="5"/>
      <c r="E474" s="364"/>
      <c r="F474" s="14"/>
    </row>
    <row r="475" spans="1:6" x14ac:dyDescent="0.3">
      <c r="A475" s="11"/>
      <c r="B475" s="13"/>
      <c r="C475" s="4"/>
      <c r="D475" s="5"/>
      <c r="E475" s="364"/>
      <c r="F475" s="14"/>
    </row>
    <row r="476" spans="1:6" x14ac:dyDescent="0.3">
      <c r="A476" s="11"/>
      <c r="B476" s="13"/>
      <c r="C476" s="4"/>
      <c r="D476" s="5"/>
      <c r="E476" s="364"/>
      <c r="F476" s="14"/>
    </row>
    <row r="477" spans="1:6" x14ac:dyDescent="0.3">
      <c r="A477" s="11"/>
      <c r="B477" s="13"/>
      <c r="C477" s="4"/>
      <c r="D477" s="5"/>
      <c r="E477" s="364"/>
      <c r="F477" s="14"/>
    </row>
    <row r="478" spans="1:6" x14ac:dyDescent="0.3">
      <c r="A478" s="11"/>
      <c r="B478" s="13"/>
      <c r="C478" s="4"/>
      <c r="D478" s="5"/>
      <c r="E478" s="364"/>
      <c r="F478" s="14"/>
    </row>
    <row r="479" spans="1:6" x14ac:dyDescent="0.3">
      <c r="A479" s="20"/>
      <c r="B479" s="3"/>
      <c r="C479" s="21"/>
      <c r="D479" s="2"/>
      <c r="E479" s="363"/>
      <c r="F479" s="35"/>
    </row>
    <row r="480" spans="1:6" x14ac:dyDescent="0.3">
      <c r="A480" s="20"/>
      <c r="B480" s="26" t="s">
        <v>108</v>
      </c>
      <c r="C480" s="27"/>
      <c r="D480" s="28"/>
      <c r="E480" s="366"/>
      <c r="F480" s="357">
        <f>SUM(F441:F477)</f>
        <v>0</v>
      </c>
    </row>
    <row r="481" spans="1:6" x14ac:dyDescent="0.3">
      <c r="A481" s="30"/>
      <c r="B481" s="50"/>
      <c r="C481" s="41"/>
      <c r="D481" s="42"/>
      <c r="E481" s="362"/>
      <c r="F481" s="44"/>
    </row>
    <row r="482" spans="1:6" x14ac:dyDescent="0.3">
      <c r="A482" s="31"/>
      <c r="B482" s="32"/>
      <c r="C482" s="33"/>
      <c r="D482" s="34"/>
      <c r="E482" s="361"/>
      <c r="F482" s="35"/>
    </row>
    <row r="483" spans="1:6" x14ac:dyDescent="0.3">
      <c r="A483" s="20"/>
      <c r="B483" s="24" t="s">
        <v>550</v>
      </c>
      <c r="C483" s="36" t="s">
        <v>5</v>
      </c>
      <c r="D483" s="37" t="s">
        <v>6</v>
      </c>
      <c r="E483" s="39" t="s">
        <v>7</v>
      </c>
      <c r="F483" s="39" t="s">
        <v>8</v>
      </c>
    </row>
    <row r="484" spans="1:6" x14ac:dyDescent="0.3">
      <c r="A484" s="30"/>
      <c r="B484" s="40"/>
      <c r="C484" s="41"/>
      <c r="D484" s="42"/>
      <c r="E484" s="362"/>
      <c r="F484" s="44"/>
    </row>
    <row r="485" spans="1:6" x14ac:dyDescent="0.3">
      <c r="A485" s="20"/>
      <c r="B485" s="3"/>
      <c r="C485" s="21"/>
      <c r="D485" s="2"/>
      <c r="E485" s="363"/>
      <c r="F485" s="23"/>
    </row>
    <row r="486" spans="1:6" x14ac:dyDescent="0.3">
      <c r="A486" s="11"/>
      <c r="B486" s="13" t="s">
        <v>64</v>
      </c>
      <c r="C486" s="4"/>
      <c r="D486" s="343"/>
      <c r="E486" s="364"/>
      <c r="F486" s="14"/>
    </row>
    <row r="487" spans="1:6" x14ac:dyDescent="0.3">
      <c r="A487" s="11"/>
      <c r="B487" s="13"/>
      <c r="C487" s="4"/>
      <c r="D487" s="343"/>
      <c r="E487" s="364"/>
      <c r="F487" s="14"/>
    </row>
    <row r="488" spans="1:6" ht="15.6" x14ac:dyDescent="0.3">
      <c r="A488" s="11">
        <v>1</v>
      </c>
      <c r="B488" s="13" t="s">
        <v>162</v>
      </c>
      <c r="C488" s="4" t="s">
        <v>2</v>
      </c>
      <c r="D488" s="5">
        <v>100</v>
      </c>
      <c r="E488" s="364"/>
      <c r="F488" s="356">
        <f>D488*E488</f>
        <v>0</v>
      </c>
    </row>
    <row r="489" spans="1:6" x14ac:dyDescent="0.3">
      <c r="A489" s="11"/>
      <c r="B489" s="46"/>
      <c r="C489" s="4"/>
      <c r="D489" s="5"/>
      <c r="E489" s="364"/>
      <c r="F489" s="14"/>
    </row>
    <row r="490" spans="1:6" ht="15.6" x14ac:dyDescent="0.3">
      <c r="A490" s="11">
        <v>2</v>
      </c>
      <c r="B490" s="13" t="s">
        <v>163</v>
      </c>
      <c r="C490" s="4" t="s">
        <v>2</v>
      </c>
      <c r="D490" s="5">
        <v>100</v>
      </c>
      <c r="E490" s="364"/>
      <c r="F490" s="356">
        <f>D490*E490</f>
        <v>0</v>
      </c>
    </row>
    <row r="491" spans="1:6" x14ac:dyDescent="0.3">
      <c r="A491" s="11"/>
      <c r="B491" s="13"/>
      <c r="C491" s="4"/>
      <c r="D491" s="5"/>
      <c r="E491" s="364"/>
      <c r="F491" s="14"/>
    </row>
    <row r="492" spans="1:6" ht="15.6" x14ac:dyDescent="0.3">
      <c r="A492" s="11">
        <v>3</v>
      </c>
      <c r="B492" s="13" t="s">
        <v>160</v>
      </c>
      <c r="C492" s="4" t="s">
        <v>2</v>
      </c>
      <c r="D492" s="5">
        <v>20</v>
      </c>
      <c r="E492" s="364"/>
      <c r="F492" s="356">
        <f>D492*E492</f>
        <v>0</v>
      </c>
    </row>
    <row r="493" spans="1:6" x14ac:dyDescent="0.3">
      <c r="A493" s="11"/>
      <c r="B493" s="46"/>
      <c r="C493" s="4"/>
      <c r="D493" s="5"/>
      <c r="E493" s="364"/>
      <c r="F493" s="14"/>
    </row>
    <row r="494" spans="1:6" ht="26.4" x14ac:dyDescent="0.3">
      <c r="A494" s="11">
        <v>4</v>
      </c>
      <c r="B494" s="13" t="s">
        <v>51</v>
      </c>
      <c r="C494" s="4" t="s">
        <v>2</v>
      </c>
      <c r="D494" s="5">
        <v>25</v>
      </c>
      <c r="E494" s="364"/>
      <c r="F494" s="356">
        <f>D494*E494</f>
        <v>0</v>
      </c>
    </row>
    <row r="495" spans="1:6" x14ac:dyDescent="0.3">
      <c r="A495" s="11"/>
      <c r="B495" s="13"/>
      <c r="C495" s="4"/>
      <c r="D495" s="5"/>
      <c r="E495" s="364"/>
      <c r="F495" s="14"/>
    </row>
    <row r="496" spans="1:6" ht="26.4" x14ac:dyDescent="0.3">
      <c r="A496" s="11"/>
      <c r="B496" s="13" t="s">
        <v>50</v>
      </c>
      <c r="C496" s="4"/>
      <c r="D496" s="5"/>
      <c r="E496" s="364"/>
      <c r="F496" s="14"/>
    </row>
    <row r="497" spans="1:6" x14ac:dyDescent="0.3">
      <c r="A497" s="11"/>
      <c r="B497" s="13"/>
      <c r="C497" s="4"/>
      <c r="D497" s="5"/>
      <c r="E497" s="364"/>
      <c r="F497" s="14"/>
    </row>
    <row r="498" spans="1:6" x14ac:dyDescent="0.3">
      <c r="A498" s="11">
        <v>5</v>
      </c>
      <c r="B498" s="13" t="s">
        <v>48</v>
      </c>
      <c r="C498" s="4" t="s">
        <v>3</v>
      </c>
      <c r="D498" s="5">
        <v>5</v>
      </c>
      <c r="E498" s="364"/>
      <c r="F498" s="356">
        <f>D498*E498</f>
        <v>0</v>
      </c>
    </row>
    <row r="499" spans="1:6" x14ac:dyDescent="0.3">
      <c r="A499" s="11"/>
      <c r="B499" s="13"/>
      <c r="C499" s="4"/>
      <c r="D499" s="5"/>
      <c r="E499" s="364"/>
      <c r="F499" s="14"/>
    </row>
    <row r="500" spans="1:6" x14ac:dyDescent="0.3">
      <c r="A500" s="11">
        <v>6</v>
      </c>
      <c r="B500" s="13" t="s">
        <v>47</v>
      </c>
      <c r="C500" s="4" t="s">
        <v>3</v>
      </c>
      <c r="D500" s="5">
        <v>5</v>
      </c>
      <c r="E500" s="364"/>
      <c r="F500" s="356">
        <f>D500*E500</f>
        <v>0</v>
      </c>
    </row>
    <row r="501" spans="1:6" x14ac:dyDescent="0.3">
      <c r="A501" s="11"/>
      <c r="B501" s="13"/>
      <c r="C501" s="4"/>
      <c r="D501" s="5"/>
      <c r="E501" s="364"/>
      <c r="F501" s="14"/>
    </row>
    <row r="502" spans="1:6" x14ac:dyDescent="0.3">
      <c r="A502" s="11">
        <v>7</v>
      </c>
      <c r="B502" s="13" t="s">
        <v>46</v>
      </c>
      <c r="C502" s="4" t="s">
        <v>3</v>
      </c>
      <c r="D502" s="5">
        <v>10</v>
      </c>
      <c r="E502" s="364"/>
      <c r="F502" s="356">
        <f>D502*E502</f>
        <v>0</v>
      </c>
    </row>
    <row r="503" spans="1:6" x14ac:dyDescent="0.3">
      <c r="A503" s="11"/>
      <c r="B503" s="13"/>
      <c r="C503" s="4"/>
      <c r="D503" s="5"/>
      <c r="E503" s="364"/>
      <c r="F503" s="14"/>
    </row>
    <row r="504" spans="1:6" x14ac:dyDescent="0.3">
      <c r="A504" s="11">
        <v>8</v>
      </c>
      <c r="B504" s="13" t="s">
        <v>49</v>
      </c>
      <c r="C504" s="4" t="s">
        <v>3</v>
      </c>
      <c r="D504" s="5">
        <v>5</v>
      </c>
      <c r="E504" s="364"/>
      <c r="F504" s="356">
        <f>D504*E504</f>
        <v>0</v>
      </c>
    </row>
    <row r="505" spans="1:6" x14ac:dyDescent="0.3">
      <c r="A505" s="11"/>
      <c r="B505" s="58"/>
      <c r="C505" s="4"/>
      <c r="D505" s="5"/>
      <c r="E505" s="364"/>
      <c r="F505" s="14"/>
    </row>
    <row r="506" spans="1:6" ht="26.4" x14ac:dyDescent="0.3">
      <c r="A506" s="11">
        <v>9</v>
      </c>
      <c r="B506" s="13" t="s">
        <v>45</v>
      </c>
      <c r="C506" s="4" t="s">
        <v>3</v>
      </c>
      <c r="D506" s="5">
        <v>1</v>
      </c>
      <c r="E506" s="364"/>
      <c r="F506" s="356">
        <f>D506*E506</f>
        <v>0</v>
      </c>
    </row>
    <row r="507" spans="1:6" x14ac:dyDescent="0.3">
      <c r="A507" s="11"/>
      <c r="B507" s="13"/>
      <c r="C507" s="4"/>
      <c r="D507" s="5"/>
      <c r="E507" s="364"/>
      <c r="F507" s="14"/>
    </row>
    <row r="508" spans="1:6" ht="39.6" x14ac:dyDescent="0.3">
      <c r="A508" s="11">
        <v>10</v>
      </c>
      <c r="B508" s="13" t="s">
        <v>53</v>
      </c>
      <c r="C508" s="4" t="s">
        <v>3</v>
      </c>
      <c r="D508" s="5">
        <v>8</v>
      </c>
      <c r="E508" s="364"/>
      <c r="F508" s="356">
        <f>D508*E508</f>
        <v>0</v>
      </c>
    </row>
    <row r="509" spans="1:6" x14ac:dyDescent="0.3">
      <c r="A509" s="11"/>
      <c r="B509" s="13"/>
      <c r="C509" s="4"/>
      <c r="D509" s="5"/>
      <c r="E509" s="364"/>
      <c r="F509" s="14"/>
    </row>
    <row r="510" spans="1:6" ht="26.4" x14ac:dyDescent="0.3">
      <c r="A510" s="11">
        <v>11</v>
      </c>
      <c r="B510" s="13" t="s">
        <v>52</v>
      </c>
      <c r="C510" s="4" t="s">
        <v>3</v>
      </c>
      <c r="D510" s="5">
        <v>6</v>
      </c>
      <c r="E510" s="364"/>
      <c r="F510" s="356">
        <f>D510*E510</f>
        <v>0</v>
      </c>
    </row>
    <row r="511" spans="1:6" x14ac:dyDescent="0.3">
      <c r="A511" s="11"/>
      <c r="B511" s="13"/>
      <c r="C511" s="4"/>
      <c r="D511" s="5"/>
      <c r="E511" s="364"/>
      <c r="F511" s="14"/>
    </row>
    <row r="512" spans="1:6" ht="26.4" x14ac:dyDescent="0.3">
      <c r="A512" s="11">
        <v>12</v>
      </c>
      <c r="B512" s="13" t="s">
        <v>54</v>
      </c>
      <c r="C512" s="4" t="s">
        <v>3</v>
      </c>
      <c r="D512" s="5">
        <v>1</v>
      </c>
      <c r="E512" s="364"/>
      <c r="F512" s="356">
        <f>D512*E512</f>
        <v>0</v>
      </c>
    </row>
    <row r="513" spans="1:6" x14ac:dyDescent="0.3">
      <c r="A513" s="11"/>
      <c r="B513" s="13"/>
      <c r="C513" s="4"/>
      <c r="D513" s="5"/>
      <c r="E513" s="364"/>
      <c r="F513" s="14"/>
    </row>
    <row r="514" spans="1:6" ht="26.4" x14ac:dyDescent="0.3">
      <c r="A514" s="11">
        <v>13</v>
      </c>
      <c r="B514" s="13" t="s">
        <v>55</v>
      </c>
      <c r="C514" s="4" t="s">
        <v>3</v>
      </c>
      <c r="D514" s="5">
        <v>1</v>
      </c>
      <c r="E514" s="364"/>
      <c r="F514" s="356">
        <f>D514*E514</f>
        <v>0</v>
      </c>
    </row>
    <row r="515" spans="1:6" x14ac:dyDescent="0.3">
      <c r="A515" s="11"/>
      <c r="B515" s="13"/>
      <c r="C515" s="4"/>
      <c r="D515" s="5"/>
      <c r="E515" s="364"/>
      <c r="F515" s="14"/>
    </row>
    <row r="516" spans="1:6" ht="39.6" x14ac:dyDescent="0.3">
      <c r="A516" s="11">
        <v>14</v>
      </c>
      <c r="B516" s="13" t="s">
        <v>65</v>
      </c>
      <c r="C516" s="4" t="s">
        <v>3</v>
      </c>
      <c r="D516" s="5">
        <v>10</v>
      </c>
      <c r="E516" s="364"/>
      <c r="F516" s="356">
        <f>D516*E516</f>
        <v>0</v>
      </c>
    </row>
    <row r="517" spans="1:6" x14ac:dyDescent="0.3">
      <c r="A517" s="11"/>
      <c r="B517" s="13"/>
      <c r="C517" s="4"/>
      <c r="D517" s="5"/>
      <c r="E517" s="364"/>
      <c r="F517" s="14"/>
    </row>
    <row r="518" spans="1:6" ht="26.4" x14ac:dyDescent="0.3">
      <c r="A518" s="11"/>
      <c r="B518" s="13" t="s">
        <v>77</v>
      </c>
      <c r="C518" s="4"/>
      <c r="D518" s="5"/>
      <c r="E518" s="364"/>
      <c r="F518" s="14"/>
    </row>
    <row r="519" spans="1:6" x14ac:dyDescent="0.3">
      <c r="A519" s="11"/>
      <c r="B519" s="13"/>
      <c r="C519" s="4"/>
      <c r="D519" s="5"/>
      <c r="E519" s="364"/>
      <c r="F519" s="14"/>
    </row>
    <row r="520" spans="1:6" x14ac:dyDescent="0.3">
      <c r="A520" s="11">
        <v>15</v>
      </c>
      <c r="B520" s="13" t="s">
        <v>56</v>
      </c>
      <c r="C520" s="4" t="s">
        <v>1</v>
      </c>
      <c r="D520" s="5">
        <v>1</v>
      </c>
      <c r="E520" s="364"/>
      <c r="F520" s="356">
        <f>D520*E520</f>
        <v>0</v>
      </c>
    </row>
    <row r="521" spans="1:6" x14ac:dyDescent="0.3">
      <c r="A521" s="11"/>
      <c r="B521" s="13"/>
      <c r="C521" s="4"/>
      <c r="D521" s="5"/>
      <c r="E521" s="364"/>
      <c r="F521" s="14"/>
    </row>
    <row r="522" spans="1:6" x14ac:dyDescent="0.3">
      <c r="A522" s="11">
        <v>16</v>
      </c>
      <c r="B522" s="13" t="s">
        <v>119</v>
      </c>
      <c r="C522" s="4" t="s">
        <v>1</v>
      </c>
      <c r="D522" s="5">
        <v>1</v>
      </c>
      <c r="E522" s="364"/>
      <c r="F522" s="356">
        <f>D522*E522</f>
        <v>0</v>
      </c>
    </row>
    <row r="523" spans="1:6" x14ac:dyDescent="0.3">
      <c r="A523" s="11"/>
      <c r="B523" s="13"/>
      <c r="C523" s="4"/>
      <c r="D523" s="5"/>
      <c r="E523" s="364"/>
      <c r="F523" s="14"/>
    </row>
    <row r="524" spans="1:6" x14ac:dyDescent="0.3">
      <c r="A524" s="11">
        <v>17</v>
      </c>
      <c r="B524" s="13" t="s">
        <v>57</v>
      </c>
      <c r="C524" s="4" t="s">
        <v>1</v>
      </c>
      <c r="D524" s="5">
        <v>1</v>
      </c>
      <c r="E524" s="364"/>
      <c r="F524" s="356">
        <f>D524*E524</f>
        <v>0</v>
      </c>
    </row>
    <row r="525" spans="1:6" x14ac:dyDescent="0.3">
      <c r="A525" s="11"/>
      <c r="B525" s="13"/>
      <c r="C525" s="4"/>
      <c r="D525" s="5"/>
      <c r="E525" s="364"/>
      <c r="F525" s="14"/>
    </row>
    <row r="526" spans="1:6" x14ac:dyDescent="0.3">
      <c r="A526" s="11"/>
      <c r="B526" s="13"/>
      <c r="C526" s="4"/>
      <c r="D526" s="5"/>
      <c r="E526" s="364"/>
      <c r="F526" s="14"/>
    </row>
    <row r="527" spans="1:6" x14ac:dyDescent="0.3">
      <c r="A527" s="11"/>
      <c r="B527" s="13"/>
      <c r="C527" s="4"/>
      <c r="D527" s="5"/>
      <c r="E527" s="364"/>
      <c r="F527" s="14"/>
    </row>
    <row r="528" spans="1:6" x14ac:dyDescent="0.3">
      <c r="A528" s="11"/>
      <c r="B528" s="13"/>
      <c r="C528" s="4"/>
      <c r="D528" s="5"/>
      <c r="E528" s="364"/>
      <c r="F528" s="14"/>
    </row>
    <row r="529" spans="1:6" x14ac:dyDescent="0.3">
      <c r="A529" s="11"/>
      <c r="B529" s="13"/>
      <c r="C529" s="4"/>
      <c r="D529" s="5"/>
      <c r="E529" s="364"/>
      <c r="F529" s="14"/>
    </row>
    <row r="530" spans="1:6" x14ac:dyDescent="0.3">
      <c r="A530" s="11"/>
      <c r="B530" s="13"/>
      <c r="C530" s="4"/>
      <c r="D530" s="5"/>
      <c r="E530" s="364"/>
      <c r="F530" s="14"/>
    </row>
    <row r="531" spans="1:6" x14ac:dyDescent="0.3">
      <c r="A531" s="20"/>
      <c r="B531" s="3"/>
      <c r="C531" s="21"/>
      <c r="D531" s="2"/>
      <c r="E531" s="363"/>
      <c r="F531" s="35"/>
    </row>
    <row r="532" spans="1:6" x14ac:dyDescent="0.3">
      <c r="A532" s="20"/>
      <c r="B532" s="26" t="s">
        <v>108</v>
      </c>
      <c r="C532" s="27"/>
      <c r="D532" s="28"/>
      <c r="E532" s="366"/>
      <c r="F532" s="357">
        <f>SUM(F486:F530)</f>
        <v>0</v>
      </c>
    </row>
    <row r="533" spans="1:6" x14ac:dyDescent="0.3">
      <c r="A533" s="30"/>
      <c r="B533" s="64"/>
      <c r="C533" s="52"/>
      <c r="D533" s="52"/>
      <c r="E533" s="367"/>
      <c r="F533" s="44"/>
    </row>
    <row r="534" spans="1:6" x14ac:dyDescent="0.3">
      <c r="A534" s="31"/>
      <c r="B534" s="32"/>
      <c r="C534" s="33"/>
      <c r="D534" s="34"/>
      <c r="E534" s="361"/>
      <c r="F534" s="35"/>
    </row>
    <row r="535" spans="1:6" x14ac:dyDescent="0.3">
      <c r="A535" s="20"/>
      <c r="B535" s="24" t="s">
        <v>551</v>
      </c>
      <c r="C535" s="36" t="s">
        <v>5</v>
      </c>
      <c r="D535" s="37" t="s">
        <v>6</v>
      </c>
      <c r="E535" s="39" t="s">
        <v>7</v>
      </c>
      <c r="F535" s="39" t="s">
        <v>8</v>
      </c>
    </row>
    <row r="536" spans="1:6" x14ac:dyDescent="0.3">
      <c r="A536" s="30"/>
      <c r="B536" s="40"/>
      <c r="C536" s="41"/>
      <c r="D536" s="42"/>
      <c r="E536" s="362"/>
      <c r="F536" s="44"/>
    </row>
    <row r="537" spans="1:6" x14ac:dyDescent="0.3">
      <c r="A537" s="20"/>
      <c r="B537" s="3"/>
      <c r="C537" s="21"/>
      <c r="D537" s="2"/>
      <c r="E537" s="363"/>
      <c r="F537" s="23"/>
    </row>
    <row r="538" spans="1:6" x14ac:dyDescent="0.3">
      <c r="A538" s="11">
        <v>1</v>
      </c>
      <c r="B538" s="13" t="s">
        <v>114</v>
      </c>
      <c r="C538" s="4" t="s">
        <v>1</v>
      </c>
      <c r="D538" s="5">
        <v>1</v>
      </c>
      <c r="E538" s="364"/>
      <c r="F538" s="356">
        <f>D538*E538</f>
        <v>0</v>
      </c>
    </row>
    <row r="539" spans="1:6" x14ac:dyDescent="0.3">
      <c r="A539" s="11"/>
      <c r="B539" s="13"/>
      <c r="C539" s="4"/>
      <c r="D539" s="5"/>
      <c r="E539" s="364"/>
      <c r="F539" s="14"/>
    </row>
    <row r="540" spans="1:6" ht="79.2" x14ac:dyDescent="0.3">
      <c r="A540" s="11">
        <v>2</v>
      </c>
      <c r="B540" s="13" t="s">
        <v>115</v>
      </c>
      <c r="C540" s="4" t="s">
        <v>1</v>
      </c>
      <c r="D540" s="5">
        <v>1</v>
      </c>
      <c r="E540" s="364"/>
      <c r="F540" s="356">
        <f>D540*E540</f>
        <v>0</v>
      </c>
    </row>
    <row r="541" spans="1:6" x14ac:dyDescent="0.3">
      <c r="A541" s="11"/>
      <c r="B541" s="13"/>
      <c r="C541" s="4"/>
      <c r="D541" s="5"/>
      <c r="E541" s="364"/>
      <c r="F541" s="14"/>
    </row>
    <row r="542" spans="1:6" x14ac:dyDescent="0.3">
      <c r="A542" s="11"/>
      <c r="B542" s="46"/>
      <c r="C542" s="4"/>
      <c r="D542" s="5"/>
      <c r="E542" s="364"/>
      <c r="F542" s="14"/>
    </row>
    <row r="543" spans="1:6" x14ac:dyDescent="0.3">
      <c r="A543" s="11"/>
      <c r="B543" s="13"/>
      <c r="C543" s="4"/>
      <c r="D543" s="5"/>
      <c r="E543" s="364"/>
      <c r="F543" s="14"/>
    </row>
    <row r="544" spans="1:6" x14ac:dyDescent="0.3">
      <c r="A544" s="11"/>
      <c r="B544" s="13"/>
      <c r="C544" s="4"/>
      <c r="D544" s="5"/>
      <c r="E544" s="364"/>
      <c r="F544" s="14"/>
    </row>
    <row r="545" spans="1:6" x14ac:dyDescent="0.3">
      <c r="A545" s="11"/>
      <c r="B545" s="13"/>
      <c r="C545" s="4"/>
      <c r="D545" s="5"/>
      <c r="E545" s="364"/>
      <c r="F545" s="14"/>
    </row>
    <row r="546" spans="1:6" x14ac:dyDescent="0.3">
      <c r="A546" s="11"/>
      <c r="B546" s="46"/>
      <c r="C546" s="4"/>
      <c r="D546" s="5"/>
      <c r="E546" s="364"/>
      <c r="F546" s="14"/>
    </row>
    <row r="547" spans="1:6" x14ac:dyDescent="0.3">
      <c r="A547" s="11"/>
      <c r="B547" s="13"/>
      <c r="C547" s="4"/>
      <c r="D547" s="5"/>
      <c r="E547" s="364"/>
      <c r="F547" s="14"/>
    </row>
    <row r="548" spans="1:6" x14ac:dyDescent="0.3">
      <c r="A548" s="11"/>
      <c r="B548" s="46"/>
      <c r="C548" s="4"/>
      <c r="D548" s="5"/>
      <c r="E548" s="364"/>
      <c r="F548" s="14"/>
    </row>
    <row r="549" spans="1:6" x14ac:dyDescent="0.3">
      <c r="A549" s="11"/>
      <c r="B549" s="13"/>
      <c r="C549" s="4"/>
      <c r="D549" s="5"/>
      <c r="E549" s="364"/>
      <c r="F549" s="14"/>
    </row>
    <row r="550" spans="1:6" x14ac:dyDescent="0.3">
      <c r="A550" s="11"/>
      <c r="B550" s="46"/>
      <c r="C550" s="4"/>
      <c r="D550" s="5"/>
      <c r="E550" s="364"/>
      <c r="F550" s="14"/>
    </row>
    <row r="551" spans="1:6" x14ac:dyDescent="0.3">
      <c r="A551" s="11"/>
      <c r="B551" s="13"/>
      <c r="C551" s="4"/>
      <c r="D551" s="5"/>
      <c r="E551" s="364"/>
      <c r="F551" s="14"/>
    </row>
    <row r="552" spans="1:6" x14ac:dyDescent="0.3">
      <c r="A552" s="11"/>
      <c r="B552" s="46"/>
      <c r="C552" s="4"/>
      <c r="D552" s="5"/>
      <c r="E552" s="364"/>
      <c r="F552" s="14"/>
    </row>
    <row r="553" spans="1:6" x14ac:dyDescent="0.3">
      <c r="A553" s="11"/>
      <c r="B553" s="13"/>
      <c r="C553" s="4"/>
      <c r="D553" s="5"/>
      <c r="E553" s="364"/>
      <c r="F553" s="14"/>
    </row>
    <row r="554" spans="1:6" x14ac:dyDescent="0.3">
      <c r="A554" s="11"/>
      <c r="B554" s="58"/>
      <c r="C554" s="4"/>
      <c r="D554" s="5"/>
      <c r="E554" s="364"/>
      <c r="F554" s="14"/>
    </row>
    <row r="555" spans="1:6" x14ac:dyDescent="0.3">
      <c r="A555" s="11"/>
      <c r="B555" s="13"/>
      <c r="C555" s="4"/>
      <c r="D555" s="5"/>
      <c r="E555" s="364"/>
      <c r="F555" s="14"/>
    </row>
    <row r="556" spans="1:6" x14ac:dyDescent="0.3">
      <c r="A556" s="11"/>
      <c r="B556" s="13"/>
      <c r="C556" s="4"/>
      <c r="D556" s="5"/>
      <c r="E556" s="364"/>
      <c r="F556" s="14"/>
    </row>
    <row r="557" spans="1:6" x14ac:dyDescent="0.3">
      <c r="A557" s="11"/>
      <c r="B557" s="13"/>
      <c r="C557" s="4"/>
      <c r="D557" s="5"/>
      <c r="E557" s="364"/>
      <c r="F557" s="14"/>
    </row>
    <row r="558" spans="1:6" x14ac:dyDescent="0.3">
      <c r="A558" s="11"/>
      <c r="B558" s="13"/>
      <c r="C558" s="4"/>
      <c r="D558" s="5"/>
      <c r="E558" s="364"/>
      <c r="F558" s="14"/>
    </row>
    <row r="559" spans="1:6" x14ac:dyDescent="0.3">
      <c r="A559" s="11"/>
      <c r="B559" s="13"/>
      <c r="C559" s="4"/>
      <c r="D559" s="5"/>
      <c r="E559" s="364"/>
      <c r="F559" s="14"/>
    </row>
    <row r="560" spans="1:6" x14ac:dyDescent="0.3">
      <c r="A560" s="11"/>
      <c r="B560" s="13"/>
      <c r="C560" s="4"/>
      <c r="D560" s="5"/>
      <c r="E560" s="364"/>
      <c r="F560" s="14"/>
    </row>
    <row r="561" spans="1:6" x14ac:dyDescent="0.3">
      <c r="A561" s="11"/>
      <c r="B561" s="13"/>
      <c r="C561" s="4"/>
      <c r="D561" s="5"/>
      <c r="E561" s="364"/>
      <c r="F561" s="14"/>
    </row>
    <row r="562" spans="1:6" x14ac:dyDescent="0.3">
      <c r="A562" s="11"/>
      <c r="B562" s="13"/>
      <c r="C562" s="4"/>
      <c r="D562" s="5"/>
      <c r="E562" s="364"/>
      <c r="F562" s="14"/>
    </row>
    <row r="563" spans="1:6" x14ac:dyDescent="0.3">
      <c r="A563" s="11"/>
      <c r="B563" s="13"/>
      <c r="C563" s="4"/>
      <c r="D563" s="5"/>
      <c r="E563" s="364"/>
      <c r="F563" s="14"/>
    </row>
    <row r="564" spans="1:6" x14ac:dyDescent="0.3">
      <c r="A564" s="11"/>
      <c r="B564" s="13"/>
      <c r="C564" s="4"/>
      <c r="D564" s="5"/>
      <c r="E564" s="364"/>
      <c r="F564" s="14"/>
    </row>
    <row r="565" spans="1:6" x14ac:dyDescent="0.3">
      <c r="A565" s="11"/>
      <c r="B565" s="13"/>
      <c r="C565" s="4"/>
      <c r="D565" s="5"/>
      <c r="E565" s="364"/>
      <c r="F565" s="14"/>
    </row>
    <row r="566" spans="1:6" x14ac:dyDescent="0.3">
      <c r="A566" s="11"/>
      <c r="B566" s="58"/>
      <c r="C566" s="4"/>
      <c r="D566" s="5"/>
      <c r="E566" s="364"/>
      <c r="F566" s="14"/>
    </row>
    <row r="567" spans="1:6" x14ac:dyDescent="0.3">
      <c r="A567" s="11"/>
      <c r="B567" s="13"/>
      <c r="C567" s="4"/>
      <c r="D567" s="5"/>
      <c r="E567" s="364"/>
      <c r="F567" s="14"/>
    </row>
    <row r="568" spans="1:6" x14ac:dyDescent="0.3">
      <c r="A568" s="11"/>
      <c r="B568" s="13"/>
      <c r="C568" s="4"/>
      <c r="D568" s="5"/>
      <c r="E568" s="364"/>
      <c r="F568" s="14"/>
    </row>
    <row r="569" spans="1:6" x14ac:dyDescent="0.3">
      <c r="A569" s="11"/>
      <c r="B569" s="13"/>
      <c r="C569" s="4"/>
      <c r="D569" s="5"/>
      <c r="E569" s="364"/>
      <c r="F569" s="14"/>
    </row>
    <row r="570" spans="1:6" x14ac:dyDescent="0.3">
      <c r="A570" s="11"/>
      <c r="B570" s="13"/>
      <c r="C570" s="4"/>
      <c r="D570" s="5"/>
      <c r="E570" s="364"/>
      <c r="F570" s="14"/>
    </row>
    <row r="571" spans="1:6" x14ac:dyDescent="0.3">
      <c r="A571" s="11"/>
      <c r="B571" s="13"/>
      <c r="C571" s="4"/>
      <c r="D571" s="5"/>
      <c r="E571" s="364"/>
      <c r="F571" s="14"/>
    </row>
    <row r="572" spans="1:6" x14ac:dyDescent="0.3">
      <c r="A572" s="11"/>
      <c r="B572" s="13"/>
      <c r="C572" s="4"/>
      <c r="D572" s="5"/>
      <c r="E572" s="364"/>
      <c r="F572" s="14"/>
    </row>
    <row r="573" spans="1:6" x14ac:dyDescent="0.3">
      <c r="A573" s="11"/>
      <c r="B573" s="13"/>
      <c r="C573" s="4"/>
      <c r="D573" s="5"/>
      <c r="E573" s="364"/>
      <c r="F573" s="14"/>
    </row>
    <row r="574" spans="1:6" x14ac:dyDescent="0.3">
      <c r="A574" s="11"/>
      <c r="B574" s="13"/>
      <c r="C574" s="4"/>
      <c r="D574" s="5"/>
      <c r="E574" s="364"/>
      <c r="F574" s="14"/>
    </row>
    <row r="575" spans="1:6" x14ac:dyDescent="0.3">
      <c r="A575" s="11"/>
      <c r="B575" s="13"/>
      <c r="C575" s="4"/>
      <c r="D575" s="5"/>
      <c r="E575" s="364"/>
      <c r="F575" s="14"/>
    </row>
    <row r="576" spans="1:6" x14ac:dyDescent="0.3">
      <c r="A576" s="11"/>
      <c r="B576" s="13"/>
      <c r="C576" s="4"/>
      <c r="D576" s="5"/>
      <c r="E576" s="364"/>
      <c r="F576" s="14"/>
    </row>
    <row r="577" spans="1:6" x14ac:dyDescent="0.3">
      <c r="A577" s="11"/>
      <c r="B577" s="13"/>
      <c r="C577" s="4"/>
      <c r="D577" s="5"/>
      <c r="E577" s="364"/>
      <c r="F577" s="14"/>
    </row>
    <row r="578" spans="1:6" x14ac:dyDescent="0.3">
      <c r="A578" s="11"/>
      <c r="B578" s="13"/>
      <c r="C578" s="4"/>
      <c r="D578" s="5"/>
      <c r="E578" s="364"/>
      <c r="F578" s="14"/>
    </row>
    <row r="579" spans="1:6" x14ac:dyDescent="0.3">
      <c r="A579" s="11"/>
      <c r="B579" s="13"/>
      <c r="C579" s="4"/>
      <c r="D579" s="5"/>
      <c r="E579" s="364"/>
      <c r="F579" s="14"/>
    </row>
    <row r="580" spans="1:6" x14ac:dyDescent="0.3">
      <c r="A580" s="11"/>
      <c r="B580" s="13"/>
      <c r="C580" s="4"/>
      <c r="D580" s="5"/>
      <c r="E580" s="364"/>
      <c r="F580" s="14"/>
    </row>
    <row r="581" spans="1:6" x14ac:dyDescent="0.3">
      <c r="A581" s="11"/>
      <c r="B581" s="13"/>
      <c r="C581" s="4"/>
      <c r="D581" s="5"/>
      <c r="E581" s="364"/>
      <c r="F581" s="14"/>
    </row>
    <row r="582" spans="1:6" x14ac:dyDescent="0.3">
      <c r="A582" s="11"/>
      <c r="B582" s="13"/>
      <c r="C582" s="4"/>
      <c r="D582" s="5"/>
      <c r="E582" s="364"/>
      <c r="F582" s="14"/>
    </row>
    <row r="583" spans="1:6" x14ac:dyDescent="0.3">
      <c r="A583" s="11"/>
      <c r="B583" s="13"/>
      <c r="C583" s="4"/>
      <c r="D583" s="5"/>
      <c r="E583" s="364"/>
      <c r="F583" s="14"/>
    </row>
    <row r="584" spans="1:6" x14ac:dyDescent="0.3">
      <c r="A584" s="11"/>
      <c r="B584" s="13"/>
      <c r="C584" s="4"/>
      <c r="D584" s="5"/>
      <c r="E584" s="364"/>
      <c r="F584" s="14"/>
    </row>
    <row r="585" spans="1:6" x14ac:dyDescent="0.3">
      <c r="A585" s="11"/>
      <c r="B585" s="13"/>
      <c r="C585" s="4"/>
      <c r="D585" s="5"/>
      <c r="E585" s="364"/>
      <c r="F585" s="14"/>
    </row>
    <row r="586" spans="1:6" x14ac:dyDescent="0.3">
      <c r="A586" s="11"/>
      <c r="B586" s="13"/>
      <c r="C586" s="4"/>
      <c r="D586" s="5"/>
      <c r="E586" s="364"/>
      <c r="F586" s="14"/>
    </row>
    <row r="587" spans="1:6" x14ac:dyDescent="0.3">
      <c r="A587" s="11"/>
      <c r="B587" s="13"/>
      <c r="C587" s="4"/>
      <c r="D587" s="5"/>
      <c r="E587" s="364"/>
      <c r="F587" s="14"/>
    </row>
    <row r="588" spans="1:6" x14ac:dyDescent="0.3">
      <c r="A588" s="20"/>
      <c r="B588" s="3"/>
      <c r="C588" s="21"/>
      <c r="D588" s="2"/>
      <c r="E588" s="363"/>
      <c r="F588" s="35"/>
    </row>
    <row r="589" spans="1:6" x14ac:dyDescent="0.3">
      <c r="A589" s="20"/>
      <c r="B589" s="26" t="s">
        <v>108</v>
      </c>
      <c r="C589" s="27"/>
      <c r="D589" s="28"/>
      <c r="E589" s="366"/>
      <c r="F589" s="357">
        <f>SUM(F538:F542)</f>
        <v>0</v>
      </c>
    </row>
    <row r="590" spans="1:6" x14ac:dyDescent="0.3">
      <c r="A590" s="30"/>
      <c r="B590" s="64"/>
      <c r="C590" s="52"/>
      <c r="D590" s="52"/>
      <c r="E590" s="367"/>
      <c r="F590" s="44"/>
    </row>
    <row r="591" spans="1:6" x14ac:dyDescent="0.3">
      <c r="A591" s="31"/>
      <c r="B591" s="32"/>
      <c r="C591" s="33"/>
      <c r="D591" s="34"/>
      <c r="E591" s="361"/>
      <c r="F591" s="35"/>
    </row>
    <row r="592" spans="1:6" x14ac:dyDescent="0.3">
      <c r="A592" s="20"/>
      <c r="B592" s="24" t="s">
        <v>552</v>
      </c>
      <c r="C592" s="36" t="s">
        <v>5</v>
      </c>
      <c r="D592" s="37" t="s">
        <v>6</v>
      </c>
      <c r="E592" s="39" t="s">
        <v>7</v>
      </c>
      <c r="F592" s="39" t="s">
        <v>8</v>
      </c>
    </row>
    <row r="593" spans="1:6" x14ac:dyDescent="0.3">
      <c r="A593" s="30"/>
      <c r="B593" s="40"/>
      <c r="C593" s="41"/>
      <c r="D593" s="42"/>
      <c r="E593" s="362"/>
      <c r="F593" s="44"/>
    </row>
    <row r="594" spans="1:6" x14ac:dyDescent="0.3">
      <c r="A594" s="20"/>
      <c r="B594" s="3"/>
      <c r="C594" s="21"/>
      <c r="D594" s="2"/>
      <c r="E594" s="363"/>
      <c r="F594" s="23"/>
    </row>
    <row r="595" spans="1:6" s="71" customFormat="1" x14ac:dyDescent="0.3">
      <c r="A595" s="344"/>
      <c r="B595" s="58" t="s">
        <v>71</v>
      </c>
      <c r="C595" s="345"/>
      <c r="D595" s="346"/>
      <c r="E595" s="370"/>
      <c r="F595" s="347"/>
    </row>
    <row r="596" spans="1:6" x14ac:dyDescent="0.3">
      <c r="A596" s="11"/>
      <c r="B596" s="13"/>
      <c r="C596" s="4"/>
      <c r="D596" s="5"/>
      <c r="E596" s="364"/>
      <c r="F596" s="14"/>
    </row>
    <row r="597" spans="1:6" ht="26.4" x14ac:dyDescent="0.3">
      <c r="A597" s="11">
        <v>1</v>
      </c>
      <c r="B597" s="13" t="s">
        <v>68</v>
      </c>
      <c r="C597" s="4" t="s">
        <v>1</v>
      </c>
      <c r="D597" s="5">
        <v>1</v>
      </c>
      <c r="E597" s="364"/>
      <c r="F597" s="356">
        <f>D597*E597</f>
        <v>0</v>
      </c>
    </row>
    <row r="598" spans="1:6" x14ac:dyDescent="0.3">
      <c r="A598" s="11"/>
      <c r="B598" s="13"/>
      <c r="C598" s="4"/>
      <c r="D598" s="5"/>
      <c r="E598" s="364"/>
      <c r="F598" s="14"/>
    </row>
    <row r="599" spans="1:6" ht="26.4" x14ac:dyDescent="0.3">
      <c r="A599" s="11">
        <v>2</v>
      </c>
      <c r="B599" s="13" t="s">
        <v>70</v>
      </c>
      <c r="C599" s="4" t="s">
        <v>161</v>
      </c>
      <c r="D599" s="5">
        <v>25</v>
      </c>
      <c r="E599" s="364"/>
      <c r="F599" s="356">
        <f>D599*E599</f>
        <v>0</v>
      </c>
    </row>
    <row r="600" spans="1:6" x14ac:dyDescent="0.3">
      <c r="A600" s="11"/>
      <c r="B600" s="13"/>
      <c r="C600" s="4"/>
      <c r="D600" s="5"/>
      <c r="E600" s="364"/>
      <c r="F600" s="14"/>
    </row>
    <row r="601" spans="1:6" ht="26.4" customHeight="1" x14ac:dyDescent="0.3">
      <c r="A601" s="11">
        <v>3</v>
      </c>
      <c r="B601" s="13" t="s">
        <v>76</v>
      </c>
      <c r="C601" s="4" t="s">
        <v>161</v>
      </c>
      <c r="D601" s="5">
        <v>25</v>
      </c>
      <c r="E601" s="364"/>
      <c r="F601" s="356">
        <f>D601*E601</f>
        <v>0</v>
      </c>
    </row>
    <row r="602" spans="1:6" x14ac:dyDescent="0.3">
      <c r="A602" s="11"/>
      <c r="B602" s="13"/>
      <c r="C602" s="4"/>
      <c r="D602" s="5"/>
      <c r="E602" s="364"/>
      <c r="F602" s="14"/>
    </row>
    <row r="603" spans="1:6" x14ac:dyDescent="0.3">
      <c r="A603" s="11"/>
      <c r="B603" s="58" t="s">
        <v>72</v>
      </c>
      <c r="C603" s="4"/>
      <c r="D603" s="5"/>
      <c r="E603" s="364"/>
      <c r="F603" s="14"/>
    </row>
    <row r="604" spans="1:6" x14ac:dyDescent="0.3">
      <c r="A604" s="11"/>
      <c r="B604" s="46"/>
      <c r="C604" s="4"/>
      <c r="D604" s="5"/>
      <c r="E604" s="364"/>
      <c r="F604" s="14"/>
    </row>
    <row r="605" spans="1:6" ht="39.6" x14ac:dyDescent="0.3">
      <c r="A605" s="11">
        <v>4</v>
      </c>
      <c r="B605" s="13" t="s">
        <v>120</v>
      </c>
      <c r="C605" s="4" t="s">
        <v>1</v>
      </c>
      <c r="D605" s="5">
        <v>1</v>
      </c>
      <c r="E605" s="364"/>
      <c r="F605" s="356">
        <f>D605*E605</f>
        <v>0</v>
      </c>
    </row>
    <row r="606" spans="1:6" x14ac:dyDescent="0.3">
      <c r="A606" s="11"/>
      <c r="B606" s="13"/>
      <c r="C606" s="4"/>
      <c r="D606" s="5"/>
      <c r="E606" s="364"/>
      <c r="F606" s="14"/>
    </row>
    <row r="607" spans="1:6" x14ac:dyDescent="0.3">
      <c r="A607" s="11">
        <v>5</v>
      </c>
      <c r="B607" s="13" t="s">
        <v>69</v>
      </c>
      <c r="C607" s="4" t="s">
        <v>1</v>
      </c>
      <c r="D607" s="5">
        <v>1</v>
      </c>
      <c r="E607" s="364"/>
      <c r="F607" s="356">
        <f>D607*E607</f>
        <v>0</v>
      </c>
    </row>
    <row r="608" spans="1:6" x14ac:dyDescent="0.3">
      <c r="A608" s="11"/>
      <c r="B608" s="46"/>
      <c r="C608" s="4"/>
      <c r="D608" s="5"/>
      <c r="E608" s="364"/>
      <c r="F608" s="14"/>
    </row>
    <row r="609" spans="1:6" ht="26.4" x14ac:dyDescent="0.3">
      <c r="A609" s="11">
        <v>6</v>
      </c>
      <c r="B609" s="13" t="s">
        <v>110</v>
      </c>
      <c r="C609" s="4" t="s">
        <v>2</v>
      </c>
      <c r="D609" s="5">
        <v>30</v>
      </c>
      <c r="E609" s="364"/>
      <c r="F609" s="356">
        <f>D609*E609</f>
        <v>0</v>
      </c>
    </row>
    <row r="610" spans="1:6" x14ac:dyDescent="0.3">
      <c r="A610" s="11"/>
      <c r="B610" s="46"/>
      <c r="C610" s="4"/>
      <c r="D610" s="5"/>
      <c r="E610" s="364"/>
      <c r="F610" s="14"/>
    </row>
    <row r="611" spans="1:6" ht="26.4" x14ac:dyDescent="0.3">
      <c r="A611" s="11">
        <v>7</v>
      </c>
      <c r="B611" s="13" t="s">
        <v>111</v>
      </c>
      <c r="C611" s="4" t="s">
        <v>3</v>
      </c>
      <c r="D611" s="5">
        <v>4</v>
      </c>
      <c r="E611" s="364"/>
      <c r="F611" s="356">
        <f>D611*E611</f>
        <v>0</v>
      </c>
    </row>
    <row r="612" spans="1:6" x14ac:dyDescent="0.3">
      <c r="A612" s="11"/>
      <c r="B612" s="13"/>
      <c r="C612" s="4"/>
      <c r="D612" s="5"/>
      <c r="E612" s="364"/>
      <c r="F612" s="14"/>
    </row>
    <row r="613" spans="1:6" x14ac:dyDescent="0.3">
      <c r="A613" s="11">
        <v>8</v>
      </c>
      <c r="B613" s="13" t="s">
        <v>112</v>
      </c>
      <c r="C613" s="4" t="s">
        <v>3</v>
      </c>
      <c r="D613" s="5">
        <v>4</v>
      </c>
      <c r="E613" s="364"/>
      <c r="F613" s="356">
        <f>D613*E613</f>
        <v>0</v>
      </c>
    </row>
    <row r="614" spans="1:6" x14ac:dyDescent="0.3">
      <c r="A614" s="11"/>
      <c r="B614" s="46"/>
      <c r="C614" s="4"/>
      <c r="D614" s="5"/>
      <c r="E614" s="364"/>
      <c r="F614" s="14"/>
    </row>
    <row r="615" spans="1:6" ht="26.4" x14ac:dyDescent="0.3">
      <c r="A615" s="11">
        <v>9</v>
      </c>
      <c r="B615" s="13" t="s">
        <v>121</v>
      </c>
      <c r="C615" s="4" t="s">
        <v>2</v>
      </c>
      <c r="D615" s="5">
        <v>15</v>
      </c>
      <c r="E615" s="364"/>
      <c r="F615" s="356">
        <f>D615*E615</f>
        <v>0</v>
      </c>
    </row>
    <row r="616" spans="1:6" x14ac:dyDescent="0.3">
      <c r="A616" s="11"/>
      <c r="B616" s="46"/>
      <c r="C616" s="4"/>
      <c r="D616" s="5"/>
      <c r="E616" s="364"/>
      <c r="F616" s="14"/>
    </row>
    <row r="617" spans="1:6" ht="26.4" x14ac:dyDescent="0.3">
      <c r="A617" s="11">
        <v>10</v>
      </c>
      <c r="B617" s="13" t="s">
        <v>122</v>
      </c>
      <c r="C617" s="4" t="s">
        <v>3</v>
      </c>
      <c r="D617" s="5">
        <v>4</v>
      </c>
      <c r="E617" s="364"/>
      <c r="F617" s="356">
        <f>D617*E617</f>
        <v>0</v>
      </c>
    </row>
    <row r="618" spans="1:6" x14ac:dyDescent="0.3">
      <c r="A618" s="11"/>
      <c r="B618" s="13"/>
      <c r="C618" s="4"/>
      <c r="D618" s="5"/>
      <c r="E618" s="364"/>
      <c r="F618" s="14"/>
    </row>
    <row r="619" spans="1:6" ht="26.4" x14ac:dyDescent="0.3">
      <c r="A619" s="11">
        <v>11</v>
      </c>
      <c r="B619" s="13" t="s">
        <v>73</v>
      </c>
      <c r="C619" s="4" t="s">
        <v>3</v>
      </c>
      <c r="D619" s="5">
        <v>6</v>
      </c>
      <c r="E619" s="364"/>
      <c r="F619" s="356">
        <f>D619*E619</f>
        <v>0</v>
      </c>
    </row>
    <row r="620" spans="1:6" x14ac:dyDescent="0.3">
      <c r="A620" s="11"/>
      <c r="B620" s="58"/>
      <c r="C620" s="4"/>
      <c r="D620" s="5"/>
      <c r="E620" s="364"/>
      <c r="F620" s="14"/>
    </row>
    <row r="621" spans="1:6" ht="26.4" x14ac:dyDescent="0.3">
      <c r="A621" s="11">
        <v>12</v>
      </c>
      <c r="B621" s="13" t="s">
        <v>164</v>
      </c>
      <c r="C621" s="4" t="s">
        <v>3</v>
      </c>
      <c r="D621" s="5">
        <v>7</v>
      </c>
      <c r="E621" s="364"/>
      <c r="F621" s="356">
        <f>D621*E621</f>
        <v>0</v>
      </c>
    </row>
    <row r="622" spans="1:6" x14ac:dyDescent="0.3">
      <c r="A622" s="11"/>
      <c r="B622" s="13"/>
      <c r="C622" s="4"/>
      <c r="D622" s="5"/>
      <c r="E622" s="364"/>
      <c r="F622" s="14"/>
    </row>
    <row r="623" spans="1:6" ht="26.4" x14ac:dyDescent="0.3">
      <c r="A623" s="11">
        <v>13</v>
      </c>
      <c r="B623" s="13" t="s">
        <v>75</v>
      </c>
      <c r="C623" s="4" t="s">
        <v>3</v>
      </c>
      <c r="D623" s="5">
        <v>4</v>
      </c>
      <c r="E623" s="364"/>
      <c r="F623" s="356">
        <f>D623*E623</f>
        <v>0</v>
      </c>
    </row>
    <row r="624" spans="1:6" x14ac:dyDescent="0.3">
      <c r="A624" s="11"/>
      <c r="B624" s="13"/>
      <c r="C624" s="4"/>
      <c r="D624" s="5"/>
      <c r="E624" s="364"/>
      <c r="F624" s="14"/>
    </row>
    <row r="625" spans="1:6" ht="39.6" x14ac:dyDescent="0.3">
      <c r="A625" s="11">
        <v>14</v>
      </c>
      <c r="B625" s="13" t="s">
        <v>74</v>
      </c>
      <c r="C625" s="4" t="s">
        <v>3</v>
      </c>
      <c r="D625" s="5">
        <v>4</v>
      </c>
      <c r="E625" s="364"/>
      <c r="F625" s="356">
        <f>D625*E625</f>
        <v>0</v>
      </c>
    </row>
    <row r="626" spans="1:6" x14ac:dyDescent="0.3">
      <c r="A626" s="11"/>
      <c r="B626" s="13"/>
      <c r="C626" s="4"/>
      <c r="D626" s="5"/>
      <c r="E626" s="364"/>
      <c r="F626" s="14"/>
    </row>
    <row r="627" spans="1:6" ht="26.4" x14ac:dyDescent="0.3">
      <c r="A627" s="11">
        <v>15</v>
      </c>
      <c r="B627" s="13" t="s">
        <v>667</v>
      </c>
      <c r="C627" s="4" t="s">
        <v>2</v>
      </c>
      <c r="D627" s="5">
        <v>7</v>
      </c>
      <c r="E627" s="364"/>
      <c r="F627" s="356">
        <f>D627*E627</f>
        <v>0</v>
      </c>
    </row>
    <row r="628" spans="1:6" x14ac:dyDescent="0.3">
      <c r="A628" s="11"/>
      <c r="B628" s="13"/>
      <c r="C628" s="4"/>
      <c r="D628" s="5"/>
      <c r="E628" s="364"/>
      <c r="F628" s="14"/>
    </row>
    <row r="629" spans="1:6" ht="39.6" x14ac:dyDescent="0.3">
      <c r="A629" s="11">
        <v>16</v>
      </c>
      <c r="B629" s="13" t="s">
        <v>666</v>
      </c>
      <c r="C629" s="4" t="s">
        <v>2</v>
      </c>
      <c r="D629" s="5">
        <v>4</v>
      </c>
      <c r="E629" s="364"/>
      <c r="F629" s="356">
        <f>D629*E629</f>
        <v>0</v>
      </c>
    </row>
    <row r="630" spans="1:6" x14ac:dyDescent="0.3">
      <c r="A630" s="11"/>
      <c r="B630" s="13"/>
      <c r="C630" s="4"/>
      <c r="D630" s="5"/>
      <c r="E630" s="364"/>
      <c r="F630" s="14"/>
    </row>
    <row r="631" spans="1:6" x14ac:dyDescent="0.3">
      <c r="A631" s="11"/>
      <c r="B631" s="13"/>
      <c r="C631" s="4"/>
      <c r="D631" s="5"/>
      <c r="E631" s="364"/>
      <c r="F631" s="14"/>
    </row>
    <row r="632" spans="1:6" x14ac:dyDescent="0.3">
      <c r="A632" s="11"/>
      <c r="B632" s="58"/>
      <c r="C632" s="4"/>
      <c r="D632" s="5"/>
      <c r="E632" s="364"/>
      <c r="F632" s="14"/>
    </row>
    <row r="633" spans="1:6" x14ac:dyDescent="0.3">
      <c r="A633" s="11"/>
      <c r="B633" s="13"/>
      <c r="C633" s="4"/>
      <c r="D633" s="5"/>
      <c r="E633" s="364"/>
      <c r="F633" s="14"/>
    </row>
    <row r="634" spans="1:6" x14ac:dyDescent="0.3">
      <c r="A634" s="11"/>
      <c r="B634" s="13"/>
      <c r="C634" s="4"/>
      <c r="D634" s="5"/>
      <c r="E634" s="364"/>
      <c r="F634" s="14"/>
    </row>
    <row r="635" spans="1:6" x14ac:dyDescent="0.3">
      <c r="A635" s="11"/>
      <c r="B635" s="13"/>
      <c r="C635" s="4"/>
      <c r="D635" s="5"/>
      <c r="E635" s="364"/>
      <c r="F635" s="14"/>
    </row>
    <row r="636" spans="1:6" x14ac:dyDescent="0.3">
      <c r="A636" s="20"/>
      <c r="B636" s="3"/>
      <c r="C636" s="21"/>
      <c r="D636" s="2"/>
      <c r="E636" s="363"/>
      <c r="F636" s="35"/>
    </row>
    <row r="637" spans="1:6" x14ac:dyDescent="0.3">
      <c r="A637" s="20"/>
      <c r="B637" s="26" t="s">
        <v>108</v>
      </c>
      <c r="C637" s="27"/>
      <c r="D637" s="28"/>
      <c r="E637" s="366"/>
      <c r="F637" s="357">
        <f>SUM(F595:F634)</f>
        <v>0</v>
      </c>
    </row>
    <row r="638" spans="1:6" x14ac:dyDescent="0.3">
      <c r="A638" s="30"/>
      <c r="B638" s="64"/>
      <c r="C638" s="52"/>
      <c r="D638" s="52"/>
      <c r="E638" s="367"/>
      <c r="F638" s="44"/>
    </row>
  </sheetData>
  <sheetProtection algorithmName="SHA-512" hashValue="7C2for0Rg/wk2BbFhcM77euFgkqOKOdbs1JhiOW/wcLH1jocraG1qITImUJaiSaGbVfnEn6R4MpG0hbUMZEzTw==" saltValue="OyL5Y/0JwyngrA2osoe2iA==" spinCount="100000" sheet="1" objects="1" scenarios="1"/>
  <protectedRanges>
    <protectedRange sqref="E6:F8 F11" name="Range5"/>
    <protectedRange sqref="E10:E69" name="Range3"/>
    <protectedRange sqref="F12:F69 F74 F85 F87 F89 F91 F93 F95 F97 F99 F103 F105 F107 F119 F121 F123 F127 F129 F131 F133 F135 F137 F167 F169 F171 F173 F177 F179 F181 F183 F187 F207 F209 F211 F213 F217 F219 F221 F225 F229 F231 F233 F235 F249 F251 F253 F255 F257 F263 F265 F267 F269 F271 F273 F275 F277 F279 F281 F283 F285 F287 F302 F304 F306 F308 F310 F312 F314 F316 F318 F320 F322 F324 F326 F330 F332 F334 F336 F338 F340 F342 F344 F356 F358 F360 F362 F364 F370 F372 F374 F376 F378 F380 F382 F384 F386 F388 F399 F401 F403 F442 F444 F448 F450 F452 F488 F490 F492 F494 F498 F500 F502 F504 F506 F508 F510 F512 F514 F516 F520 F522 F524 F538 F540 F597 F599 F601 F605 F607 F609 F611 F613 F615 F617 F619 F621 F623 F625 F627 F629" name="Range1"/>
    <protectedRange sqref="F71:F73 F75:F84 F86 F88 F90 F92 F94 F96 F98 F100:F102 F104 F106 F108:F118 F120 F122 F124:F126 F128 F130 F132 F134 F136 F138:F166 F168 F170 F172 F174:F176 F178 F180 F182 F184:F186 F188:F206 F208 F210 F212 F214:F216 F218 F220 F222:F224 F226:F228 F230 F232 F234 F236:F248 F250 F252 F254 F256 F258:F262 F264 F266 F268 F270 F272 F274 F276 F278 F280 F282 F284 F286 F288:F301 F303 F305 F307 F309 F311 F313 F315 F317 F319 F321 F323 F325 F327:F329 F331 F333 F335 F337 F339 F341 F343 F345:F355 F357 F359 F361 F363 F365:F369 F371 F373 F375 F377 F379 F381 F383 F385 F387 F389:F398 F400 F402 F404:F441 F443 F445:F447 F449 F451 F453:F487 F489 F491 F493 F495:F497 F499 F501 F503 F505 F507 F509 F511 F513 F515 F517:F519 F521 F523 F525:F537 F539 F541:F596 F598 F600 F602:F604 F606 F608 F610 F612 F614 F616 F618 F620 F622 F624 F626 F628 F630:F638" name="Range2"/>
    <protectedRange sqref="E71:E638" name="Range4"/>
  </protectedRanges>
  <pageMargins left="0.70866141732283472" right="0.70866141732283472" top="0.74803149606299213" bottom="0.74803149606299213" header="0.31496062992125984" footer="0.31496062992125984"/>
  <pageSetup paperSize="9" scale="77" fitToHeight="0" orientation="portrait" r:id="rId1"/>
  <headerFooter>
    <oddHeader xml:space="preserve">&amp;R&amp;"Arial,Regular"&amp;9WIMS NO. 079513
UMGENI HOSPITAL: UPGRADE OF MEDIUM VOLTAGE (MV) DISTRIBUTION SYSTEM AND RELATED ANCILLARIES&amp;"-,Regular"&amp;11
 </oddHeader>
    <oddFooter>&amp;C&amp;"Arial,Regular"&amp;10Page &amp;P of &amp;N</oddFooter>
  </headerFooter>
  <rowBreaks count="16" manualBreakCount="16">
    <brk id="43" max="5" man="1"/>
    <brk id="78" max="5" man="1"/>
    <brk id="110" max="5" man="1"/>
    <brk id="160" max="5" man="1"/>
    <brk id="200" max="5" man="1"/>
    <brk id="242" max="5" man="1"/>
    <brk id="293" max="5" man="1"/>
    <brk id="347" max="5" man="1"/>
    <brk id="392" max="5" man="1"/>
    <brk id="437" max="5" man="1"/>
    <brk id="481" max="5" man="1"/>
    <brk id="242" max="5" man="1"/>
    <brk id="293" max="5" man="1"/>
    <brk id="347" max="5" man="1"/>
    <brk id="533" max="5" man="1"/>
    <brk id="590" max="5" man="1"/>
  </rowBreak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9B682BC-CF53-4B4E-9B00-1005991482D5}">
  <dimension ref="A1:F51"/>
  <sheetViews>
    <sheetView view="pageBreakPreview" zoomScale="110" zoomScaleNormal="90" zoomScaleSheetLayoutView="110" zoomScalePageLayoutView="90" workbookViewId="0">
      <selection activeCell="B9" sqref="B9"/>
    </sheetView>
  </sheetViews>
  <sheetFormatPr defaultColWidth="9.109375" defaultRowHeight="13.2" x14ac:dyDescent="0.3"/>
  <cols>
    <col min="1" max="1" width="4.33203125" style="81" customWidth="1"/>
    <col min="2" max="2" width="61.88671875" style="82" customWidth="1"/>
    <col min="3" max="3" width="6.33203125" style="83" customWidth="1"/>
    <col min="4" max="4" width="6.5546875" style="70" customWidth="1"/>
    <col min="5" max="5" width="14.88671875" style="84" customWidth="1"/>
    <col min="6" max="6" width="18.44140625" style="355" customWidth="1"/>
    <col min="7" max="16384" width="9.109375" style="15"/>
  </cols>
  <sheetData>
    <row r="1" spans="1:6" x14ac:dyDescent="0.3">
      <c r="A1" s="72"/>
      <c r="B1" s="407"/>
      <c r="C1" s="407"/>
      <c r="D1" s="407"/>
      <c r="E1" s="407"/>
      <c r="F1" s="349"/>
    </row>
    <row r="2" spans="1:6" x14ac:dyDescent="0.3">
      <c r="A2" s="73"/>
      <c r="B2" s="408" t="s">
        <v>105</v>
      </c>
      <c r="C2" s="408"/>
      <c r="D2" s="408"/>
      <c r="E2" s="408"/>
      <c r="F2" s="74"/>
    </row>
    <row r="3" spans="1:6" x14ac:dyDescent="0.3">
      <c r="A3" s="75"/>
      <c r="B3" s="409"/>
      <c r="C3" s="409"/>
      <c r="D3" s="409"/>
      <c r="E3" s="409"/>
      <c r="F3" s="350"/>
    </row>
    <row r="4" spans="1:6" x14ac:dyDescent="0.3">
      <c r="A4" s="76"/>
      <c r="B4" s="77"/>
      <c r="C4" s="36"/>
      <c r="D4" s="37"/>
      <c r="E4" s="38"/>
      <c r="F4" s="351"/>
    </row>
    <row r="5" spans="1:6" x14ac:dyDescent="0.3">
      <c r="A5" s="20"/>
      <c r="B5" s="1" t="s">
        <v>0</v>
      </c>
      <c r="C5" s="2"/>
      <c r="D5" s="2"/>
      <c r="E5" s="22"/>
      <c r="F5" s="78">
        <f>'C2.2_Notes to QS Prelims'!F623</f>
        <v>0</v>
      </c>
    </row>
    <row r="6" spans="1:6" x14ac:dyDescent="0.3">
      <c r="A6" s="20"/>
      <c r="B6" s="1"/>
      <c r="C6" s="2"/>
      <c r="D6" s="2"/>
      <c r="E6" s="22"/>
      <c r="F6" s="78"/>
    </row>
    <row r="7" spans="1:6" x14ac:dyDescent="0.3">
      <c r="A7" s="20"/>
      <c r="B7" s="348" t="str">
        <f>'ELECTRICAL BILLS'!B2</f>
        <v>BILL NO. 2 GENERAL ELECTRICAL ITEMS</v>
      </c>
      <c r="C7" s="2"/>
      <c r="D7" s="2"/>
      <c r="E7" s="22"/>
      <c r="F7" s="78">
        <f>'ELECTRICAL BILLS'!F42</f>
        <v>350000</v>
      </c>
    </row>
    <row r="8" spans="1:6" x14ac:dyDescent="0.3">
      <c r="A8" s="20"/>
      <c r="B8" s="1"/>
      <c r="C8" s="2"/>
      <c r="D8" s="2"/>
      <c r="E8" s="22"/>
      <c r="F8" s="78"/>
    </row>
    <row r="9" spans="1:6" ht="13.95" customHeight="1" x14ac:dyDescent="0.3">
      <c r="A9" s="20"/>
      <c r="B9" s="1" t="s">
        <v>31</v>
      </c>
      <c r="C9" s="2"/>
      <c r="D9" s="2"/>
      <c r="E9" s="22"/>
      <c r="F9" s="78">
        <f>'ELECTRICAL BILLS'!F77</f>
        <v>300000</v>
      </c>
    </row>
    <row r="10" spans="1:6" x14ac:dyDescent="0.3">
      <c r="A10" s="20"/>
      <c r="B10" s="1"/>
      <c r="C10" s="2"/>
      <c r="D10" s="2"/>
      <c r="E10" s="22"/>
      <c r="F10" s="78"/>
    </row>
    <row r="11" spans="1:6" x14ac:dyDescent="0.3">
      <c r="A11" s="20"/>
      <c r="B11" s="348" t="str">
        <f>'ELECTRICAL BILLS'!B80</f>
        <v>BILL NO. 4 MINIATURE SUBSTATIONS</v>
      </c>
      <c r="C11" s="2"/>
      <c r="D11" s="2"/>
      <c r="E11" s="22"/>
      <c r="F11" s="78">
        <f>'ELECTRICAL BILLS'!F159</f>
        <v>0</v>
      </c>
    </row>
    <row r="12" spans="1:6" x14ac:dyDescent="0.3">
      <c r="A12" s="20"/>
      <c r="B12" s="1"/>
      <c r="C12" s="2"/>
      <c r="D12" s="2"/>
      <c r="E12" s="22"/>
      <c r="F12" s="78"/>
    </row>
    <row r="13" spans="1:6" x14ac:dyDescent="0.3">
      <c r="A13" s="20"/>
      <c r="B13" s="1" t="s">
        <v>32</v>
      </c>
      <c r="C13" s="2"/>
      <c r="D13" s="2"/>
      <c r="E13" s="22"/>
      <c r="F13" s="78">
        <f>'ELECTRICAL BILLS'!F199</f>
        <v>0</v>
      </c>
    </row>
    <row r="14" spans="1:6" x14ac:dyDescent="0.3">
      <c r="A14" s="20"/>
      <c r="B14" s="1"/>
      <c r="C14" s="2"/>
      <c r="D14" s="2"/>
      <c r="E14" s="22"/>
      <c r="F14" s="78"/>
    </row>
    <row r="15" spans="1:6" x14ac:dyDescent="0.3">
      <c r="A15" s="20"/>
      <c r="B15" s="1" t="s">
        <v>33</v>
      </c>
      <c r="C15" s="2"/>
      <c r="D15" s="2"/>
      <c r="E15" s="22"/>
      <c r="F15" s="78">
        <f>'ELECTRICAL BILLS'!F241</f>
        <v>0</v>
      </c>
    </row>
    <row r="16" spans="1:6" x14ac:dyDescent="0.3">
      <c r="A16" s="20"/>
      <c r="B16" s="1"/>
      <c r="C16" s="2"/>
      <c r="D16" s="2"/>
      <c r="E16" s="22"/>
      <c r="F16" s="351"/>
    </row>
    <row r="17" spans="1:6" x14ac:dyDescent="0.3">
      <c r="A17" s="20"/>
      <c r="B17" s="1" t="s">
        <v>43</v>
      </c>
      <c r="C17" s="2"/>
      <c r="D17" s="2"/>
      <c r="E17" s="22"/>
      <c r="F17" s="78">
        <f>'ELECTRICAL BILLS'!F436</f>
        <v>0</v>
      </c>
    </row>
    <row r="18" spans="1:6" x14ac:dyDescent="0.3">
      <c r="A18" s="20"/>
      <c r="B18" s="25"/>
      <c r="C18" s="21"/>
      <c r="D18" s="2"/>
      <c r="E18" s="22"/>
      <c r="F18" s="78"/>
    </row>
    <row r="19" spans="1:6" x14ac:dyDescent="0.3">
      <c r="A19" s="20"/>
      <c r="B19" s="3" t="s">
        <v>553</v>
      </c>
      <c r="C19" s="21"/>
      <c r="D19" s="2"/>
      <c r="E19" s="22"/>
      <c r="F19" s="78">
        <f>'ELECTRICAL BILLS'!F480</f>
        <v>0</v>
      </c>
    </row>
    <row r="20" spans="1:6" x14ac:dyDescent="0.3">
      <c r="A20" s="20"/>
      <c r="B20" s="25"/>
      <c r="C20" s="21"/>
      <c r="D20" s="2"/>
      <c r="E20" s="22"/>
      <c r="F20" s="78"/>
    </row>
    <row r="21" spans="1:6" x14ac:dyDescent="0.3">
      <c r="A21" s="20"/>
      <c r="B21" s="1" t="s">
        <v>554</v>
      </c>
      <c r="C21" s="21"/>
      <c r="D21" s="2"/>
      <c r="E21" s="22"/>
      <c r="F21" s="78">
        <f>'ELECTRICAL BILLS'!F532</f>
        <v>0</v>
      </c>
    </row>
    <row r="22" spans="1:6" x14ac:dyDescent="0.3">
      <c r="A22" s="20"/>
      <c r="B22" s="24"/>
      <c r="C22" s="21"/>
      <c r="D22" s="2"/>
      <c r="E22" s="22"/>
      <c r="F22" s="78"/>
    </row>
    <row r="23" spans="1:6" x14ac:dyDescent="0.3">
      <c r="A23" s="20"/>
      <c r="B23" s="3" t="s">
        <v>672</v>
      </c>
      <c r="C23" s="21"/>
      <c r="D23" s="2"/>
      <c r="E23" s="22"/>
      <c r="F23" s="78">
        <f>'ELECTRICAL BILLS'!F589</f>
        <v>0</v>
      </c>
    </row>
    <row r="24" spans="1:6" x14ac:dyDescent="0.3">
      <c r="A24" s="20"/>
      <c r="B24" s="3"/>
      <c r="C24" s="21"/>
      <c r="D24" s="2"/>
      <c r="E24" s="22"/>
      <c r="F24" s="78"/>
    </row>
    <row r="25" spans="1:6" x14ac:dyDescent="0.3">
      <c r="A25" s="20"/>
      <c r="B25" s="3" t="s">
        <v>555</v>
      </c>
      <c r="C25" s="21"/>
      <c r="D25" s="2"/>
      <c r="E25" s="22"/>
      <c r="F25" s="78">
        <f>'ELECTRICAL BILLS'!F637</f>
        <v>0</v>
      </c>
    </row>
    <row r="26" spans="1:6" x14ac:dyDescent="0.3">
      <c r="A26" s="20"/>
      <c r="B26" s="3"/>
      <c r="C26" s="21"/>
      <c r="D26" s="2"/>
      <c r="E26" s="22"/>
      <c r="F26" s="78"/>
    </row>
    <row r="27" spans="1:6" x14ac:dyDescent="0.3">
      <c r="A27" s="20"/>
      <c r="B27" s="3"/>
      <c r="C27" s="21"/>
      <c r="D27" s="2"/>
      <c r="E27" s="22"/>
      <c r="F27" s="78"/>
    </row>
    <row r="28" spans="1:6" x14ac:dyDescent="0.3">
      <c r="A28" s="20"/>
      <c r="B28" s="3"/>
      <c r="C28" s="21"/>
      <c r="D28" s="2"/>
      <c r="E28" s="22"/>
      <c r="F28" s="78"/>
    </row>
    <row r="29" spans="1:6" x14ac:dyDescent="0.3">
      <c r="A29" s="20"/>
      <c r="B29" s="3"/>
      <c r="C29" s="21"/>
      <c r="D29" s="2"/>
      <c r="E29" s="22"/>
      <c r="F29" s="78"/>
    </row>
    <row r="30" spans="1:6" x14ac:dyDescent="0.3">
      <c r="A30" s="20"/>
      <c r="B30" s="3"/>
      <c r="C30" s="21"/>
      <c r="D30" s="2"/>
      <c r="E30" s="22"/>
      <c r="F30" s="78"/>
    </row>
    <row r="31" spans="1:6" x14ac:dyDescent="0.3">
      <c r="A31" s="20"/>
      <c r="B31" s="3"/>
      <c r="C31" s="21"/>
      <c r="D31" s="2"/>
      <c r="E31" s="22"/>
      <c r="F31" s="78"/>
    </row>
    <row r="32" spans="1:6" x14ac:dyDescent="0.3">
      <c r="A32" s="20"/>
      <c r="B32" s="3"/>
      <c r="C32" s="21"/>
      <c r="D32" s="2"/>
      <c r="E32" s="22"/>
      <c r="F32" s="78"/>
    </row>
    <row r="33" spans="1:6" x14ac:dyDescent="0.3">
      <c r="A33" s="20"/>
      <c r="B33" s="3"/>
      <c r="C33" s="21"/>
      <c r="D33" s="2"/>
      <c r="E33" s="22"/>
      <c r="F33" s="78"/>
    </row>
    <row r="34" spans="1:6" x14ac:dyDescent="0.3">
      <c r="A34" s="20"/>
      <c r="B34" s="3"/>
      <c r="C34" s="21"/>
      <c r="D34" s="2"/>
      <c r="E34" s="22"/>
      <c r="F34" s="78"/>
    </row>
    <row r="35" spans="1:6" x14ac:dyDescent="0.3">
      <c r="A35" s="20"/>
      <c r="B35" s="3"/>
      <c r="C35" s="21"/>
      <c r="D35" s="2"/>
      <c r="E35" s="22"/>
      <c r="F35" s="78"/>
    </row>
    <row r="36" spans="1:6" x14ac:dyDescent="0.3">
      <c r="A36" s="20"/>
      <c r="B36" s="3"/>
      <c r="C36" s="21"/>
      <c r="D36" s="2"/>
      <c r="E36" s="22"/>
      <c r="F36" s="78"/>
    </row>
    <row r="37" spans="1:6" x14ac:dyDescent="0.3">
      <c r="A37" s="20"/>
      <c r="B37" s="3"/>
      <c r="C37" s="21"/>
      <c r="D37" s="2"/>
      <c r="E37" s="22"/>
      <c r="F37" s="78"/>
    </row>
    <row r="38" spans="1:6" x14ac:dyDescent="0.3">
      <c r="A38" s="20"/>
      <c r="B38" s="24"/>
      <c r="C38" s="21"/>
      <c r="D38" s="2"/>
      <c r="E38" s="22"/>
      <c r="F38" s="78"/>
    </row>
    <row r="39" spans="1:6" x14ac:dyDescent="0.3">
      <c r="A39" s="20"/>
      <c r="B39" s="79"/>
      <c r="C39" s="21"/>
      <c r="D39" s="2"/>
      <c r="E39" s="22"/>
      <c r="F39" s="78"/>
    </row>
    <row r="40" spans="1:6" x14ac:dyDescent="0.3">
      <c r="A40" s="20"/>
      <c r="B40" s="79"/>
      <c r="C40" s="21"/>
      <c r="D40" s="2"/>
      <c r="E40" s="22"/>
      <c r="F40" s="78"/>
    </row>
    <row r="41" spans="1:6" x14ac:dyDescent="0.3">
      <c r="A41" s="20"/>
      <c r="B41" s="79"/>
      <c r="C41" s="21"/>
      <c r="D41" s="2"/>
      <c r="E41" s="22"/>
      <c r="F41" s="78"/>
    </row>
    <row r="42" spans="1:6" x14ac:dyDescent="0.3">
      <c r="A42" s="20"/>
      <c r="B42" s="26"/>
      <c r="C42" s="21"/>
      <c r="D42" s="2"/>
      <c r="E42" s="22"/>
      <c r="F42" s="352"/>
    </row>
    <row r="43" spans="1:6" x14ac:dyDescent="0.3">
      <c r="A43" s="20"/>
      <c r="B43" s="26" t="s">
        <v>113</v>
      </c>
      <c r="C43" s="21"/>
      <c r="D43" s="2"/>
      <c r="E43" s="22"/>
      <c r="F43" s="351">
        <f>SUM(F4:F27)</f>
        <v>650000</v>
      </c>
    </row>
    <row r="44" spans="1:6" x14ac:dyDescent="0.3">
      <c r="A44" s="20"/>
      <c r="B44" s="79"/>
      <c r="C44" s="21"/>
      <c r="D44" s="2"/>
      <c r="E44" s="22"/>
      <c r="F44" s="78"/>
    </row>
    <row r="45" spans="1:6" x14ac:dyDescent="0.3">
      <c r="A45" s="20"/>
      <c r="B45" s="26" t="s">
        <v>556</v>
      </c>
      <c r="C45" s="21"/>
      <c r="D45" s="2"/>
      <c r="E45" s="22"/>
      <c r="F45" s="351">
        <f>F43*0.15</f>
        <v>97500</v>
      </c>
    </row>
    <row r="46" spans="1:6" x14ac:dyDescent="0.3">
      <c r="A46" s="20"/>
      <c r="B46" s="26"/>
      <c r="C46" s="21"/>
      <c r="D46" s="2"/>
      <c r="E46" s="22"/>
      <c r="F46" s="353"/>
    </row>
    <row r="47" spans="1:6" x14ac:dyDescent="0.3">
      <c r="A47" s="20"/>
      <c r="B47" s="24"/>
      <c r="C47" s="21"/>
      <c r="D47" s="2"/>
      <c r="E47" s="22"/>
      <c r="F47" s="78"/>
    </row>
    <row r="48" spans="1:6" x14ac:dyDescent="0.3">
      <c r="A48" s="20"/>
      <c r="B48" s="3"/>
      <c r="C48" s="21"/>
      <c r="D48" s="2"/>
      <c r="E48" s="22"/>
      <c r="F48" s="78"/>
    </row>
    <row r="49" spans="1:6" ht="27" thickBot="1" x14ac:dyDescent="0.35">
      <c r="A49" s="20"/>
      <c r="B49" s="86" t="s">
        <v>118</v>
      </c>
      <c r="C49" s="21"/>
      <c r="D49" s="2"/>
      <c r="E49" s="22"/>
      <c r="F49" s="29">
        <f>SUM(F42:F46)</f>
        <v>747500</v>
      </c>
    </row>
    <row r="50" spans="1:6" ht="13.8" thickTop="1" x14ac:dyDescent="0.3">
      <c r="A50" s="20"/>
      <c r="B50" s="3"/>
      <c r="C50" s="21"/>
      <c r="D50" s="2"/>
      <c r="E50" s="22"/>
      <c r="F50" s="78"/>
    </row>
    <row r="51" spans="1:6" x14ac:dyDescent="0.3">
      <c r="A51" s="30"/>
      <c r="B51" s="80"/>
      <c r="C51" s="41"/>
      <c r="D51" s="42"/>
      <c r="E51" s="43"/>
      <c r="F51" s="354"/>
    </row>
  </sheetData>
  <sheetProtection algorithmName="SHA-512" hashValue="7p9dXcIuJXVGoBXN75C3LB6oBGG7/UACFzmqG5tBq7n6cBeHX8i1OcVI/K2d0AhMFt+osByMRf/eI0mZlSUwLg==" saltValue="RxAYPKiM0bEeH2Eo9ocQlw==" spinCount="100000" sheet="1" objects="1" scenarios="1"/>
  <mergeCells count="3">
    <mergeCell ref="B1:E1"/>
    <mergeCell ref="B2:E2"/>
    <mergeCell ref="B3:E3"/>
  </mergeCells>
  <pageMargins left="0.70866141732283472" right="0.70866141732283472" top="0.74803149606299213" bottom="0.74803149606299213" header="0.31496062992125984" footer="0.31496062992125984"/>
  <pageSetup paperSize="9" scale="77" fitToHeight="0" orientation="portrait" r:id="rId1"/>
  <headerFooter>
    <oddHeader xml:space="preserve">&amp;R&amp;"Arial,Regular"&amp;9WIMS NO. 079513
UMGENI HOSPITAL: UPGRADE OF MEDIUM VOLTAGE (MV) DISTRIBUTION SYSTEM AND RELATED ANCILLARIES&amp;"-,Regular"&amp;11
 </oddHeader>
    <oddFooter>&amp;C&amp;"Arial,Regular"&amp;10Page &amp;P of &amp;N</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4</vt:i4>
      </vt:variant>
      <vt:variant>
        <vt:lpstr>Named Ranges</vt:lpstr>
      </vt:variant>
      <vt:variant>
        <vt:i4>4</vt:i4>
      </vt:variant>
    </vt:vector>
  </HeadingPairs>
  <TitlesOfParts>
    <vt:vector size="8" baseType="lpstr">
      <vt:lpstr>C2.2_Notes to QS Prelims</vt:lpstr>
      <vt:lpstr>OHS Bill</vt:lpstr>
      <vt:lpstr>ELECTRICAL BILLS</vt:lpstr>
      <vt:lpstr>FINAL SUMMARY</vt:lpstr>
      <vt:lpstr>'C2.2_Notes to QS Prelims'!Print_Area</vt:lpstr>
      <vt:lpstr>'ELECTRICAL BILLS'!Print_Area</vt:lpstr>
      <vt:lpstr>'FINAL SUMMARY'!Print_Area</vt:lpstr>
      <vt:lpstr>'OHS Bill'!Print_Area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Nduduzo Danisa</dc:creator>
  <cp:lastModifiedBy>Nduduzo Danisa</cp:lastModifiedBy>
  <cp:lastPrinted>2025-10-02T13:31:16Z</cp:lastPrinted>
  <dcterms:created xsi:type="dcterms:W3CDTF">2015-06-05T18:17:20Z</dcterms:created>
  <dcterms:modified xsi:type="dcterms:W3CDTF">2025-10-03T08:13:54Z</dcterms:modified>
</cp:coreProperties>
</file>