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codeName="ThisWorkbook" defaultThemeVersion="124226"/>
  <mc:AlternateContent xmlns:mc="http://schemas.openxmlformats.org/markup-compatibility/2006">
    <mc:Choice Requires="x15">
      <x15ac:absPath xmlns:x15ac="http://schemas.microsoft.com/office/spreadsheetml/2010/11/ac" url="C:\Users\sibulelon.LESEDIAD\OneDrive - Lesedi Municipality\Documents\SCM\BID SPEC\TENDER DOCUMENTS\2023\CONSTRUCTION IN DEVON\"/>
    </mc:Choice>
  </mc:AlternateContent>
  <xr:revisionPtr revIDLastSave="0" documentId="13_ncr:1_{D0E32340-F6FD-4634-B2CB-54AB97DB0CC8}" xr6:coauthVersionLast="47" xr6:coauthVersionMax="47" xr10:uidLastSave="{00000000-0000-0000-0000-000000000000}"/>
  <bookViews>
    <workbookView xWindow="-110" yWindow="-110" windowWidth="19420" windowHeight="10420" tabRatio="931" firstSheet="13" activeTab="32" xr2:uid="{00000000-000D-0000-FFFF-FFFF00000000}"/>
  </bookViews>
  <sheets>
    <sheet name="1200" sheetId="1" r:id="rId1"/>
    <sheet name="1300" sheetId="3" r:id="rId2"/>
    <sheet name="1500" sheetId="4" r:id="rId3"/>
    <sheet name="1600" sheetId="5" r:id="rId4"/>
    <sheet name="1700" sheetId="6" r:id="rId5"/>
    <sheet name="PS1800" sheetId="7" r:id="rId6"/>
    <sheet name="2100" sheetId="8" r:id="rId7"/>
    <sheet name="2200" sheetId="9" r:id="rId8"/>
    <sheet name="2300" sheetId="10" r:id="rId9"/>
    <sheet name="3100" sheetId="11" r:id="rId10"/>
    <sheet name="3300" sheetId="12" r:id="rId11"/>
    <sheet name="3400" sheetId="13" r:id="rId12"/>
    <sheet name="3500" sheetId="14" r:id="rId13"/>
    <sheet name="3600" sheetId="15" r:id="rId14"/>
    <sheet name="4100" sheetId="16" r:id="rId15"/>
    <sheet name="4200" sheetId="17" r:id="rId16"/>
    <sheet name="5100" sheetId="18" r:id="rId17"/>
    <sheet name="5200" sheetId="19" r:id="rId18"/>
    <sheet name="5400" sheetId="20" r:id="rId19"/>
    <sheet name="5500" sheetId="22" r:id="rId20"/>
    <sheet name="5600" sheetId="21" r:id="rId21"/>
    <sheet name="5700" sheetId="23" r:id="rId22"/>
    <sheet name="5800" sheetId="24" r:id="rId23"/>
    <sheet name="5900" sheetId="25" r:id="rId24"/>
    <sheet name="6100" sheetId="26" r:id="rId25"/>
    <sheet name="6200" sheetId="27" r:id="rId26"/>
    <sheet name="6300" sheetId="28" r:id="rId27"/>
    <sheet name="6400" sheetId="29" r:id="rId28"/>
    <sheet name="6500" sheetId="30" r:id="rId29"/>
    <sheet name="6600" sheetId="31" r:id="rId30"/>
    <sheet name="7300" sheetId="32" r:id="rId31"/>
    <sheet name="PS9000" sheetId="33" r:id="rId32"/>
    <sheet name="Summary" sheetId="34" r:id="rId33"/>
  </sheets>
  <definedNames>
    <definedName name="_xlnm._FilterDatabase" localSheetId="0" hidden="1">'1200'!$B$6:$G$55</definedName>
    <definedName name="_xlnm._FilterDatabase" localSheetId="1" hidden="1">'1300'!$B$6:$G$74</definedName>
    <definedName name="_xlnm._FilterDatabase" localSheetId="2" hidden="1">'1500'!$B$6:$G$74</definedName>
    <definedName name="_xlnm._FilterDatabase" localSheetId="3" hidden="1">'1600'!$B$6:$G$76</definedName>
    <definedName name="_xlnm._FilterDatabase" localSheetId="4" hidden="1">'1700'!$B$6:$G$73</definedName>
    <definedName name="_xlnm._FilterDatabase" localSheetId="6" hidden="1">'2100'!$B$6:$G$69</definedName>
    <definedName name="_xlnm._FilterDatabase" localSheetId="7" hidden="1">'2200'!$B$6:$G$399</definedName>
    <definedName name="_xlnm._FilterDatabase" localSheetId="8" hidden="1">'2300'!$B$6:$G$204</definedName>
    <definedName name="_xlnm._FilterDatabase" localSheetId="9" hidden="1">'3100'!$B$6:$G$77</definedName>
    <definedName name="_xlnm._FilterDatabase" localSheetId="10" hidden="1">'3300'!$B$6:$G$71</definedName>
    <definedName name="_xlnm._FilterDatabase" localSheetId="11" hidden="1">'3400'!$B$6:$G$69</definedName>
    <definedName name="_xlnm._FilterDatabase" localSheetId="12" hidden="1">'3500'!$B$6:$G$71</definedName>
    <definedName name="_xlnm._FilterDatabase" localSheetId="13" hidden="1">'3600'!$B$6:$G$72</definedName>
    <definedName name="_xlnm._FilterDatabase" localSheetId="14" hidden="1">'4100'!$B$6:$G$77</definedName>
    <definedName name="_xlnm._FilterDatabase" localSheetId="15" hidden="1">'4200'!$B$6:$G$77</definedName>
    <definedName name="_xlnm._FilterDatabase" localSheetId="16" hidden="1">'5100'!$B$6:$G$74</definedName>
    <definedName name="_xlnm._FilterDatabase" localSheetId="17" hidden="1">'5200'!$B$6:$G$69</definedName>
    <definedName name="_xlnm._FilterDatabase" localSheetId="18" hidden="1">'5400'!$B$6:$G$75</definedName>
    <definedName name="_xlnm._FilterDatabase" localSheetId="19" hidden="1">'5500'!$B$6:$G$142</definedName>
    <definedName name="_xlnm._FilterDatabase" localSheetId="20" hidden="1">'5600'!$B$6:$G$70</definedName>
    <definedName name="_xlnm._FilterDatabase" localSheetId="21" hidden="1">'5700'!$B$6:$G$75</definedName>
    <definedName name="_xlnm._FilterDatabase" localSheetId="22" hidden="1">'5800'!$B$6:$G$76</definedName>
    <definedName name="_xlnm._FilterDatabase" localSheetId="23" hidden="1">'5900'!$B$6:$G$75</definedName>
    <definedName name="_xlnm._FilterDatabase" localSheetId="24" hidden="1">'6100'!$B$6:$G$141</definedName>
    <definedName name="_xlnm._FilterDatabase" localSheetId="25" hidden="1">'6200'!$B$6:$G$76</definedName>
    <definedName name="_xlnm._FilterDatabase" localSheetId="26" hidden="1">'6300'!$B$6:$G$75</definedName>
    <definedName name="_xlnm._FilterDatabase" localSheetId="27" hidden="1">'6400'!$B$6:$G$72</definedName>
    <definedName name="_xlnm._FilterDatabase" localSheetId="28" hidden="1">'6500'!$B$6:$G$74</definedName>
    <definedName name="_xlnm._FilterDatabase" localSheetId="29" hidden="1">'6600'!$B$6:$G$137</definedName>
    <definedName name="_xlnm._FilterDatabase" localSheetId="30" hidden="1">'7300'!$B$6:$G$71</definedName>
    <definedName name="_xlnm._FilterDatabase" localSheetId="5" hidden="1">'PS1800'!$B$6:$G$76</definedName>
    <definedName name="_xlnm._FilterDatabase" localSheetId="31" hidden="1">'PS9000'!$B$6:$G$77</definedName>
    <definedName name="_xlnm._FilterDatabase" localSheetId="32" hidden="1">Summary!$B$6:$G$45</definedName>
    <definedName name="OLE_LINK2" localSheetId="0">'1200'!$B$4</definedName>
    <definedName name="OLE_LINK2" localSheetId="1">'1300'!$B$4</definedName>
    <definedName name="OLE_LINK2" localSheetId="2">'1500'!$B$4</definedName>
    <definedName name="OLE_LINK2" localSheetId="3">'1600'!$B$4</definedName>
    <definedName name="OLE_LINK2" localSheetId="4">'1700'!$B$4</definedName>
    <definedName name="OLE_LINK2" localSheetId="6">'2100'!$B$4</definedName>
    <definedName name="OLE_LINK2" localSheetId="7">'2200'!$B$4</definedName>
    <definedName name="OLE_LINK2" localSheetId="8">'2300'!$B$4</definedName>
    <definedName name="OLE_LINK2" localSheetId="9">'3100'!$B$4</definedName>
    <definedName name="OLE_LINK2" localSheetId="10">'3300'!$B$4</definedName>
    <definedName name="OLE_LINK2" localSheetId="11">'3400'!$B$4</definedName>
    <definedName name="OLE_LINK2" localSheetId="12">'3500'!$B$4</definedName>
    <definedName name="OLE_LINK2" localSheetId="13">'3600'!$B$4</definedName>
    <definedName name="OLE_LINK2" localSheetId="14">'4100'!$B$4</definedName>
    <definedName name="OLE_LINK2" localSheetId="15">'4200'!$B$4</definedName>
    <definedName name="OLE_LINK2" localSheetId="16">'5100'!$B$4</definedName>
    <definedName name="OLE_LINK2" localSheetId="17">'5200'!$B$4</definedName>
    <definedName name="OLE_LINK2" localSheetId="18">'5400'!$B$4</definedName>
    <definedName name="OLE_LINK2" localSheetId="19">'5500'!$B$4</definedName>
    <definedName name="OLE_LINK2" localSheetId="20">'5600'!$B$4</definedName>
    <definedName name="OLE_LINK2" localSheetId="21">'5700'!$B$4</definedName>
    <definedName name="OLE_LINK2" localSheetId="22">'5800'!$B$4</definedName>
    <definedName name="OLE_LINK2" localSheetId="23">'5900'!$B$4</definedName>
    <definedName name="OLE_LINK2" localSheetId="24">'6100'!$B$4</definedName>
    <definedName name="OLE_LINK2" localSheetId="25">'6200'!$B$4</definedName>
    <definedName name="OLE_LINK2" localSheetId="26">'6300'!$B$4</definedName>
    <definedName name="OLE_LINK2" localSheetId="27">'6400'!$B$4</definedName>
    <definedName name="OLE_LINK2" localSheetId="28">'6500'!$B$4</definedName>
    <definedName name="OLE_LINK2" localSheetId="29">'6600'!$B$4</definedName>
    <definedName name="OLE_LINK2" localSheetId="30">'7300'!$B$4</definedName>
    <definedName name="OLE_LINK2" localSheetId="5">'PS1800'!$B$4</definedName>
    <definedName name="OLE_LINK2" localSheetId="31">'PS9000'!$B$4</definedName>
    <definedName name="OLE_LINK2" localSheetId="32">Summary!$B$4</definedName>
    <definedName name="_xlnm.Print_Area" localSheetId="0">'1200'!$B$4:$G$55</definedName>
    <definedName name="_xlnm.Print_Area" localSheetId="1">'1300'!$B$4:$G$74</definedName>
    <definedName name="_xlnm.Print_Area" localSheetId="2">'1500'!$B$4:$G$74</definedName>
    <definedName name="_xlnm.Print_Area" localSheetId="3">'1600'!$B$4:$G$76</definedName>
    <definedName name="_xlnm.Print_Area" localSheetId="4">'1700'!$B$4:$G$73</definedName>
    <definedName name="_xlnm.Print_Area" localSheetId="6">'2100'!$B$4:$G$69</definedName>
    <definedName name="_xlnm.Print_Area" localSheetId="7">'2200'!$B$4:$G$399</definedName>
    <definedName name="_xlnm.Print_Area" localSheetId="8">'2300'!$B$4:$G$204</definedName>
    <definedName name="_xlnm.Print_Area" localSheetId="9">'3100'!$B$4:$G$77</definedName>
    <definedName name="_xlnm.Print_Area" localSheetId="10">'3300'!$B$4:$G$71</definedName>
    <definedName name="_xlnm.Print_Area" localSheetId="11">'3400'!$B$4:$G$69</definedName>
    <definedName name="_xlnm.Print_Area" localSheetId="12">'3500'!$B$4:$G$71</definedName>
    <definedName name="_xlnm.Print_Area" localSheetId="13">'3600'!$B$4:$G$72</definedName>
    <definedName name="_xlnm.Print_Area" localSheetId="14">'4100'!$B$4:$G$77</definedName>
    <definedName name="_xlnm.Print_Area" localSheetId="15">'4200'!$B$4:$G$77</definedName>
    <definedName name="_xlnm.Print_Area" localSheetId="16">'5100'!$B$4:$G$74</definedName>
    <definedName name="_xlnm.Print_Area" localSheetId="17">'5200'!$B$4:$G$69</definedName>
    <definedName name="_xlnm.Print_Area" localSheetId="18">'5400'!$B$4:$G$75</definedName>
    <definedName name="_xlnm.Print_Area" localSheetId="19">'5500'!$B$4:$G$142</definedName>
    <definedName name="_xlnm.Print_Area" localSheetId="20">'5600'!$B$4:$G$70</definedName>
    <definedName name="_xlnm.Print_Area" localSheetId="21">'5700'!$B$4:$G$75</definedName>
    <definedName name="_xlnm.Print_Area" localSheetId="22">'5800'!$B$4:$G$76</definedName>
    <definedName name="_xlnm.Print_Area" localSheetId="23">'5900'!$B$4:$G$75</definedName>
    <definedName name="_xlnm.Print_Area" localSheetId="24">'6100'!$B$4:$G$141</definedName>
    <definedName name="_xlnm.Print_Area" localSheetId="25">'6200'!$B$4:$G$76</definedName>
    <definedName name="_xlnm.Print_Area" localSheetId="26">'6300'!$B$4:$G$75</definedName>
    <definedName name="_xlnm.Print_Area" localSheetId="27">'6400'!$B$4:$G$72</definedName>
    <definedName name="_xlnm.Print_Area" localSheetId="28">'6500'!$B$4:$G$74</definedName>
    <definedName name="_xlnm.Print_Area" localSheetId="29">'6600'!$B$4:$G$137</definedName>
    <definedName name="_xlnm.Print_Area" localSheetId="30">'7300'!$B$4:$G$71</definedName>
    <definedName name="_xlnm.Print_Area" localSheetId="5">'PS1800'!$B$4:$G$76</definedName>
    <definedName name="_xlnm.Print_Area" localSheetId="31">'PS9000'!$B$4:$G$77</definedName>
    <definedName name="_xlnm.Print_Area" localSheetId="32">Summary!$B$4:$G$56</definedName>
    <definedName name="_xlnm.Print_Titles" localSheetId="0">'1200'!$4:$8</definedName>
    <definedName name="_xlnm.Print_Titles" localSheetId="1">'1300'!$4:$8</definedName>
    <definedName name="_xlnm.Print_Titles" localSheetId="2">'1500'!$4:$8</definedName>
    <definedName name="_xlnm.Print_Titles" localSheetId="3">'1600'!$4:$8</definedName>
    <definedName name="_xlnm.Print_Titles" localSheetId="4">'1700'!$4:$8</definedName>
    <definedName name="_xlnm.Print_Titles" localSheetId="6">'2100'!$4:$8</definedName>
    <definedName name="_xlnm.Print_Titles" localSheetId="7">'2200'!$4:$8</definedName>
    <definedName name="_xlnm.Print_Titles" localSheetId="8">'2300'!$4:$8</definedName>
    <definedName name="_xlnm.Print_Titles" localSheetId="9">'3100'!$4:$8</definedName>
    <definedName name="_xlnm.Print_Titles" localSheetId="10">'3300'!$4:$8</definedName>
    <definedName name="_xlnm.Print_Titles" localSheetId="11">'3400'!$4:$8</definedName>
    <definedName name="_xlnm.Print_Titles" localSheetId="12">'3500'!$4:$8</definedName>
    <definedName name="_xlnm.Print_Titles" localSheetId="13">'3600'!$4:$8</definedName>
    <definedName name="_xlnm.Print_Titles" localSheetId="14">'4100'!$4:$8</definedName>
    <definedName name="_xlnm.Print_Titles" localSheetId="15">'4200'!$4:$8</definedName>
    <definedName name="_xlnm.Print_Titles" localSheetId="16">'5100'!$4:$8</definedName>
    <definedName name="_xlnm.Print_Titles" localSheetId="17">'5200'!$4:$8</definedName>
    <definedName name="_xlnm.Print_Titles" localSheetId="18">'5400'!$4:$8</definedName>
    <definedName name="_xlnm.Print_Titles" localSheetId="19">'5500'!$4:$8</definedName>
    <definedName name="_xlnm.Print_Titles" localSheetId="20">'5600'!$4:$8</definedName>
    <definedName name="_xlnm.Print_Titles" localSheetId="21">'5700'!$4:$8</definedName>
    <definedName name="_xlnm.Print_Titles" localSheetId="22">'5800'!$4:$8</definedName>
    <definedName name="_xlnm.Print_Titles" localSheetId="23">'5900'!$4:$8</definedName>
    <definedName name="_xlnm.Print_Titles" localSheetId="24">'6100'!$4:$8</definedName>
    <definedName name="_xlnm.Print_Titles" localSheetId="25">'6200'!$4:$8</definedName>
    <definedName name="_xlnm.Print_Titles" localSheetId="26">'6300'!$4:$8</definedName>
    <definedName name="_xlnm.Print_Titles" localSheetId="27">'6400'!$4:$8</definedName>
    <definedName name="_xlnm.Print_Titles" localSheetId="28">'6500'!$4:$8</definedName>
    <definedName name="_xlnm.Print_Titles" localSheetId="29">'6600'!$4:$8</definedName>
    <definedName name="_xlnm.Print_Titles" localSheetId="30">'7300'!$4:$8</definedName>
    <definedName name="_xlnm.Print_Titles" localSheetId="5">'PS1800'!$4:$8</definedName>
    <definedName name="_xlnm.Print_Titles" localSheetId="31">'PS9000'!$4:$8</definedName>
    <definedName name="_xlnm.Print_Titles" localSheetId="32">Summary!$4:$8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 l="1"/>
  <c r="E33" i="32"/>
  <c r="G95" i="31"/>
  <c r="G94" i="31"/>
  <c r="G93" i="31"/>
  <c r="G92" i="31"/>
  <c r="E13" i="31"/>
  <c r="G10" i="31"/>
  <c r="G11" i="29"/>
  <c r="G9" i="29"/>
  <c r="G11" i="27"/>
  <c r="G10" i="27"/>
  <c r="E106" i="26"/>
  <c r="G76" i="24"/>
  <c r="G77" i="17"/>
  <c r="G72" i="15"/>
  <c r="J17" i="9"/>
  <c r="E30" i="6"/>
  <c r="E22" i="6"/>
  <c r="G76" i="5"/>
  <c r="E33" i="4"/>
  <c r="G74" i="3"/>
  <c r="G77" i="33" l="1"/>
  <c r="G71" i="32"/>
  <c r="G137" i="31"/>
  <c r="G74" i="30"/>
  <c r="G72" i="29"/>
  <c r="G75" i="28"/>
  <c r="G76" i="27"/>
  <c r="G141" i="26"/>
  <c r="G75" i="25"/>
  <c r="G75" i="23"/>
  <c r="G142" i="22"/>
  <c r="G70" i="21"/>
  <c r="G75" i="20"/>
  <c r="G69" i="19"/>
  <c r="G74" i="18"/>
  <c r="G77" i="16"/>
  <c r="G71" i="14"/>
  <c r="G69" i="13"/>
  <c r="G71" i="12"/>
  <c r="G77" i="11"/>
  <c r="G204" i="10"/>
  <c r="G399" i="9"/>
  <c r="G69" i="8"/>
  <c r="G76" i="7"/>
  <c r="G73" i="6"/>
  <c r="G74" i="4"/>
  <c r="E46" i="1" l="1"/>
  <c r="E49" i="1" l="1"/>
  <c r="E40" i="1"/>
  <c r="E12" i="1"/>
  <c r="G55" i="1" l="1"/>
  <c r="G41" i="34" s="1"/>
  <c r="E16" i="1"/>
  <c r="G42" i="34" l="1"/>
  <c r="G43" i="34" s="1"/>
  <c r="I43" i="34" s="1"/>
  <c r="I41" i="34"/>
  <c r="G44" i="34"/>
  <c r="G45" i="34" s="1"/>
</calcChain>
</file>

<file path=xl/sharedStrings.xml><?xml version="1.0" encoding="utf-8"?>
<sst xmlns="http://schemas.openxmlformats.org/spreadsheetml/2006/main" count="2600" uniqueCount="1200">
  <si>
    <t>ITEM</t>
  </si>
  <si>
    <t>DESCRIPTION</t>
  </si>
  <si>
    <t>UNIT</t>
  </si>
  <si>
    <t>QTY</t>
  </si>
  <si>
    <t>RATE</t>
  </si>
  <si>
    <t xml:space="preserve">   AMOUNT</t>
  </si>
  <si>
    <t>R</t>
  </si>
  <si>
    <t>SECTION 1200:  GENERAL REQUIREMENTS &amp; PROVISIONS</t>
  </si>
  <si>
    <t>PS12.01</t>
  </si>
  <si>
    <t>Locating existing services (known and unknown)</t>
  </si>
  <si>
    <t>No.</t>
  </si>
  <si>
    <t>PS12.02</t>
  </si>
  <si>
    <t>Quality control tests ordered by Engineer</t>
  </si>
  <si>
    <t>Prime Cost</t>
  </si>
  <si>
    <t>PS12.03</t>
  </si>
  <si>
    <t>Charges and profit on PS12.02</t>
  </si>
  <si>
    <t>%</t>
  </si>
  <si>
    <t>PS12.04</t>
  </si>
  <si>
    <t>Standing time cost</t>
  </si>
  <si>
    <t>Day</t>
  </si>
  <si>
    <t>PS12.05</t>
  </si>
  <si>
    <t xml:space="preserve">Remuneration of Liaison Office (CLO) </t>
  </si>
  <si>
    <t>Month</t>
  </si>
  <si>
    <t>(b) Charges for profit on PS12.05(a)</t>
  </si>
  <si>
    <t>PS12.06</t>
  </si>
  <si>
    <t>Contractor's obligations i.r.o. emerging Contractors</t>
  </si>
  <si>
    <t>Lump Sum</t>
  </si>
  <si>
    <t>PS12.07</t>
  </si>
  <si>
    <t>Wages and salaries of local and other labourer employed by the Contractor and Emerging Contractor i.r.o. training periods</t>
  </si>
  <si>
    <t>(a) Wages and Salaries of local and other labourer employed by the Contractors and emerging Contractors i.r.o. training periods</t>
  </si>
  <si>
    <t>Man-day</t>
  </si>
  <si>
    <t>(b) Accredited training courses for selected local and other labourers including Wages during training periods</t>
  </si>
  <si>
    <t>(i) Safety Induction (SAQA ID 13973)</t>
  </si>
  <si>
    <t>Person</t>
  </si>
  <si>
    <t>(ii) First Aid (SAQA ID 9995)</t>
  </si>
  <si>
    <t>(iii) Concrete (SAQA ID 12916)</t>
  </si>
  <si>
    <t>(iv) Hand tools (SAQA ID 12877)</t>
  </si>
  <si>
    <t>(v) Small Plant (SAQA ID 12875)</t>
  </si>
  <si>
    <t>(vi) Kerb Laying (SAQA ID 14575)</t>
  </si>
  <si>
    <t>(vii) Paving (SAQA ID 9974)</t>
  </si>
  <si>
    <t xml:space="preserve"> </t>
  </si>
  <si>
    <t>(viii) Personal Finance (SAQA ID 9268)</t>
  </si>
  <si>
    <t xml:space="preserve">(d) In-house training of emerging </t>
  </si>
  <si>
    <t>PS12.08</t>
  </si>
  <si>
    <t>Relocating of measured by length services</t>
  </si>
  <si>
    <t>(a) Relocating water services</t>
  </si>
  <si>
    <t>km</t>
  </si>
  <si>
    <t>(b) Relocating sewer services</t>
  </si>
  <si>
    <t>PS12.09</t>
  </si>
  <si>
    <t>(a) Relocate other services (eg. Telkom)</t>
  </si>
  <si>
    <t>Prov Sum</t>
  </si>
  <si>
    <t>(b) Charges for profit on PS12.09(a)</t>
  </si>
  <si>
    <t>PS12.10</t>
  </si>
  <si>
    <t>Contract Notice Board (as directed by Engineer)</t>
  </si>
  <si>
    <t>PS12.11</t>
  </si>
  <si>
    <t>PS12.12</t>
  </si>
  <si>
    <t>PS12.13</t>
  </si>
  <si>
    <t>Royalties on borrow materials</t>
  </si>
  <si>
    <t>m³</t>
  </si>
  <si>
    <t>PS12.14</t>
  </si>
  <si>
    <t>(b) Profit on above PS12.14(a)</t>
  </si>
  <si>
    <t>PS2.19</t>
  </si>
  <si>
    <t>Satellite Camp Site</t>
  </si>
  <si>
    <t>Note:  The Contractor is to price this item for the possible erection of a "satellite camp site", where the distance of the subsequent award exceeds 25km from the "base camp site" (erected with the first award)</t>
  </si>
  <si>
    <t>(a) Erection of Satellite Camp Site</t>
  </si>
  <si>
    <t>SECTION 1300:  CONTRACTORS ESTABLISHMENT ON SITE AND GENERAL OBLIGATIONS</t>
  </si>
  <si>
    <t>PS13.01</t>
  </si>
  <si>
    <t>(a) Fixed obligations</t>
  </si>
  <si>
    <t>Incl.</t>
  </si>
  <si>
    <t>(b) Value-related obligations</t>
  </si>
  <si>
    <t xml:space="preserve">Incl. </t>
  </si>
  <si>
    <t>(c) Time-related obligations</t>
  </si>
  <si>
    <t>SECTION 1500:  ACCOMMODATION OF TRAFFIC</t>
  </si>
  <si>
    <t>PS15.01</t>
  </si>
  <si>
    <t>Accommodating traffic and maintaining temporary deviations</t>
  </si>
  <si>
    <t>PS15.03</t>
  </si>
  <si>
    <t>Temporary traffic control facilities</t>
  </si>
  <si>
    <t>(a) Flagmen</t>
  </si>
  <si>
    <t>(b) Portable STOP and GO-RY signs</t>
  </si>
  <si>
    <t xml:space="preserve">(c) Temporary traffic-control signals as </t>
  </si>
  <si>
    <t>(d) Amber flicker lights</t>
  </si>
  <si>
    <t xml:space="preserve">(e) Road signs, R- and TR series, </t>
  </si>
  <si>
    <t xml:space="preserve">(f) Road signs, TW-series (1 500mm </t>
  </si>
  <si>
    <t xml:space="preserve">(g) Road signs, STW-DTG, TGS and </t>
  </si>
  <si>
    <t>m²</t>
  </si>
  <si>
    <t xml:space="preserve">(h) Delineators (TW401/TW402), </t>
  </si>
  <si>
    <t xml:space="preserve">      600mm x 150mm</t>
  </si>
  <si>
    <t xml:space="preserve">      (i) Single</t>
  </si>
  <si>
    <t xml:space="preserve">      (ii) Mounted back to back</t>
  </si>
  <si>
    <t xml:space="preserve">(i) Movable barricade/road sign </t>
  </si>
  <si>
    <t>(j) Traffic cones (750mm high)</t>
  </si>
  <si>
    <t xml:space="preserve">      (i) Provision of other signs or  facilities</t>
  </si>
  <si>
    <t xml:space="preserve">      (ii) Contractors handling charges </t>
  </si>
  <si>
    <t>SECTION 1600:  OVERHAUL</t>
  </si>
  <si>
    <t>PS16.03</t>
  </si>
  <si>
    <t>Overhaul on material hauled in excess of a free-haul distance 10km (ordinary overhaul)</t>
  </si>
  <si>
    <t>m³-km</t>
  </si>
  <si>
    <t>SECTION 1700:  CLEARING AND GRUBBING</t>
  </si>
  <si>
    <t>Clearing and grubbing</t>
  </si>
  <si>
    <t>Removal and grubbing or large trees and tree stumps:</t>
  </si>
  <si>
    <t xml:space="preserve">(a) Girth exceeding 1m up to and </t>
  </si>
  <si>
    <t xml:space="preserve">(b) Girth exceeding 2m up to and </t>
  </si>
  <si>
    <t>(c) Girth exceeding 3m</t>
  </si>
  <si>
    <t>Cleaning out of hydraulic structures:</t>
  </si>
  <si>
    <t xml:space="preserve">(d) Box culverts exceeding 1.5m vertical </t>
  </si>
  <si>
    <t>Removal and storage of selected vegetation:</t>
  </si>
  <si>
    <t xml:space="preserve">(a) Cost of removal, storing, protection </t>
  </si>
  <si>
    <t>(b) Charge on provisional sum</t>
  </si>
  <si>
    <t>PS17.07</t>
  </si>
  <si>
    <t>Demolish and spoil material for structures, buildings, etc.</t>
  </si>
  <si>
    <t xml:space="preserve">(a) 100mm thick un-reinforced concrete </t>
  </si>
  <si>
    <t xml:space="preserve">(b) 150mm thick un-reinforced concrete </t>
  </si>
  <si>
    <t xml:space="preserve">(c) 100mm thick reinforced concrete </t>
  </si>
  <si>
    <t xml:space="preserve">(d) 150mm thick reinforced concrete </t>
  </si>
  <si>
    <t>(e) Cast in-situ concrete kerbs (all sizes)</t>
  </si>
  <si>
    <t>m</t>
  </si>
  <si>
    <t>PS17.08</t>
  </si>
  <si>
    <t>Hiring of Specialized Equipment for cleaning of Hydraulic Structures</t>
  </si>
  <si>
    <t>PS 17.09</t>
  </si>
  <si>
    <t>SECTION 1800:  DAYWORKS</t>
  </si>
  <si>
    <t>PS1800</t>
  </si>
  <si>
    <t>Note:  Executed on instruction of the Engineer only</t>
  </si>
  <si>
    <t>PS18.01</t>
  </si>
  <si>
    <t>Labour Charges</t>
  </si>
  <si>
    <t>(a) Skilled</t>
  </si>
  <si>
    <t>hr</t>
  </si>
  <si>
    <t>(b) Semi-skilled</t>
  </si>
  <si>
    <t>(c) Un-skilled</t>
  </si>
  <si>
    <t>PS18.02</t>
  </si>
  <si>
    <t>Plant charges</t>
  </si>
  <si>
    <t>(a) Tipper trucks</t>
  </si>
  <si>
    <t xml:space="preserve">      (i) Capacity 3m³ (small)</t>
  </si>
  <si>
    <t xml:space="preserve">      (ii) Capacity 5m³ (medium)</t>
  </si>
  <si>
    <t xml:space="preserve">      (iii) Capacity 10m³ (large)</t>
  </si>
  <si>
    <t>(b) Flatbed trucks</t>
  </si>
  <si>
    <t xml:space="preserve">      (i) Capacity 2 ton (small)</t>
  </si>
  <si>
    <t xml:space="preserve">      (ii) Capacity 5 ton (medium)</t>
  </si>
  <si>
    <t xml:space="preserve">      (iii) Capacity 10 ton (large)</t>
  </si>
  <si>
    <t>(c) LDV (specify size)</t>
  </si>
  <si>
    <t xml:space="preserve">      (i) LDV up to 1 ton</t>
  </si>
  <si>
    <t>(d) Water tankers</t>
  </si>
  <si>
    <t xml:space="preserve">      (i) Capacity 500 litre (small, </t>
  </si>
  <si>
    <t xml:space="preserve">      (ii) Capacity 8 000 litre (medium)</t>
  </si>
  <si>
    <t xml:space="preserve">      (iii) Capacity 15 000 litre (large)</t>
  </si>
  <si>
    <t>(e) Crawler excavators</t>
  </si>
  <si>
    <t xml:space="preserve">      (i) Smaller than 93kw (small)</t>
  </si>
  <si>
    <t xml:space="preserve">      (ii) Bigger than 93kw but smaller </t>
  </si>
  <si>
    <t xml:space="preserve">      (iii) Bigger than 200kw but smaller </t>
  </si>
  <si>
    <t>(f) Tractor loader backhoe (TLB)</t>
  </si>
  <si>
    <t xml:space="preserve">      (i) Smaller than 70kw</t>
  </si>
  <si>
    <t>(g) Walk behind vibrating rollers</t>
  </si>
  <si>
    <t xml:space="preserve">      (i) Model - Bomag 60 or </t>
  </si>
  <si>
    <t xml:space="preserve">      (ii) Model - Bomag 76 or similar</t>
  </si>
  <si>
    <t xml:space="preserve">      (iii) Model - Bomag 90 or similar</t>
  </si>
  <si>
    <t>(h) Plate compactors</t>
  </si>
  <si>
    <t xml:space="preserve">      (i) Vipac or similar</t>
  </si>
  <si>
    <t>(i) Rammers</t>
  </si>
  <si>
    <t xml:space="preserve">      (i) Model - Wacker or similar</t>
  </si>
  <si>
    <t>(j) Concrete mixers</t>
  </si>
  <si>
    <t xml:space="preserve">      (i) Volume 100 litre wet (small, </t>
  </si>
  <si>
    <t xml:space="preserve">      (ii) Volume 175 litre wet</t>
  </si>
  <si>
    <t xml:space="preserve">      (iii) Volume 250 litre wet (large)</t>
  </si>
  <si>
    <t xml:space="preserve">(k) Diesel compressors including hoses </t>
  </si>
  <si>
    <t xml:space="preserve">      (i) Capacity smaller than 200 cfm </t>
  </si>
  <si>
    <t xml:space="preserve">      (ii) Capacity bigger than 200 cfm </t>
  </si>
  <si>
    <t xml:space="preserve">      (iii) Capacity bigger than 400 cfm </t>
  </si>
  <si>
    <t>(l) Waterpump</t>
  </si>
  <si>
    <t xml:space="preserve">      (i) Capacity smaller than 400 </t>
  </si>
  <si>
    <t xml:space="preserve">      (ii) Capacity bigger than 400 but </t>
  </si>
  <si>
    <t xml:space="preserve">      (iii) Capacity bigger than 600 but </t>
  </si>
  <si>
    <t>(m) Low-bed</t>
  </si>
  <si>
    <t xml:space="preserve">      (i) Low-bed (suitable for the largest </t>
  </si>
  <si>
    <t>(n) Grader (Cat 140 G or similar)</t>
  </si>
  <si>
    <t>SECTION 2100:  DRAINS</t>
  </si>
  <si>
    <t>Excavation for open drains</t>
  </si>
  <si>
    <t xml:space="preserve">(a) Excavating soft material situated </t>
  </si>
  <si>
    <t xml:space="preserve">      within the following depth ranges </t>
  </si>
  <si>
    <t xml:space="preserve">      below the surface level:</t>
  </si>
  <si>
    <t xml:space="preserve">      (i) 0m to 1.5m</t>
  </si>
  <si>
    <t xml:space="preserve">      (ii) Exceeding 1.5m and up to 3.0m</t>
  </si>
  <si>
    <t>Clearing and shaping existing open drains</t>
  </si>
  <si>
    <t>Excavation for subsoil drainage systems</t>
  </si>
  <si>
    <t xml:space="preserve">(a) Excavating in soft material situated </t>
  </si>
  <si>
    <t xml:space="preserve">      within the following depth range </t>
  </si>
  <si>
    <t xml:space="preserve">      below the surface level</t>
  </si>
  <si>
    <t xml:space="preserve">      (i) 0m - 1.5m</t>
  </si>
  <si>
    <t xml:space="preserve">      (ii) Exceeding 1,5m and up to 3,0m</t>
  </si>
  <si>
    <t>Impermeable backfilling to subsoil drainage systems</t>
  </si>
  <si>
    <t>Banks and dykes</t>
  </si>
  <si>
    <t>Natural permeable material in subsoil drainage systems (crushed stone)</t>
  </si>
  <si>
    <t xml:space="preserve">(b) Crushed stone obtained from </t>
  </si>
  <si>
    <t>Pipes in subsoil drainage systems:</t>
  </si>
  <si>
    <t xml:space="preserve">(b) Unplasticised PVC pipes complete </t>
  </si>
  <si>
    <t xml:space="preserve">      with couplings and fittings</t>
  </si>
  <si>
    <t xml:space="preserve">      (i) 110mm internal dia. slotted</t>
  </si>
  <si>
    <t xml:space="preserve">      (ii) 110mm internal dia. normal</t>
  </si>
  <si>
    <t xml:space="preserve">      (iii) 160mm internal dia. slotted</t>
  </si>
  <si>
    <t xml:space="preserve">      (iv) 160mm internal dia. normal</t>
  </si>
  <si>
    <t>Synthetic-fibre filter fabric (Grade A2 or equivalent)</t>
  </si>
  <si>
    <t>Concrete Outlet Structures, Manhole Boxes, Junction Boxes and cleaning eyes for subsoil drainage systems:</t>
  </si>
  <si>
    <t>(a) Outlet structures</t>
  </si>
  <si>
    <t>(b) Manhole boxes</t>
  </si>
  <si>
    <t>(c) Junction boxes</t>
  </si>
  <si>
    <t>(d) Cleaning eyes</t>
  </si>
  <si>
    <t>Concrete caps for subsoil drains pipes</t>
  </si>
  <si>
    <t>Test flushing of pipe subsoil drains</t>
  </si>
  <si>
    <t>SECTION 2200:  PREFABRICATED CULVERTS</t>
  </si>
  <si>
    <t>Excavation:</t>
  </si>
  <si>
    <t xml:space="preserve">      (i) 0m up to 1.5m</t>
  </si>
  <si>
    <t xml:space="preserve">      (iii) Exceeding 3,0m and up to 4,5m</t>
  </si>
  <si>
    <t>Backfilling:</t>
  </si>
  <si>
    <t>(a) Using the excavated material</t>
  </si>
  <si>
    <t>(b) Using imported selected material</t>
  </si>
  <si>
    <t xml:space="preserve">(c) Extra-over sub-items 22.02(a) and (b) </t>
  </si>
  <si>
    <t xml:space="preserve">      for soil cement backfilling</t>
  </si>
  <si>
    <t xml:space="preserve">      (i) with 3% Cement</t>
  </si>
  <si>
    <t xml:space="preserve">      (ii) with 5% Cement</t>
  </si>
  <si>
    <t>Concrete pipe culverts:</t>
  </si>
  <si>
    <t>(b) On Class B bedding</t>
  </si>
  <si>
    <t xml:space="preserve">      (i) 450mm dia. Type 75D</t>
  </si>
  <si>
    <t xml:space="preserve">      (ii) 600mm dia. Type 75D</t>
  </si>
  <si>
    <t xml:space="preserve">      (iii) 750mm dia. Type 75D</t>
  </si>
  <si>
    <t xml:space="preserve">      (iv) 825mm dia. Type 75D</t>
  </si>
  <si>
    <t xml:space="preserve">      (v) 900mm dia. Type 75D</t>
  </si>
  <si>
    <t xml:space="preserve">      (vi) 1 050mm dia. Type 75D</t>
  </si>
  <si>
    <t xml:space="preserve">      (vii) 1 200mm dia. Type 75D</t>
  </si>
  <si>
    <t xml:space="preserve">      (viii) 1 500mm dia. Type 75D</t>
  </si>
  <si>
    <t xml:space="preserve">      (ix) 1 800mm dia. Type 75D</t>
  </si>
  <si>
    <t xml:space="preserve">      (x) 2 000mm dia. Type 75D</t>
  </si>
  <si>
    <t xml:space="preserve">      (xi) 450mm dia. Type 100D</t>
  </si>
  <si>
    <t xml:space="preserve">      (xii) 600mm dia. Type 100D</t>
  </si>
  <si>
    <t xml:space="preserve">      (xiii) 750mm dia. Type 100D</t>
  </si>
  <si>
    <t xml:space="preserve">      (xiv) 825mm dia. Type 100D</t>
  </si>
  <si>
    <t xml:space="preserve">      (xv) 900mm dia. Type 100D</t>
  </si>
  <si>
    <t xml:space="preserve">      (xvi) 1 050mm dia. Type 100D</t>
  </si>
  <si>
    <t xml:space="preserve">      (xvii) 1 200mm dia. Type 100D</t>
  </si>
  <si>
    <t xml:space="preserve">      (xviii) 1 500mm dia. Type 100D</t>
  </si>
  <si>
    <t xml:space="preserve">      (xix) 1 800mm dia. Type 100D</t>
  </si>
  <si>
    <t xml:space="preserve">      (xx) 2 000mm dia. Type 100D</t>
  </si>
  <si>
    <t>(c) On Class C bedding</t>
  </si>
  <si>
    <t>Portal and rectangular culverts:</t>
  </si>
  <si>
    <t xml:space="preserve">(a) Complete with prefabricated floor </t>
  </si>
  <si>
    <t xml:space="preserve">      slabs</t>
  </si>
  <si>
    <t xml:space="preserve">      (i) 450mm x 600mm Type SANS </t>
  </si>
  <si>
    <t xml:space="preserve">      (ii) 900mm x 600mm Type SANS </t>
  </si>
  <si>
    <t xml:space="preserve">      (iii) 900mm x 900mm Type SANS </t>
  </si>
  <si>
    <t xml:space="preserve">      (iv) 1 200mm x 600mm Type SANS </t>
  </si>
  <si>
    <t xml:space="preserve">      (v) 1 200mm x 900mm Type SANS </t>
  </si>
  <si>
    <t xml:space="preserve">      (vi) 1 200mm x 1 200mm Type </t>
  </si>
  <si>
    <t xml:space="preserve">      (vii) 1 500mm x 900mm Type SANS </t>
  </si>
  <si>
    <t xml:space="preserve">      (viii) 1 500mm x 1 200mm Type </t>
  </si>
  <si>
    <t xml:space="preserve">      (xix) 1 500mm x 1 500mm Type </t>
  </si>
  <si>
    <t xml:space="preserve">      (x) 1 800mm x 900mm Type SANS </t>
  </si>
  <si>
    <t xml:space="preserve">      (xi) 1 800mm x 1 200mm Type </t>
  </si>
  <si>
    <t xml:space="preserve">      (xii) 1 800mm x 1 500mm Type </t>
  </si>
  <si>
    <t xml:space="preserve">      (xiii) 1 800mm x 1 800mm Type </t>
  </si>
  <si>
    <t xml:space="preserve">      (xiv) 2 100mm x 900mm Type SANS </t>
  </si>
  <si>
    <t xml:space="preserve">      (xv) 2 100mm x 1 200mm Type </t>
  </si>
  <si>
    <t xml:space="preserve">      (xvi) 2 100mm x 1 500mm </t>
  </si>
  <si>
    <t xml:space="preserve">      (xvii) 2 100mm x 1 800mm Type </t>
  </si>
  <si>
    <t xml:space="preserve">      (xviii) 2 500mm x 2 100mm Type </t>
  </si>
  <si>
    <t xml:space="preserve">      (xix) 3 000mm x 900mm Type </t>
  </si>
  <si>
    <t xml:space="preserve">      (xx) 3 000mm x 1 200mm Type </t>
  </si>
  <si>
    <t xml:space="preserve">      (xxi) 3 000mm x 1 500mm Type </t>
  </si>
  <si>
    <t xml:space="preserve">      (xxii) 3 000mm x 1 800mm Type </t>
  </si>
  <si>
    <t xml:space="preserve">      (xxiii) 3 000mm x 2 400mm Type </t>
  </si>
  <si>
    <t xml:space="preserve">      (xxiv) 3 600mm x 1 800mm Type </t>
  </si>
  <si>
    <t>(b) Without prefabricated floor slabs</t>
  </si>
  <si>
    <t>Extra over items 22.03, 22.04 and 22.05 for constructing inclined culverts</t>
  </si>
  <si>
    <t>(a) Concrete pipe culverts</t>
  </si>
  <si>
    <t>(b) Portal and rectangular culverts</t>
  </si>
  <si>
    <t>Cast in-situ concrete and formwork</t>
  </si>
  <si>
    <t xml:space="preserve">(b) In floor slabs for portal or rectangular </t>
  </si>
  <si>
    <t xml:space="preserve">      culverts, including formwork and </t>
  </si>
  <si>
    <t xml:space="preserve">      class U2 surface finish</t>
  </si>
  <si>
    <t>(1) Class 25/19</t>
  </si>
  <si>
    <t>(2) Class 30/38</t>
  </si>
  <si>
    <t xml:space="preserve">(c) In inlet and outlet structures, skewed </t>
  </si>
  <si>
    <t xml:space="preserve">      ends, catchpits, manholes, thrust </t>
  </si>
  <si>
    <t xml:space="preserve">      and anchor blocks, excluding </t>
  </si>
  <si>
    <t xml:space="preserve">      formwork but including class U2 </t>
  </si>
  <si>
    <t xml:space="preserve">      surface finish</t>
  </si>
  <si>
    <t xml:space="preserve">(d) Formwork of concrete under sub-item </t>
  </si>
  <si>
    <t xml:space="preserve">      22.07(c) above</t>
  </si>
  <si>
    <t xml:space="preserve">(1) Vertical formwork for F1 surface </t>
  </si>
  <si>
    <t xml:space="preserve">(2) Vertical formwork for F2 surface </t>
  </si>
  <si>
    <t xml:space="preserve">(3) Horizontal formwork for F2 surface </t>
  </si>
  <si>
    <t xml:space="preserve">(e) In concrete linings for the inverts of </t>
  </si>
  <si>
    <t xml:space="preserve">      metal culverts, including formwork </t>
  </si>
  <si>
    <t xml:space="preserve">      and class U2 surface finish</t>
  </si>
  <si>
    <t>(1) Class 20/19</t>
  </si>
  <si>
    <t>(2) Class 20/38</t>
  </si>
  <si>
    <t>Concrete backfill for culverts</t>
  </si>
  <si>
    <t>(a) Class 20/19</t>
  </si>
  <si>
    <t>(b) Class 20/38</t>
  </si>
  <si>
    <t>Prefabricated concrete inlets and outlets to culverts</t>
  </si>
  <si>
    <t>(a) 1 200mm x 1 200mm</t>
  </si>
  <si>
    <t>Steel reinforcement</t>
  </si>
  <si>
    <t>(a) Mild steel bars</t>
  </si>
  <si>
    <t>t</t>
  </si>
  <si>
    <t>(b) High-tensile steel bars</t>
  </si>
  <si>
    <t>(c) Welded steel fabric</t>
  </si>
  <si>
    <t>kg</t>
  </si>
  <si>
    <t>Dowels for joining old and new concrete</t>
  </si>
  <si>
    <t>Removing existing concrete</t>
  </si>
  <si>
    <t>(a) Plain concrete</t>
  </si>
  <si>
    <t>(b) Reinforced concrete</t>
  </si>
  <si>
    <t>Remove and re-laying existing pipes</t>
  </si>
  <si>
    <t>(a) On Class B bedding</t>
  </si>
  <si>
    <t xml:space="preserve">      (ii) 525mm dia. Type 75D</t>
  </si>
  <si>
    <t xml:space="preserve">      (iii) 600mm dia. Type 75D</t>
  </si>
  <si>
    <t xml:space="preserve">      (iv) 750mm dia. Type 75D</t>
  </si>
  <si>
    <t xml:space="preserve">      (v) 825mm dia. Type 75D</t>
  </si>
  <si>
    <t xml:space="preserve">      (vi) 900mm dia. Type 75D</t>
  </si>
  <si>
    <t xml:space="preserve">      (vii) 1 050mm dia. Type 75D</t>
  </si>
  <si>
    <t xml:space="preserve">      (viii) 1 200mm dia. Type 75D</t>
  </si>
  <si>
    <t xml:space="preserve">      (ix) 1 500mm dia. Type 75D</t>
  </si>
  <si>
    <t xml:space="preserve">      (x) 1 800mm dia. Type 75D</t>
  </si>
  <si>
    <t xml:space="preserve">      (xi) 2 000mm dia. Type 75D</t>
  </si>
  <si>
    <t xml:space="preserve">      (xii) 450mm dia. Type 100D</t>
  </si>
  <si>
    <t xml:space="preserve">      (xiii) 525mm dia. Type 100D</t>
  </si>
  <si>
    <t xml:space="preserve">      (xiv) 600mm dia. Type 100D</t>
  </si>
  <si>
    <t xml:space="preserve">      (xv) 750mm dia. Type 100D</t>
  </si>
  <si>
    <t xml:space="preserve">      (xvi) 825mm dia. Type 100D</t>
  </si>
  <si>
    <t xml:space="preserve">      (xvii) 900mm dia. Type 100D</t>
  </si>
  <si>
    <t xml:space="preserve">      (xviii) 1 050mm dia. Type 100D</t>
  </si>
  <si>
    <t xml:space="preserve">      (xix) 1 200mm dia. Type 100D</t>
  </si>
  <si>
    <t xml:space="preserve">      (xx) 1 500mm dia. Type 100D</t>
  </si>
  <si>
    <t xml:space="preserve">      (xxi) 1 800mm dia. Type 100D</t>
  </si>
  <si>
    <t xml:space="preserve">      (xxii) 2 000mm dia. Type 100D</t>
  </si>
  <si>
    <t>(b) On Class C bedding</t>
  </si>
  <si>
    <t>Removing and stacking existing prefabricated culverts (all types and sizes)</t>
  </si>
  <si>
    <t>Treating surfaces with epoxy resin for joining new to old concrete</t>
  </si>
  <si>
    <t>l</t>
  </si>
  <si>
    <t>Protective mastic asphalt coating for corrugated metal culvert units</t>
  </si>
  <si>
    <t>(a) Application by brush</t>
  </si>
  <si>
    <t>(b) Application by spray gun</t>
  </si>
  <si>
    <t>Manholes, catchpits, precast inlet and outlet structures complete</t>
  </si>
  <si>
    <t>(a) Manholes</t>
  </si>
  <si>
    <t xml:space="preserve">(1) Precast concrete for drainage: </t>
  </si>
  <si>
    <t xml:space="preserve">      shallow depth using 1050mm dia. </t>
  </si>
  <si>
    <t xml:space="preserve">      rings</t>
  </si>
  <si>
    <t xml:space="preserve">      (i) Up to 1,0m deep</t>
  </si>
  <si>
    <t xml:space="preserve">      (ii) 1,0m to 1,5m deep</t>
  </si>
  <si>
    <t xml:space="preserve">      (iii) 1,5m to 2,0m deep</t>
  </si>
  <si>
    <t xml:space="preserve">      (iv) 2,0m to 2,5m deep</t>
  </si>
  <si>
    <t xml:space="preserve">(2) Precast concrete for drainage: </t>
  </si>
  <si>
    <t xml:space="preserve">      deeper than 2 500mm using</t>
  </si>
  <si>
    <t xml:space="preserve">      1 050mm dia. rings</t>
  </si>
  <si>
    <t xml:space="preserve">      (i) 2,5m to 3,0m deep</t>
  </si>
  <si>
    <t xml:space="preserve">      (ii) 3,0m to 3,5m deep</t>
  </si>
  <si>
    <t xml:space="preserve">      (iii) 3,5m to 4,0m deep</t>
  </si>
  <si>
    <t xml:space="preserve">(3) Brick manholes for drainage: </t>
  </si>
  <si>
    <t xml:space="preserve">      constructed on all pipes up to </t>
  </si>
  <si>
    <t xml:space="preserve">      675mm dia.</t>
  </si>
  <si>
    <t xml:space="preserve">      (v) 2,5m to 3,0m deep</t>
  </si>
  <si>
    <t xml:space="preserve">(4) Brick manholes for drainage: </t>
  </si>
  <si>
    <t xml:space="preserve">      constructed on 750mm dia. pipes</t>
  </si>
  <si>
    <t xml:space="preserve">(5) Brick manholes for drainage: </t>
  </si>
  <si>
    <t xml:space="preserve">      constructed on 825mm dia. pipes</t>
  </si>
  <si>
    <t xml:space="preserve">      (iv) 2,5m to 3,0m deep</t>
  </si>
  <si>
    <t xml:space="preserve">(6) Brick manholes for drainage: </t>
  </si>
  <si>
    <t xml:space="preserve">      constructed on 900mm dia. pipes</t>
  </si>
  <si>
    <t xml:space="preserve">(7) Brick manholes for drainage: </t>
  </si>
  <si>
    <t xml:space="preserve">      constructed on 1 050mm dia. pipes</t>
  </si>
  <si>
    <t xml:space="preserve">(8) Brick manholes for electrical ducts : </t>
  </si>
  <si>
    <t xml:space="preserve">      constructed on overall conduit </t>
  </si>
  <si>
    <t xml:space="preserve">      outside diameter</t>
  </si>
  <si>
    <t>(b) Catchpits as per drawing STD003 attached:</t>
  </si>
  <si>
    <t>(g) Grid inlets</t>
  </si>
  <si>
    <t xml:space="preserve">(1) Heavy Duty Concrete Grid inlet not  exceeding 2m deep </t>
  </si>
  <si>
    <t xml:space="preserve">      complete with grid, frame - </t>
  </si>
  <si>
    <t xml:space="preserve">      (i) Pipe dia. not exceeding 750mm </t>
  </si>
  <si>
    <t xml:space="preserve">      (ii) Pipe dia. exceeding 750mm dia. </t>
  </si>
  <si>
    <t xml:space="preserve">(h) Extra-over or less than Item 22.17(g) </t>
  </si>
  <si>
    <t xml:space="preserve">      for variation in depth</t>
  </si>
  <si>
    <t>(j) Field inlet –as per drawing</t>
  </si>
  <si>
    <t xml:space="preserve">    Field inlet not exceeding 2m deep </t>
  </si>
  <si>
    <t xml:space="preserve">    Complete:</t>
  </si>
  <si>
    <t>Brickwork</t>
  </si>
  <si>
    <t>(a) 115mm thick</t>
  </si>
  <si>
    <t>(b) 230mm thick</t>
  </si>
  <si>
    <t>(c) 345mm thick</t>
  </si>
  <si>
    <t>Plaster</t>
  </si>
  <si>
    <t>Benching</t>
  </si>
  <si>
    <t>Accessories</t>
  </si>
  <si>
    <t>(a) Manhole covers including frames</t>
  </si>
  <si>
    <t xml:space="preserve">      (i) Type 2A, SABS 558/1973</t>
  </si>
  <si>
    <t xml:space="preserve">      (ii) Type 2B, SABS 558/1973</t>
  </si>
  <si>
    <t xml:space="preserve">      (iii) Type 4, SABS 558/1973</t>
  </si>
  <si>
    <t>(b) Inlet grids including frames</t>
  </si>
  <si>
    <t xml:space="preserve">      (i) Type 6, SABS 1115</t>
  </si>
  <si>
    <t xml:space="preserve">      (ii) TPA type 40</t>
  </si>
  <si>
    <t xml:space="preserve">      (iii) TPA type 80</t>
  </si>
  <si>
    <t>(c) Step irons</t>
  </si>
  <si>
    <t xml:space="preserve">      (i) Galvanised step irons to BS1247</t>
  </si>
  <si>
    <t xml:space="preserve">      (ii) Galvanised reinforcing bar</t>
  </si>
  <si>
    <t xml:space="preserve">      (iii) uPVC</t>
  </si>
  <si>
    <t xml:space="preserve">      (iv) Calcamite</t>
  </si>
  <si>
    <t>(d) Concrete cover slabs</t>
  </si>
  <si>
    <t xml:space="preserve">      (i) 600mm x 600mm x 50mm</t>
  </si>
  <si>
    <t xml:space="preserve">      (ii) Up to 1m²</t>
  </si>
  <si>
    <t xml:space="preserve">      (iii) Greater than 1m²</t>
  </si>
  <si>
    <t>(e) Precast access shaft</t>
  </si>
  <si>
    <t>Anchors for pipes:</t>
  </si>
  <si>
    <t>(a) Rockbolts</t>
  </si>
  <si>
    <t>(b) Dowels</t>
  </si>
  <si>
    <t>(c) Anchor blocks (Class 25/19 concrete)</t>
  </si>
  <si>
    <t>Service ducts:</t>
  </si>
  <si>
    <t>(a) Ordinary pipes</t>
  </si>
  <si>
    <t>(1) Fibre reinforced pipes</t>
  </si>
  <si>
    <t xml:space="preserve">      (i) 100mm dia.</t>
  </si>
  <si>
    <t xml:space="preserve">      (ii) 150mm dia.</t>
  </si>
  <si>
    <t>(2) Pitch fibre pipes</t>
  </si>
  <si>
    <t>(3) Unplasticised PVC pipes</t>
  </si>
  <si>
    <t xml:space="preserve">      (i) 110mm dia.</t>
  </si>
  <si>
    <t xml:space="preserve">      (iii) 160mm dia.</t>
  </si>
  <si>
    <t>(b) Split pipes</t>
  </si>
  <si>
    <t xml:space="preserve">      (i) 150mm dia.</t>
  </si>
  <si>
    <t xml:space="preserve">      (ii) 160mm dia.</t>
  </si>
  <si>
    <t>Duct marker blocks</t>
  </si>
  <si>
    <t>(a) Concrete as per drawing</t>
  </si>
  <si>
    <t xml:space="preserve">(b) Aluminium type grouted on top of </t>
  </si>
  <si>
    <t xml:space="preserve">      kerb</t>
  </si>
  <si>
    <t>Overhaul on excavated material carted to spoil, backfill material (but excluding Portland cement in the case of soil cement), existing structures demolished and removed to spoil, and removing and relaying, and removing and stacking existing prefabricated culverts in excess of the free-haul distance</t>
  </si>
  <si>
    <t>Reinstating trenches crossing road:</t>
  </si>
  <si>
    <t>(a) Selected layers</t>
  </si>
  <si>
    <t>(b) Subbase</t>
  </si>
  <si>
    <t>(c) Base (including prime coat)</t>
  </si>
  <si>
    <t xml:space="preserve">(d) Bituminous surfacing (including tack </t>
  </si>
  <si>
    <t>(e) Kerbing</t>
  </si>
  <si>
    <t>Prefabricated reinforced-concrete skew end units for concrete culverts constructed at a skew angle (type and dimensions of unit and class of bedding indicated)</t>
  </si>
  <si>
    <t>PS22.29</t>
  </si>
  <si>
    <t>The raising or lowering of existing manholes, catchpits, etc.</t>
  </si>
  <si>
    <t>(a) Adjustable height of 500mm</t>
  </si>
  <si>
    <t xml:space="preserve">(b) Exceeding 500mm but not </t>
  </si>
  <si>
    <t xml:space="preserve">(c) Exceeding 1m but not exceeding </t>
  </si>
  <si>
    <t>SECTION 2300:  CONCRETE KERBING, CONCRETE CHANNELLING, CHUTES AND DOWNPIPES, AND CONCRETE LININGS FOR OPEN DRAINS</t>
  </si>
  <si>
    <t>Concrete kerbing</t>
  </si>
  <si>
    <t>(a) Precast kerbing to SABS 927</t>
  </si>
  <si>
    <t xml:space="preserve">      (i) Figure 3 kerb</t>
  </si>
  <si>
    <t xml:space="preserve">      (ii) Figure 7 kerb</t>
  </si>
  <si>
    <t xml:space="preserve">      (iii) Figure 8 kerb (all types)</t>
  </si>
  <si>
    <t xml:space="preserve">      (iv) Figure 12 kerb</t>
  </si>
  <si>
    <t xml:space="preserve">(b) Cast in-situ kerbing (Class 30/19 </t>
  </si>
  <si>
    <t xml:space="preserve">      concrete)</t>
  </si>
  <si>
    <t xml:space="preserve">      (i) Barrier kerb</t>
  </si>
  <si>
    <t xml:space="preserve">      (ii) Semi-mountable kerb</t>
  </si>
  <si>
    <t xml:space="preserve">      (iii) Mountable kerb</t>
  </si>
  <si>
    <t>Concrete kerbing-channelling combination</t>
  </si>
  <si>
    <t xml:space="preserve">(a) Precast kerb and Figure 13 channel </t>
  </si>
  <si>
    <t xml:space="preserve">      to SABS 927</t>
  </si>
  <si>
    <t>(3) Figure 3 kerb</t>
  </si>
  <si>
    <t xml:space="preserve">      (i) Radius 1m to 4m</t>
  </si>
  <si>
    <t xml:space="preserve">      (ii) Radius 4,01m to 20m</t>
  </si>
  <si>
    <t xml:space="preserve">      (iii) Straight and to radius not less </t>
  </si>
  <si>
    <t>(7) Figure 7 kerb</t>
  </si>
  <si>
    <t>(8) Figure 8 kerb</t>
  </si>
  <si>
    <t xml:space="preserve">(b) Precast kerb and Figure 14 channel </t>
  </si>
  <si>
    <t xml:space="preserve">      (ii) Radius 4.01m to 20m</t>
  </si>
  <si>
    <t xml:space="preserve">(c) Precast kerb to SABS 927 and cast </t>
  </si>
  <si>
    <t xml:space="preserve">      In-situ channel (concrete class</t>
  </si>
  <si>
    <t xml:space="preserve">       20/19)</t>
  </si>
  <si>
    <t xml:space="preserve">      (iii) Figure 3 kerb</t>
  </si>
  <si>
    <t xml:space="preserve">      (vii) Figure 7 kerb</t>
  </si>
  <si>
    <t xml:space="preserve">      (viii) Figure 8 kerb</t>
  </si>
  <si>
    <t xml:space="preserve">      (xii) Figure 12 kerb</t>
  </si>
  <si>
    <t xml:space="preserve">(d) Cast in-situ kerb and channel </t>
  </si>
  <si>
    <t xml:space="preserve">      (concrete class 20/19)</t>
  </si>
  <si>
    <t>(1) Barrier kerb and channel</t>
  </si>
  <si>
    <t xml:space="preserve">      (i) Figure 3 Kerb with Figure 14 </t>
  </si>
  <si>
    <t xml:space="preserve">      (iii) Mountable kerb and channel</t>
  </si>
  <si>
    <t xml:space="preserve">(e) Concrete channels to SABS 927 </t>
  </si>
  <si>
    <t xml:space="preserve">      channel</t>
  </si>
  <si>
    <t>(1) Figure 13 rectangular channel</t>
  </si>
  <si>
    <t>(2) Figure 14 tapered channel</t>
  </si>
  <si>
    <t>(3) Double Figure 14 tapered channel</t>
  </si>
  <si>
    <t>(4) Half-round channels</t>
  </si>
  <si>
    <t xml:space="preserve">      (ii) 200mm dia.</t>
  </si>
  <si>
    <t xml:space="preserve">      (iii) 300mm dia.</t>
  </si>
  <si>
    <t xml:space="preserve">      (iv) 400mm dia.</t>
  </si>
  <si>
    <t xml:space="preserve">      (v) 500mm dia.</t>
  </si>
  <si>
    <t>(5) Ditch linings</t>
  </si>
  <si>
    <t xml:space="preserve">      (i) 610mm</t>
  </si>
  <si>
    <t xml:space="preserve">      (i) Rectangular channel</t>
  </si>
  <si>
    <t xml:space="preserve">      (ii) Tapered channel</t>
  </si>
  <si>
    <t xml:space="preserve">      (iii) Double tapered channel</t>
  </si>
  <si>
    <t>Concrete chutes (typical designs):</t>
  </si>
  <si>
    <t>(a) 300mm precast concrete chute</t>
  </si>
  <si>
    <t>(b) 450mm precast concrete chute</t>
  </si>
  <si>
    <t xml:space="preserve">(c) Cast in-situ, using concrete class </t>
  </si>
  <si>
    <t>Cast in-situ concrete chutes (measured by components):</t>
  </si>
  <si>
    <t>(a) Concrete</t>
  </si>
  <si>
    <t xml:space="preserve">      (i) Class 20/19</t>
  </si>
  <si>
    <t>(b) Formwork</t>
  </si>
  <si>
    <t xml:space="preserve">      (i) F1 surface finish</t>
  </si>
  <si>
    <t xml:space="preserve">      (ii) F2 surface finish</t>
  </si>
  <si>
    <t>Inlet, outlet, transition and similar structures (typical designs):</t>
  </si>
  <si>
    <t xml:space="preserve">(b) In-situ inlet structures for chutes </t>
  </si>
  <si>
    <t xml:space="preserve">(d) In-situ outlet structures for chutes </t>
  </si>
  <si>
    <t xml:space="preserve">(e) Prefabricated transition sections </t>
  </si>
  <si>
    <t xml:space="preserve">(f) In-situ transition sections </t>
  </si>
  <si>
    <t>Inlet, outlet, transition and similar structures (measured by components)</t>
  </si>
  <si>
    <t>(b) Formwork (F1 finish ..........</t>
  </si>
  <si>
    <t>Trimming of excavations for concrete-lined open drains</t>
  </si>
  <si>
    <t>(a) In soft material</t>
  </si>
  <si>
    <t>(b) In hard material</t>
  </si>
  <si>
    <t>Concrete lining for open drains</t>
  </si>
  <si>
    <t>(1) Standard side drain</t>
  </si>
  <si>
    <t>(i) Type v1 - v4</t>
  </si>
  <si>
    <t>(2) Vee drain</t>
  </si>
  <si>
    <t xml:space="preserve">      (i) Narrow side drain type v5 - v8</t>
  </si>
  <si>
    <t>(3) Trapezoidal</t>
  </si>
  <si>
    <t xml:space="preserve">      (i) Type t2</t>
  </si>
  <si>
    <t>(4) Catchwater drain</t>
  </si>
  <si>
    <t xml:space="preserve">      (i) Type 1</t>
  </si>
  <si>
    <t xml:space="preserve">      (i) Type v1 - v4</t>
  </si>
  <si>
    <t>Formwork to cast in situ concrete lining for open drains (Class F2 surface finish)</t>
  </si>
  <si>
    <t>(c) To ends of slabs</t>
  </si>
  <si>
    <t>Sealed joints in concrete linings of open drains</t>
  </si>
  <si>
    <t>(a) Polysulphide sealants</t>
  </si>
  <si>
    <t>(b) Polyurethane-based sealant</t>
  </si>
  <si>
    <t>(c) Silicone-based sealant</t>
  </si>
  <si>
    <t>Concrete screed or backfill below chutes</t>
  </si>
  <si>
    <t>(a) Class 20/13</t>
  </si>
  <si>
    <t>(b) Class 20/19</t>
  </si>
  <si>
    <t>Polyethylene sheeting (0,15 mm thick) for concrete-lined open drains</t>
  </si>
  <si>
    <t>Cutting bituminous surfacing and pavement layers for concrete kerbing, channelling or concrete-lined drains</t>
  </si>
  <si>
    <t>Precast concrete blocks in outlet structures</t>
  </si>
  <si>
    <t>SECTION 3100:  BORROW MATERIALS</t>
  </si>
  <si>
    <t>Excess overburden</t>
  </si>
  <si>
    <t>Finishing off borrow areas in:</t>
  </si>
  <si>
    <t>(a) Hard material</t>
  </si>
  <si>
    <t>ha</t>
  </si>
  <si>
    <t>(b) Intermediate material</t>
  </si>
  <si>
    <t>(c) Soft material</t>
  </si>
  <si>
    <t>PS31.04</t>
  </si>
  <si>
    <t>Guarantee to DME for rehabilitation of Borrow Pit</t>
  </si>
  <si>
    <t>SECTION 3300:  MASS EARTHWORKS</t>
  </si>
  <si>
    <t>PS33.01</t>
  </si>
  <si>
    <t>Cut and borrow to fill, including free-haul up to 10km</t>
  </si>
  <si>
    <t xml:space="preserve">(a) Gravel material in compacted layer </t>
  </si>
  <si>
    <t xml:space="preserve">      thickness of 200mm and less</t>
  </si>
  <si>
    <t xml:space="preserve">(i) Compacted to 90% MOD. AASHTO </t>
  </si>
  <si>
    <t>(g) Supply and compact dump rock</t>
  </si>
  <si>
    <t>(h) Fill from commercial sources</t>
  </si>
  <si>
    <t>Extra-over item 33.01 for excavating and breaking down material in:</t>
  </si>
  <si>
    <t>(a) Soft excavation</t>
  </si>
  <si>
    <t>(b) Intermediate excavation</t>
  </si>
  <si>
    <t>(c) Hard excavation</t>
  </si>
  <si>
    <t>PS33.04</t>
  </si>
  <si>
    <t>Cut to spoil including free-haul up to 10km</t>
  </si>
  <si>
    <t>(a) Intermediate excavation</t>
  </si>
  <si>
    <t>(b) Hard excavation</t>
  </si>
  <si>
    <t>Variation in the number of roller passes (applicable to sub-items 33.01(a)(iii) and 33.01(b)(iii) and Item 33.11)</t>
  </si>
  <si>
    <t>(e) Impact rolling 3-pass</t>
  </si>
  <si>
    <t>Roadbed preparation and the compaction of material:</t>
  </si>
  <si>
    <t xml:space="preserve">(b) Compaction to 93% MOD. AASTHO </t>
  </si>
  <si>
    <t>Finishing off cut and slopes, medians and interchange areas:</t>
  </si>
  <si>
    <t>(a) Cut slopes</t>
  </si>
  <si>
    <t>(b) Fill slopes</t>
  </si>
  <si>
    <t>SECTION 3400:  PAVEMENT LAYERS OF GRAVEL MATERIAL</t>
  </si>
  <si>
    <t>PS34.01</t>
  </si>
  <si>
    <t>Pavement layers constructed from gravel taken from cut or borrow including free-haul up to 10km:</t>
  </si>
  <si>
    <t>(a) Gravel selected layer</t>
  </si>
  <si>
    <t xml:space="preserve">      (i) 93% MOD. AASHTO density </t>
  </si>
  <si>
    <t xml:space="preserve">(d) Gravel sub-base (chemically/ </t>
  </si>
  <si>
    <t xml:space="preserve">      mechanically stabilized material) </t>
  </si>
  <si>
    <t xml:space="preserve">      compacted to:</t>
  </si>
  <si>
    <t xml:space="preserve">      (i) 95% MOD. AASHTO density sub- </t>
  </si>
  <si>
    <t xml:space="preserve">(g) Gravel shoulder/sidewalks </t>
  </si>
  <si>
    <t xml:space="preserve">      (ii) E.O. Item 34.01 for Imported G5</t>
  </si>
  <si>
    <t>(h) Gravel wearing course</t>
  </si>
  <si>
    <t xml:space="preserve">      (i) 95 MOD. AASHTO</t>
  </si>
  <si>
    <t>34/PS16.02</t>
  </si>
  <si>
    <t>Overhaul on material hauled in excess of 10km (ordinary overhaul)</t>
  </si>
  <si>
    <t>Extra-over Item 34.01 for excavating and breaking down material in:</t>
  </si>
  <si>
    <t>PS34.14</t>
  </si>
  <si>
    <t>SECTION 3500:  STABILIZATION</t>
  </si>
  <si>
    <t>Chemical/Mechanical stabilization extra-over unstabilized compacted layers</t>
  </si>
  <si>
    <t xml:space="preserve">(a) Gravel selected upper sub-base </t>
  </si>
  <si>
    <t>Chemical stabilizing agent:</t>
  </si>
  <si>
    <t>(a) Ordinary Portal cement</t>
  </si>
  <si>
    <t xml:space="preserve">      (i) CEM V S-V 32,5N</t>
  </si>
  <si>
    <t>(c) Road lime</t>
  </si>
  <si>
    <t>(g) Other stabilizing agents</t>
  </si>
  <si>
    <t xml:space="preserve">      (i) Masonry cement</t>
  </si>
  <si>
    <t xml:space="preserve">      (ii) Slagment (1.5%)</t>
  </si>
  <si>
    <t xml:space="preserve">      (iii) Bitumen emulsion</t>
  </si>
  <si>
    <t>Mechanical modification (extra-over untreated layer):</t>
  </si>
  <si>
    <t>(a) By adding a soil binder</t>
  </si>
  <si>
    <t>SECTION 3600:  CRUSHED STONE BASE</t>
  </si>
  <si>
    <t>Crushed stone base</t>
  </si>
  <si>
    <t xml:space="preserve">(a) Constructed from Type G1 material </t>
  </si>
  <si>
    <t xml:space="preserve">      obtained from commercial sources </t>
  </si>
  <si>
    <t xml:space="preserve">      and compacted to 88% of apparent </t>
  </si>
  <si>
    <t xml:space="preserve">      relative density</t>
  </si>
  <si>
    <t xml:space="preserve">      (i) 125mm thickness</t>
  </si>
  <si>
    <t xml:space="preserve">      (ii) 150mm thickness</t>
  </si>
  <si>
    <t>SECTION 4100:  PRIME COAT</t>
  </si>
  <si>
    <t>Prime and Tack coat</t>
  </si>
  <si>
    <t>(c) MC.30 cut-back bitumen</t>
  </si>
  <si>
    <t>(e) Invert bitumen emulsion (MSP1)</t>
  </si>
  <si>
    <t>(f) ELO type emulsion</t>
  </si>
  <si>
    <t>Aggregate for blinding</t>
  </si>
  <si>
    <t>SECTION 4200:  ASPHALT BASE SURFACING</t>
  </si>
  <si>
    <t xml:space="preserve">      asphalt 60/70 pen. bitumen</t>
  </si>
  <si>
    <t xml:space="preserve">      (i) 25mm thick</t>
  </si>
  <si>
    <t xml:space="preserve">      (ii) 30mm thick</t>
  </si>
  <si>
    <t xml:space="preserve">      (iii) 18mm thick Micro Asphalt</t>
  </si>
  <si>
    <t>Tack coat of 30% stable - grade emulsion</t>
  </si>
  <si>
    <t>Binder variations</t>
  </si>
  <si>
    <t>(a) Penetration grade bitumen</t>
  </si>
  <si>
    <t>100mm cores in asphalt paving</t>
  </si>
  <si>
    <t>SECTION 5100:  PITCHING, STONE WORK AND PROTECTION AGAINST EROSION</t>
  </si>
  <si>
    <t>Stone pitching</t>
  </si>
  <si>
    <t xml:space="preserve">(b) Grouted stone pitching (150mm </t>
  </si>
  <si>
    <t xml:space="preserve">      thick, 1:3 cement; sand, grout, mix)</t>
  </si>
  <si>
    <t xml:space="preserve">      (i) Flat slope (less than 1:4 slope)</t>
  </si>
  <si>
    <t xml:space="preserve">      (ii) Steep slope (greater than 1:4 </t>
  </si>
  <si>
    <t>Concrete pitching and block paving</t>
  </si>
  <si>
    <t xml:space="preserve">(b) Segmental concrete block paving </t>
  </si>
  <si>
    <t xml:space="preserve">      on 20mm bedding</t>
  </si>
  <si>
    <t xml:space="preserve">      (i) 60mm rectangular block and SA </t>
  </si>
  <si>
    <t>Concrete edge beams (Class 30/19 concrete)</t>
  </si>
  <si>
    <t>SECTION 5200:  GABIONS</t>
  </si>
  <si>
    <t>Foundation trench excavation and backfilling</t>
  </si>
  <si>
    <t xml:space="preserve">(a) In solid rock (material which requires </t>
  </si>
  <si>
    <t xml:space="preserve">(b) In all other classes of </t>
  </si>
  <si>
    <t>Surface preparation for bedding the gabions</t>
  </si>
  <si>
    <t>Gabions</t>
  </si>
  <si>
    <t>Filter fabric (non-woven filter fabric, Grade A4 or similar)</t>
  </si>
  <si>
    <t>PS52.05</t>
  </si>
  <si>
    <t>Surface Preparation</t>
  </si>
  <si>
    <t>SECTION 5500:  FENCING</t>
  </si>
  <si>
    <t>Clearing the fence line, 2m wide strip</t>
  </si>
  <si>
    <t>Supply and erect new fencing material for new fences and for supplementing material in existing fences which are being repaired or removed:</t>
  </si>
  <si>
    <t>(a) Zinc-coated barbed wire (SABS 675)</t>
  </si>
  <si>
    <t xml:space="preserve">(1) High-tensile-grade, single-strand </t>
  </si>
  <si>
    <t xml:space="preserve">      3,15mm x 2,50mm oval-shaped wire</t>
  </si>
  <si>
    <t xml:space="preserve">      (i) Galvanised, Class A</t>
  </si>
  <si>
    <t xml:space="preserve">      (ii) Galvanised, Class C</t>
  </si>
  <si>
    <t xml:space="preserve">(2) High-tensile-grade, single-strand; </t>
  </si>
  <si>
    <t xml:space="preserve">      2,80mm x 1,90mm oval-shaped wire</t>
  </si>
  <si>
    <t xml:space="preserve">(3) Mild-steel-grade, double-strand </t>
  </si>
  <si>
    <t xml:space="preserve">      2,50mm dia. unidirectional twist</t>
  </si>
  <si>
    <t>(b) Zinc-coated smooth wire</t>
  </si>
  <si>
    <t xml:space="preserve">(1) 4,0mm dia. mild steel straining wire, </t>
  </si>
  <si>
    <t>(2) 2,24mm dia. high tensile fencing wire</t>
  </si>
  <si>
    <t xml:space="preserve">      (i) Galvanised, Grade A</t>
  </si>
  <si>
    <t xml:space="preserve">      (ii) Galvanised, Grade C</t>
  </si>
  <si>
    <t xml:space="preserve">(3) 2,50mm dia. mild-steel tying wire, </t>
  </si>
  <si>
    <t xml:space="preserve">(4) 1,60mm dia. mild-steel tying wire, </t>
  </si>
  <si>
    <t>(c) Diamond mesh</t>
  </si>
  <si>
    <t>(e) Barbed-tape concertina wire</t>
  </si>
  <si>
    <t>(g) Standards</t>
  </si>
  <si>
    <t>(1) 1,86m x 2,5 kg/m mild steel y section</t>
  </si>
  <si>
    <t xml:space="preserve">(2) 2,45m x 2,50 kg/m mild steel y </t>
  </si>
  <si>
    <t>(3) 3,8m x 75 dia. x 2,24mm tubular</t>
  </si>
  <si>
    <t>(h) Droppers</t>
  </si>
  <si>
    <t xml:space="preserve">(1) 1,4m x 0,56 kg/m mild steel ridge </t>
  </si>
  <si>
    <t>(i) Straining posts, stays and anchors:</t>
  </si>
  <si>
    <t>(1) Vertical</t>
  </si>
  <si>
    <t xml:space="preserve">      (i) Steel straining posts (2 130 x 100 </t>
  </si>
  <si>
    <t>(2) Inclined:</t>
  </si>
  <si>
    <t>(3) Horizontal:</t>
  </si>
  <si>
    <t>New gates</t>
  </si>
  <si>
    <t>(a) Single leaf</t>
  </si>
  <si>
    <t xml:space="preserve">      (i) 4m 'w' pattern</t>
  </si>
  <si>
    <t xml:space="preserve">      (ii) 5m 'w' pattern</t>
  </si>
  <si>
    <t>(b) Double leaf</t>
  </si>
  <si>
    <t xml:space="preserve">      (iii) 4m 'x' pattern with Horizontal </t>
  </si>
  <si>
    <t>Moving existing fences and gates:</t>
  </si>
  <si>
    <t>(a) Fences:</t>
  </si>
  <si>
    <t xml:space="preserve">      (i) Stock-proof fences</t>
  </si>
  <si>
    <t xml:space="preserve">      (ii) Vermin-proof fences</t>
  </si>
  <si>
    <t xml:space="preserve">      (iii) Pedestrian fences</t>
  </si>
  <si>
    <t xml:space="preserve">      (iii) Security fences</t>
  </si>
  <si>
    <t>(b) Gates</t>
  </si>
  <si>
    <t>Dismantling existing fences:</t>
  </si>
  <si>
    <t xml:space="preserve">      (iv) Security fences</t>
  </si>
  <si>
    <t>Providing temporary fences and gates:</t>
  </si>
  <si>
    <t>(a) Stock-proof fence</t>
  </si>
  <si>
    <t>(b) Vermin-proof fence</t>
  </si>
  <si>
    <t>(c) Pedestrian fence</t>
  </si>
  <si>
    <t>(d) Temporary gates</t>
  </si>
  <si>
    <t xml:space="preserve">      (i) Single leaf 4m 'w' pattern</t>
  </si>
  <si>
    <t xml:space="preserve">      (ii) Double leaf 5m 'w' pattern</t>
  </si>
  <si>
    <t>Ringbolts for anchoring fencing to structures</t>
  </si>
  <si>
    <t>Drilling and blasting of holes for posts and anchors</t>
  </si>
  <si>
    <t>Posts fixed horizontally to the bottom of wire mesh for the closing of openings under fences:</t>
  </si>
  <si>
    <t>(b) Mild steel pipes (50mm x 2,4mm)</t>
  </si>
  <si>
    <t>SECTION 5600:  ROAD SIGNS</t>
  </si>
  <si>
    <t>Road sign boards with painted or coloured semi-matt background.  Symbols, lettering and borders in semi-matt black or in Class 1 retro-reflective material, where the sign board is constructed from:</t>
  </si>
  <si>
    <t xml:space="preserve">(c) Prepainted galvanized steel plate </t>
  </si>
  <si>
    <t xml:space="preserve">      (Chromadek 1.6mm thick or </t>
  </si>
  <si>
    <t xml:space="preserve">      approved equivalent):</t>
  </si>
  <si>
    <t xml:space="preserve">      (i) Area not exceeding 2m²</t>
  </si>
  <si>
    <t xml:space="preserve">      (ii) Area exceeding 2m² but not 10m²</t>
  </si>
  <si>
    <t>Extra-over Item 56.01 for using:</t>
  </si>
  <si>
    <t xml:space="preserve">(a) Background of retro reflective </t>
  </si>
  <si>
    <t xml:space="preserve">      material:</t>
  </si>
  <si>
    <t xml:space="preserve">      (i) Class 1</t>
  </si>
  <si>
    <t>PS56.03</t>
  </si>
  <si>
    <t>Road sign supports (overhead road sign structures excluded)</t>
  </si>
  <si>
    <t>Excavation and backfilling for road sign supports (not applicable to km posts)</t>
  </si>
  <si>
    <t>Extra-over Item 56.05 for cement-treated soil backfill</t>
  </si>
  <si>
    <t>SECTION 5700:  ROAD MARKINGS</t>
  </si>
  <si>
    <t>Retro-reflective road marking paint:</t>
  </si>
  <si>
    <t>(a) White lines (broken or unbroken)</t>
  </si>
  <si>
    <t xml:space="preserve">      (i) 100mm wide</t>
  </si>
  <si>
    <t xml:space="preserve">      (ii) 200mm wide</t>
  </si>
  <si>
    <t>(b) Yellow lines (broken or unbroken)</t>
  </si>
  <si>
    <t>(c) Red lines (broken or unbroken)</t>
  </si>
  <si>
    <t>(d) White lettering and symbols</t>
  </si>
  <si>
    <t>(e) Yellow lettering and symbols</t>
  </si>
  <si>
    <t>Variations in rate or application</t>
  </si>
  <si>
    <t>(a) White paint</t>
  </si>
  <si>
    <t>(b) Yellow paint</t>
  </si>
  <si>
    <t>(c) Red paint</t>
  </si>
  <si>
    <t>Setting out and pre-marking the lines (excluding traffic-island marking lettering and symbols)</t>
  </si>
  <si>
    <t>Removal of existing, temporary or permanent road markings by:</t>
  </si>
  <si>
    <t>(a) Sandblasting</t>
  </si>
  <si>
    <t>(b) Overpainting as temporary measure</t>
  </si>
  <si>
    <t>Removal of existing roadstuds</t>
  </si>
  <si>
    <t>SECTION 5800:  LANDSCAPING AND PLANTING PLANTS</t>
  </si>
  <si>
    <t>Trimming</t>
  </si>
  <si>
    <t>(a) Machine trimming</t>
  </si>
  <si>
    <t>(b) Hand trimming</t>
  </si>
  <si>
    <t>SECTION 5900:  FINISHING THE ROAD AND ROAD RESERVE AND TREATING OLD ROADS</t>
  </si>
  <si>
    <t>Finishing the road and road reserve:</t>
  </si>
  <si>
    <t>(a) Dual carriageway road</t>
  </si>
  <si>
    <t>(b) Single carriageway road</t>
  </si>
  <si>
    <t>SECTION 7300:  CONCRETE BLOCK PAVING FOR ROADS</t>
  </si>
  <si>
    <t>Concrete block paving:</t>
  </si>
  <si>
    <t>(i) 60mm to sidewalks</t>
  </si>
  <si>
    <t>(ii) 80mm to roads</t>
  </si>
  <si>
    <t xml:space="preserve">(b) 230 x 115 x 75mm Thick semi- </t>
  </si>
  <si>
    <t xml:space="preserve">      facebrick terra cotta coloured paving </t>
  </si>
  <si>
    <t xml:space="preserve">      bricks, including straight cutting of </t>
  </si>
  <si>
    <t xml:space="preserve">      units to fit between edge restraints, </t>
  </si>
  <si>
    <t>(i) 75mm to sidewalks</t>
  </si>
  <si>
    <t>(ii) 75mm to roads</t>
  </si>
  <si>
    <t>Cast-in-situ concrete edge and intermediate beams (30Mpa/19mm edge beam size 150mm wide x 150mm high, wood floated on top, angle rounded edges and 110mm thick jointex expansion joints at 3m centres)</t>
  </si>
  <si>
    <t>(a) Straight sections</t>
  </si>
  <si>
    <t>(b) Circular sections</t>
  </si>
  <si>
    <t>Provision of approved herbicide and ant poison:</t>
  </si>
  <si>
    <t>(a) Provision of materials</t>
  </si>
  <si>
    <t>PC Sum</t>
  </si>
  <si>
    <t>PS73.04</t>
  </si>
  <si>
    <t>Existing Paving:</t>
  </si>
  <si>
    <t xml:space="preserve">(a) Lifting up existing paving blocks </t>
  </si>
  <si>
    <t xml:space="preserve">      including neatly stacking on site </t>
  </si>
  <si>
    <t xml:space="preserve">      designated by the Engineer</t>
  </si>
  <si>
    <t xml:space="preserve">      (i) 60mm interlocking paving</t>
  </si>
  <si>
    <t xml:space="preserve">      (ii) 80mm interlocking paving</t>
  </si>
  <si>
    <t xml:space="preserve">      (iii) 50mm Clay brick paving</t>
  </si>
  <si>
    <t xml:space="preserve">      (iv) 75mm Clay brick paving</t>
  </si>
  <si>
    <t xml:space="preserve">(b) Lifting up existing paving blocks and </t>
  </si>
  <si>
    <t xml:space="preserve">      spoil material</t>
  </si>
  <si>
    <t>PS73.05</t>
  </si>
  <si>
    <t>Reinstatement of existing paving</t>
  </si>
  <si>
    <t xml:space="preserve">(a) Take from stockpile on site existing </t>
  </si>
  <si>
    <t xml:space="preserve">      compacting and brooming</t>
  </si>
  <si>
    <t>PS73.06</t>
  </si>
  <si>
    <t>Polyethylene sheeting:  Extra-over Item 73.01</t>
  </si>
  <si>
    <t>(i) 0,15mm thick</t>
  </si>
  <si>
    <t>TO SUMMARY</t>
  </si>
  <si>
    <t xml:space="preserve">TO BIDDERS: </t>
  </si>
  <si>
    <t>USE OF THIS SPREADSHEET IS AT YOUR OWN RISK. CHECK INFO AGAINST BID DOCUMENT</t>
  </si>
  <si>
    <t>DO NOT SUBMIT THIS AS YOUR BID RATES.  COMPLETE AND SUBMIT BID DOCUMENT</t>
  </si>
  <si>
    <t xml:space="preserve">(b) Extra-over sub-item 21.01(a) for excavation in hard material </t>
  </si>
  <si>
    <t xml:space="preserve">(c) Extra-over sub-item 21.01(b) for excavation in intermediate material </t>
  </si>
  <si>
    <t xml:space="preserve">(9) Special manhole : jointing manhole for communication cables and GPO </t>
  </si>
  <si>
    <t>(10) Special manhole : pulling manhole for communication cables with GPO</t>
  </si>
  <si>
    <t xml:space="preserve">(11) Special manhole : GPO type T manhole depth as shown on the </t>
  </si>
  <si>
    <t>(i) Extra-over or less than Item 22.17(g)     for polymer concrete Heavy Duty Grid</t>
  </si>
  <si>
    <t>(b) Gravel upper base layer 200mm thick</t>
  </si>
  <si>
    <t xml:space="preserve">      (ii) 80mm SA type blocks laid to Herringbone pattern (bus stops)</t>
  </si>
  <si>
    <t xml:space="preserve">      (i) Steel stays and anchors (100 dia. x 3mm)</t>
  </si>
  <si>
    <t>(b) Contractor's charges and profit added to the prime cost sum</t>
  </si>
  <si>
    <t>Traffic calming devices:</t>
  </si>
  <si>
    <t xml:space="preserve"> TOTAL CARRIED FORWARD TO SUMMARY</t>
  </si>
  <si>
    <r>
      <t>m</t>
    </r>
    <r>
      <rPr>
        <vertAlign val="superscript"/>
        <sz val="10"/>
        <rFont val="Arial"/>
        <family val="2"/>
      </rPr>
      <t>2</t>
    </r>
  </si>
  <si>
    <t>No</t>
  </si>
  <si>
    <t>(b) Extra-over sub-item 21.03(a) for hard material</t>
  </si>
  <si>
    <t>(c) Extra-over sub-item 21.03(a) for intermediate</t>
  </si>
  <si>
    <t xml:space="preserve">      (xviii) 2 400mm x 1 800mm Type Class 75s</t>
  </si>
  <si>
    <t>(2) Class 40/19</t>
  </si>
  <si>
    <t>(a) Concrete class .25/19.........</t>
  </si>
  <si>
    <t>(c) Galvanized gabion mattresses (1,0m diaphragm spacing, 21m long x 5m wide x 0,3m deep, mesh 80mm x 100mm x 2,2mm)</t>
  </si>
  <si>
    <t>(d) Galvanized gabion mattresses (1,0m diaphragm spacing, 21m long x 2.5m wide x 0,3m deep, mesh 80mm x 100mm x 2,2mm)</t>
  </si>
  <si>
    <t>(a) Cast in-situ concrete lining Class 25/19</t>
  </si>
  <si>
    <t>(a) Steel tubing (dip galvanised D-profile)</t>
  </si>
  <si>
    <t>(a) Grey interlocking precast concrete paving</t>
  </si>
  <si>
    <t xml:space="preserve">      blocks type SA, including straight cutting</t>
  </si>
  <si>
    <t xml:space="preserve">      of units to fit between edge restrains,</t>
  </si>
  <si>
    <t xml:space="preserve">      laid on and including 20mm river sand</t>
  </si>
  <si>
    <t xml:space="preserve">      bed, compacted and plaster sand </t>
  </si>
  <si>
    <t xml:space="preserve">      broomed into joints on completion</t>
  </si>
  <si>
    <t xml:space="preserve">      paving blocks and reinstate in similar</t>
  </si>
  <si>
    <t xml:space="preserve">      position, including levelling and compacting</t>
  </si>
  <si>
    <t xml:space="preserve">      earthworks to 93% MOD. AASHTO density,</t>
  </si>
  <si>
    <t xml:space="preserve">      supply and lay new 20mm river sand</t>
  </si>
  <si>
    <t xml:space="preserve">      bedding and re-lay existing bricks,</t>
  </si>
  <si>
    <t>SECTION 5400:  GUARDRAILS</t>
  </si>
  <si>
    <t>Guardrails on timber posts:</t>
  </si>
  <si>
    <t>(a) Galvanised</t>
  </si>
  <si>
    <t>(b) Painted</t>
  </si>
  <si>
    <t>(a) End wings</t>
  </si>
  <si>
    <t>Additional guardrail posts:</t>
  </si>
  <si>
    <t>(a) Timber</t>
  </si>
  <si>
    <t>(b) Steel</t>
  </si>
  <si>
    <t>Reflective plates</t>
  </si>
  <si>
    <t>Accommodation of traffic where the road is constructed in half-widths</t>
  </si>
  <si>
    <t xml:space="preserve">(b) Extra-over sub-item 22.01(a) for excavation in hard material, </t>
  </si>
  <si>
    <t>(a) Prefabricated inlet structures for chutes</t>
  </si>
  <si>
    <t>(c) Prefabricated outlet structures for chutes</t>
  </si>
  <si>
    <t>(a) To sides with formwork on the internal face only</t>
  </si>
  <si>
    <t>(b) To sides with formwork on both internal and external faces</t>
  </si>
  <si>
    <t xml:space="preserve">      (ii) Semi-mountable kerb and channel</t>
  </si>
  <si>
    <t>(b) Class U2 surface finish to cast in situ concrete</t>
  </si>
  <si>
    <t>(6) Cast in-situ channels concrete class 20/19</t>
  </si>
  <si>
    <t>(d) Boulder excavation class A</t>
  </si>
  <si>
    <t>(e) Boulder excavation class B</t>
  </si>
  <si>
    <t>(a) Gravel subbase (chemically/mechanically stabilized material) compacted to:</t>
  </si>
  <si>
    <t xml:space="preserve">      (ii) 95% MOD. AASHTO density </t>
  </si>
  <si>
    <t>(b) By mixing materials form different sources</t>
  </si>
  <si>
    <t>Guardrails on steel posts:</t>
  </si>
  <si>
    <t>Extra over items 54.01, 54.02 and 54.11 for horizontally curved guardrails factory bent to a radius of less than 45m</t>
  </si>
  <si>
    <t>End treatments:</t>
  </si>
  <si>
    <t>(b) Bull nose</t>
  </si>
  <si>
    <t>(c) Bridge adaptors</t>
  </si>
  <si>
    <t>Removing existing guardrails</t>
  </si>
  <si>
    <t>SECTION 5400:    GUARDRAILS</t>
  </si>
  <si>
    <t>PS9000</t>
  </si>
  <si>
    <t>PS90,01</t>
  </si>
  <si>
    <t xml:space="preserve">      as detailed</t>
  </si>
  <si>
    <t>VAT (15%)</t>
  </si>
  <si>
    <t>TOTAL Incl. VAT:</t>
  </si>
  <si>
    <t xml:space="preserve">(l) Movable barricade/road sign </t>
  </si>
  <si>
    <t xml:space="preserve">      to suit road width.</t>
  </si>
  <si>
    <t xml:space="preserve">      as detailed, to suit road width.</t>
  </si>
  <si>
    <t xml:space="preserve">      complete per speed hump as detailed.</t>
  </si>
  <si>
    <t xml:space="preserve">      complete per raised pedestrian crossing</t>
  </si>
  <si>
    <t xml:space="preserve">      supply and erection of road signs per speed</t>
  </si>
  <si>
    <t xml:space="preserve">      supply and erection of road signs per raised</t>
  </si>
  <si>
    <t xml:space="preserve">      pedestrian crossing as detailed.</t>
  </si>
  <si>
    <t xml:space="preserve">      hump as detailed.</t>
  </si>
  <si>
    <t>(viii) Stormwater Pipe Laying (SAQA ID 14575)</t>
  </si>
  <si>
    <t>(x) Stormwater Furnitures (SAQA ID 14575)</t>
  </si>
  <si>
    <t>(a) Implementation of Site Management for only Class Three Roads and above</t>
  </si>
  <si>
    <t>(a) Payment of personal security (only as directed by Engineer)</t>
  </si>
  <si>
    <t xml:space="preserve">      (i) Concrete F-shape complete with yellow </t>
  </si>
  <si>
    <t xml:space="preserve">          reflective plates applied at joints</t>
  </si>
  <si>
    <t xml:space="preserve">      (ii) Plastic New Jersey Barriers complete</t>
  </si>
  <si>
    <t xml:space="preserve">          (2000mm x 1000mm high)</t>
  </si>
  <si>
    <t xml:space="preserve">(c) Welded steel fabric </t>
  </si>
  <si>
    <t xml:space="preserve">       (i) Ref 341</t>
  </si>
  <si>
    <t xml:space="preserve">       (iii) Ref 517</t>
  </si>
  <si>
    <t xml:space="preserve">       (ii) Ref 395</t>
  </si>
  <si>
    <t xml:space="preserve">      (iv) Figure 13 kerb</t>
  </si>
  <si>
    <t>Extra-over Item 34.01(d) for construction of layers from commercial sources:</t>
  </si>
  <si>
    <t>(a) RTH 3/12P or TRL 3/12P tar prime</t>
  </si>
  <si>
    <t>Asphalt surfacing using A-P1 modified bitumen</t>
  </si>
  <si>
    <t xml:space="preserve">      (iii) 40mm thick</t>
  </si>
  <si>
    <t>(c) Contractors charge to allow for handling costs &amp; profit i.r.o sub-item PS12.07(b)</t>
  </si>
  <si>
    <t xml:space="preserve">(b) (i) Audit of Site Management System for only </t>
  </si>
  <si>
    <t xml:space="preserve">         Class Three Roads and above</t>
  </si>
  <si>
    <t xml:space="preserve">      (ii) Profit on above item PS12.12(b)</t>
  </si>
  <si>
    <t>(n) Portable Rubber Speed Humps or similar</t>
  </si>
  <si>
    <t>(o) Other signs or facilities</t>
  </si>
  <si>
    <t>(i) 97% MOD. AASHTO density subbase layer 150mm thick</t>
  </si>
  <si>
    <t>PS35,01</t>
  </si>
  <si>
    <t>PS35,02</t>
  </si>
  <si>
    <t>PS41,01</t>
  </si>
  <si>
    <t>(a) Continuously graded medium graded</t>
  </si>
  <si>
    <t>(d) Provision of Engineer's offices and related items  for site personnel</t>
  </si>
  <si>
    <t>(a) Galvanized gabion boxes (1m wide x 1m deep x 2m long, mesh 80mm x 100mm x 2,2mm)</t>
  </si>
  <si>
    <t>Additional foundation investigations</t>
  </si>
  <si>
    <t>Excavation :</t>
  </si>
  <si>
    <t xml:space="preserve">(a) Excavating soft material situated within the </t>
  </si>
  <si>
    <t>following successive depth ranges:</t>
  </si>
  <si>
    <t>(1) 0 m up to 2 m</t>
  </si>
  <si>
    <t>(2) Exceeding 2 m and up to 4 m</t>
  </si>
  <si>
    <t>(3) Exceeding 4 m and up to 6 m</t>
  </si>
  <si>
    <t>(b) Extra over sub-item 61.02(a) for excavation</t>
  </si>
  <si>
    <t xml:space="preserve"> in hard material irrespective of depth</t>
  </si>
  <si>
    <t xml:space="preserve">(c) Extra over sub-item 61.02(a) for additional </t>
  </si>
  <si>
    <t xml:space="preserve">excavation required by the engineer after the </t>
  </si>
  <si>
    <t>excavation has been completed</t>
  </si>
  <si>
    <t xml:space="preserve">(d) Extra over sub-item 61.02(a) for excavation </t>
  </si>
  <si>
    <t>by hand</t>
  </si>
  <si>
    <t>Access and drainage:</t>
  </si>
  <si>
    <t>(a) Access</t>
  </si>
  <si>
    <t>Lsum</t>
  </si>
  <si>
    <t xml:space="preserve">(b) Drainage </t>
  </si>
  <si>
    <t>Backfill to excavations utilising:</t>
  </si>
  <si>
    <t>(a) Material from the excavation</t>
  </si>
  <si>
    <t>(b) Imported Material</t>
  </si>
  <si>
    <t>(G6 material obtained from commercial sources)</t>
  </si>
  <si>
    <t>(c) Soil cement</t>
  </si>
  <si>
    <t>Fill within a restricted area (extra over item 33.01)</t>
  </si>
  <si>
    <t xml:space="preserve">Overhaul in excess of 1,0 km on excavated </t>
  </si>
  <si>
    <t xml:space="preserve">material and on material imported for backfill, </t>
  </si>
  <si>
    <t>foundation fill and fill for caissons</t>
  </si>
  <si>
    <t>m³km</t>
  </si>
  <si>
    <t>Foundation fill consists of:</t>
  </si>
  <si>
    <t>(a) Rock fill</t>
  </si>
  <si>
    <t>(b) Crushed stone fill</t>
  </si>
  <si>
    <t>(d) Mass concrete (class 15/38)</t>
  </si>
  <si>
    <t>(e) Concrete Screed 75mm thk Class 15/19</t>
  </si>
  <si>
    <t>Establishment on the site for piling</t>
  </si>
  <si>
    <t xml:space="preserve">(a) Establishment on the site for Down the </t>
  </si>
  <si>
    <t>L Sum</t>
  </si>
  <si>
    <t>Hammer Percussion drilling technique Pile</t>
  </si>
  <si>
    <t>for 457mm diameter  piles working</t>
  </si>
  <si>
    <t xml:space="preserve"> load 2000KN</t>
  </si>
  <si>
    <t xml:space="preserve">(b) Construction of suitable pile platforms, </t>
  </si>
  <si>
    <t xml:space="preserve">platform maintenance and protection against </t>
  </si>
  <si>
    <t>erosion and subsequent removal of all piling</t>
  </si>
  <si>
    <t xml:space="preserve"> platforms Inclusive of all related levelling,</t>
  </si>
  <si>
    <t xml:space="preserve"> excavations, earthworks, compaction </t>
  </si>
  <si>
    <t xml:space="preserve">and all work pertaining to piling platforms. </t>
  </si>
  <si>
    <t xml:space="preserve">Moving to and setting up the equipment at each </t>
  </si>
  <si>
    <t>position for installing the piles</t>
  </si>
  <si>
    <t xml:space="preserve">Percussion bored holes for piles with a 457mm </t>
  </si>
  <si>
    <t xml:space="preserve">diameter through material situated within </t>
  </si>
  <si>
    <t>the following successive depth ranges:</t>
  </si>
  <si>
    <t>(b) Bored holes :</t>
  </si>
  <si>
    <t>(1) 0 m up to 10 m</t>
  </si>
  <si>
    <t>(2) Exceeding 10 m and up to 15 m</t>
  </si>
  <si>
    <t>Extra over item 61.17 irrespective of the depth</t>
  </si>
  <si>
    <t xml:space="preserve"> to form augured and bored pile holes through</t>
  </si>
  <si>
    <t xml:space="preserve"> identified obstructions consisting of :</t>
  </si>
  <si>
    <t xml:space="preserve">(a) Coarse gravel with a matrix content </t>
  </si>
  <si>
    <t xml:space="preserve"> of less than 50% of maximum</t>
  </si>
  <si>
    <t xml:space="preserve">(b) Boulders up to 1.5m in diameter with an </t>
  </si>
  <si>
    <t>average diameter of less than 1.2m</t>
  </si>
  <si>
    <t xml:space="preserve">(c) Rock formation of soft to medium </t>
  </si>
  <si>
    <t>hard rock formation, class R2 to R3</t>
  </si>
  <si>
    <t>(d) Rock formation of medium hard rock to hard</t>
  </si>
  <si>
    <t xml:space="preserve"> rock formation, class R3 to R4</t>
  </si>
  <si>
    <t>(e) Rock formation of very hard rock,</t>
  </si>
  <si>
    <t xml:space="preserve"> class R5 or higher</t>
  </si>
  <si>
    <t xml:space="preserve">Forming augered and bored pile holes through </t>
  </si>
  <si>
    <t>unidentified obstructions</t>
  </si>
  <si>
    <t>Socketing piles 4m into rock formation, class R2</t>
  </si>
  <si>
    <t xml:space="preserve"> to class R3 (soft rock to medium hard rock )</t>
  </si>
  <si>
    <t xml:space="preserve"> (a) Class R2 rock</t>
  </si>
  <si>
    <t xml:space="preserve"> (b) Class R3 rock</t>
  </si>
  <si>
    <t xml:space="preserve">Installing permanent pile casing for piles of </t>
  </si>
  <si>
    <t>457mm OD diameter and 8-10mm wall thickness</t>
  </si>
  <si>
    <t>permanet casing</t>
  </si>
  <si>
    <t>Steel reinforcement in cast in situ piles:</t>
  </si>
  <si>
    <t>(a) Mild steel ultimate strengh 250MPa</t>
  </si>
  <si>
    <t xml:space="preserve">(b) High yield stress-steel bars ultimate strengh </t>
  </si>
  <si>
    <t>450 MPa</t>
  </si>
  <si>
    <t xml:space="preserve">Cast in situ concrete in piles, underreams, </t>
  </si>
  <si>
    <t>bulbous bases and sockets</t>
  </si>
  <si>
    <t>(a) Class 30/19</t>
  </si>
  <si>
    <t xml:space="preserve">E.O. item 61.31 for concrete cast under water </t>
  </si>
  <si>
    <t xml:space="preserve">Stripping / cutting the pile heads,457 mm dia. </t>
  </si>
  <si>
    <t>Percussion bored pile</t>
  </si>
  <si>
    <t>Establishment on the site for core drilling</t>
  </si>
  <si>
    <t>L/Sum</t>
  </si>
  <si>
    <t>Moving the equipment to and assembling it at</t>
  </si>
  <si>
    <t xml:space="preserve"> each location where cores are to be drilled</t>
  </si>
  <si>
    <t>(a) Piles (with 4 holes at each pile)</t>
  </si>
  <si>
    <t>Drilling the cores (75 mm dia) in:</t>
  </si>
  <si>
    <t>(b) Founding formation:</t>
  </si>
  <si>
    <t>(i) Irrespective of hardness</t>
  </si>
  <si>
    <t>Standing time for pile-installation frame</t>
  </si>
  <si>
    <t>hrs</t>
  </si>
  <si>
    <t>Nuclear integrity testing on bored piles :</t>
  </si>
  <si>
    <t xml:space="preserve">(a) Construct 5.0 m long calibration pile of </t>
  </si>
  <si>
    <t>457 mm diameter</t>
  </si>
  <si>
    <t>(b) Installing 85 mm OD steel ducts in piles</t>
  </si>
  <si>
    <t xml:space="preserve">(one pile per support) </t>
  </si>
  <si>
    <t>for the purpose of core drilling and/or sonar testing</t>
  </si>
  <si>
    <t xml:space="preserve">(4 No. per pile to 500mm above rock socket) </t>
  </si>
  <si>
    <t>Sonar testing of Percussion bored piles</t>
  </si>
  <si>
    <t>(a) Performing integrity test using:</t>
  </si>
  <si>
    <t>(i) CSL Method</t>
  </si>
  <si>
    <t>Grouting up of ducts in piles</t>
  </si>
  <si>
    <t>PS61.15</t>
  </si>
  <si>
    <t>PS61.17</t>
  </si>
  <si>
    <t>PS61.27</t>
  </si>
  <si>
    <t>PS61.50</t>
  </si>
  <si>
    <t>PS61.51</t>
  </si>
  <si>
    <t>PS61.52</t>
  </si>
  <si>
    <t>Vertical formwork to provide:</t>
  </si>
  <si>
    <t>(a) Class F1 finish to:</t>
  </si>
  <si>
    <t>(b) Class F2 finish to (exposed surfaces):</t>
  </si>
  <si>
    <t>Horizontal formwork to provide:</t>
  </si>
  <si>
    <t>(a) Class F2 finish to:</t>
  </si>
  <si>
    <t>Inclined formwork to provide:</t>
  </si>
  <si>
    <t>Permanent formwork:</t>
  </si>
  <si>
    <t xml:space="preserve">(c) Supply and install  deck precast plank </t>
  </si>
  <si>
    <t xml:space="preserve">permanent shutters as detailed (inclusive of all </t>
  </si>
  <si>
    <t>concrete works, formwork, reinforcing steel).</t>
  </si>
  <si>
    <t>Formwork to form open joints</t>
  </si>
  <si>
    <t>(a) Between deck ends and abutment and</t>
  </si>
  <si>
    <t>deck ends</t>
  </si>
  <si>
    <t>Steel reinforcement for :</t>
  </si>
  <si>
    <t>(a) Pier bases</t>
  </si>
  <si>
    <t>(b) Pier columns (walls)</t>
  </si>
  <si>
    <t>(c) Pier Cap (Head)</t>
  </si>
  <si>
    <t>(d) Abutment bases</t>
  </si>
  <si>
    <t xml:space="preserve">(e) Abutment breastwalls, curtainwalls </t>
  </si>
  <si>
    <t>and sidewalls (wingwalls)</t>
  </si>
  <si>
    <t>(f) Approach slabs</t>
  </si>
  <si>
    <t>(g) Barrier Bases and stab columns</t>
  </si>
  <si>
    <t>(h) Deck Diaphragms</t>
  </si>
  <si>
    <t>(j) Deck slabs and cantilevers</t>
  </si>
  <si>
    <t>(k) Deck cantilever upstands</t>
  </si>
  <si>
    <t>(l) Casting yard slab</t>
  </si>
  <si>
    <t>(m) Concrete Parapets and End Blocks</t>
  </si>
  <si>
    <t>(n) Concrete Barriers and End Blocks</t>
  </si>
  <si>
    <t xml:space="preserve">(o) Bridge walkway </t>
  </si>
  <si>
    <t>Cast in situ concrete:</t>
  </si>
  <si>
    <t>(a) Class 40/19:</t>
  </si>
  <si>
    <t>(a) Class 20/19:</t>
  </si>
  <si>
    <t xml:space="preserve">Manufacturing precast concrete members </t>
  </si>
  <si>
    <t>(a) Prestressed precast  deck beams as detailed</t>
  </si>
  <si>
    <t>30m length</t>
  </si>
  <si>
    <t>(b) Prestressed precast  deck beams as detailed</t>
  </si>
  <si>
    <t>22.5m length</t>
  </si>
  <si>
    <t>Transporting and erecting precast concrete members (description of member and approximate mass to be given)</t>
  </si>
  <si>
    <t>30m length (45 tons each)</t>
  </si>
  <si>
    <t>22.5m length (35 tons each)</t>
  </si>
  <si>
    <t>6500</t>
  </si>
  <si>
    <t>Prestressing tendons:</t>
  </si>
  <si>
    <t>(a) Longitudinal tendons in 30m Beams</t>
  </si>
  <si>
    <t>MN-m</t>
  </si>
  <si>
    <t>(b) Longitudinal tendons in 22.5m beams</t>
  </si>
  <si>
    <t>Anchorages and couplers:</t>
  </si>
  <si>
    <t>(a) Anchorage at jacking end 30m beams</t>
  </si>
  <si>
    <t>MN</t>
  </si>
  <si>
    <t>(CCL type E5 live Anchorages)</t>
  </si>
  <si>
    <t>(b) Anchorage at dead end 30m beams</t>
  </si>
  <si>
    <t>(c) Anchorage at jacking end 22.5m beams</t>
  </si>
  <si>
    <t>(d) Anchorage at dead end 22.5m beams</t>
  </si>
  <si>
    <t>Proprietary expansion joints:</t>
  </si>
  <si>
    <t>(a) Prime cost sum allowed for purchasing and taking delivery of expansion joints</t>
  </si>
  <si>
    <t xml:space="preserve"> taking delivery of expansion joints</t>
  </si>
  <si>
    <t>(b) Percentage on prime cost sum for charges</t>
  </si>
  <si>
    <t>and profit of subitem 66.03 (a)</t>
  </si>
  <si>
    <t>Installation of proprietary expansion joints:</t>
  </si>
  <si>
    <t>a) joint type E80C as detailed</t>
  </si>
  <si>
    <t>Filled Joints:</t>
  </si>
  <si>
    <t>(a) 10mm wide movement joints in Concrete</t>
  </si>
  <si>
    <t xml:space="preserve"> Parapets filled with Jointex</t>
  </si>
  <si>
    <t>(b) 15mm wide movement joints in Concrete</t>
  </si>
  <si>
    <t>(c) 20mm wide movement joints in Parapets</t>
  </si>
  <si>
    <t xml:space="preserve"> filled with Jointex</t>
  </si>
  <si>
    <t xml:space="preserve">(d) 25mm wide movement joints in Barrier </t>
  </si>
  <si>
    <t>Parapets filled with Jointex</t>
  </si>
  <si>
    <t>(e) 40mm wide movement joints in Parapets</t>
  </si>
  <si>
    <t>Sealing joints with:</t>
  </si>
  <si>
    <t xml:space="preserve">(a) Sealant (Dow Corning 888 silicone sealant  </t>
  </si>
  <si>
    <t>and backing cod or equivalent subject to the approval of the engineer):</t>
  </si>
  <si>
    <t>approval of the engineer):</t>
  </si>
  <si>
    <t>Proprietary bearings:</t>
  </si>
  <si>
    <t>(a) Prime cost sum allowed for purchasing and</t>
  </si>
  <si>
    <t xml:space="preserve"> taking delivery of bearings</t>
  </si>
  <si>
    <t xml:space="preserve">(b) Percentage on prime cost sum for charges </t>
  </si>
  <si>
    <t>and profit</t>
  </si>
  <si>
    <t>Installing the proprietary bearings</t>
  </si>
  <si>
    <t>(a) 400 x 300 x 5(10)74 thick laminated bearings</t>
  </si>
  <si>
    <t>Concrete parapets (Class W40/13 concrete)</t>
  </si>
  <si>
    <t>(a) NJ Concrete Barrier as detailed</t>
  </si>
  <si>
    <t xml:space="preserve"> m</t>
  </si>
  <si>
    <t>(850mm high x 560 thick)</t>
  </si>
  <si>
    <t xml:space="preserve">(b)  Concrete Parapets as detailed </t>
  </si>
  <si>
    <t>(1000mm high x 300 thick)</t>
  </si>
  <si>
    <t xml:space="preserve">Concrete/Polycrete pedestrian handrailing parapets </t>
  </si>
  <si>
    <t xml:space="preserve">(a) Supply and install concrete/ polycrete </t>
  </si>
  <si>
    <t xml:space="preserve"> pedestrian handrailing (1000x60) as detailed</t>
  </si>
  <si>
    <t xml:space="preserve"> including all accessories and including coring </t>
  </si>
  <si>
    <t xml:space="preserve"> into the Deck and/or abutment upstands as </t>
  </si>
  <si>
    <t>detailed.</t>
  </si>
  <si>
    <t>End blocks (Class W40/13 concrete)</t>
  </si>
  <si>
    <t>(a) NJ Barrier End blocks as detailed</t>
  </si>
  <si>
    <t xml:space="preserve"> No</t>
  </si>
  <si>
    <t>(End Block for 850mm high x 560 thick Barrier)</t>
  </si>
  <si>
    <t>(b) Concrete Parapet End blocks as detailed</t>
  </si>
  <si>
    <t>(End Block for 1000mm high x 300 thick concrete Parapet)</t>
  </si>
  <si>
    <t>Numbers for structures:</t>
  </si>
  <si>
    <t xml:space="preserve">(c) Numbers formed in concrete (including for </t>
  </si>
  <si>
    <t xml:space="preserve"> painting of the rebated numbering or </t>
  </si>
  <si>
    <t xml:space="preserve"> lettering as specified)</t>
  </si>
  <si>
    <t>Drainage pipes and weepholes:</t>
  </si>
  <si>
    <t>(a) Drainage pipes:</t>
  </si>
  <si>
    <t>(b) Weep holes:</t>
  </si>
  <si>
    <t xml:space="preserve">Synthetic-fibre filter fabric </t>
  </si>
  <si>
    <t xml:space="preserve"> (non-woven grade A4 biddum):</t>
  </si>
  <si>
    <t xml:space="preserve">(a) bidim grade A4 geofabric for abutments </t>
  </si>
  <si>
    <t>Bridge Sidewalks</t>
  </si>
  <si>
    <t xml:space="preserve">(a) Supply and place bridge deck walkway as </t>
  </si>
  <si>
    <t>detailed (1900mm wide with average 250mm thick )</t>
  </si>
  <si>
    <t xml:space="preserve"> including: infill sand, in-situ concrete,5x110mm dia. </t>
  </si>
  <si>
    <t xml:space="preserve"> service duct pipes and precast concrete kerb, </t>
  </si>
  <si>
    <t>as detailed.</t>
  </si>
  <si>
    <t>PS66.16</t>
  </si>
  <si>
    <t>PS66.28</t>
  </si>
  <si>
    <t>SECTION 6100:  FOUNDATIONS FOR STRUCTURES</t>
  </si>
  <si>
    <t>SECTION 6200:  FALSEWORK, FORMWORK AND CONCRETE FINISH</t>
  </si>
  <si>
    <t>SECTION 6300:  STEEL REINFORCEMENT FOR STRUCTURES</t>
  </si>
  <si>
    <t>SECTION 6400:  CONCRETE FOR STRUCTURES</t>
  </si>
  <si>
    <t>SECTION 6500:  PRESTRESSING</t>
  </si>
  <si>
    <t>SECTION 6600:  NO-FINE CONCRETE, JOINTS, BEARINGS, BOLT GROUPS FOR ELECTRIFICATION, PARAPETS AND DRAINAGE FOR STRUCTURES</t>
  </si>
  <si>
    <t>SECTION</t>
  </si>
  <si>
    <t>AMOUNT (R)</t>
  </si>
  <si>
    <t xml:space="preserve">     (i) Pier bases</t>
  </si>
  <si>
    <t xml:space="preserve">     (ii) Abutments and wingwall bases</t>
  </si>
  <si>
    <t xml:space="preserve">     (iii) Hidden faces (backfaces) of abutment </t>
  </si>
  <si>
    <t xml:space="preserve">          breastwalls, screen wall and wingwalls</t>
  </si>
  <si>
    <t xml:space="preserve">     (iv) Bases and stub columns for approach</t>
  </si>
  <si>
    <t xml:space="preserve">           concrete barriers</t>
  </si>
  <si>
    <t xml:space="preserve">     (i) Exposed faces of abutment breastwalls,</t>
  </si>
  <si>
    <t xml:space="preserve">         screen walls and wingwalls</t>
  </si>
  <si>
    <t xml:space="preserve">     (ii) Piers Columns/walls</t>
  </si>
  <si>
    <t xml:space="preserve">     (iii) Piers column cercular ends</t>
  </si>
  <si>
    <t xml:space="preserve">     (iv) Piers Head (Capping beam)</t>
  </si>
  <si>
    <t xml:space="preserve">     (v) Vertical surfaces of deck sides</t>
  </si>
  <si>
    <t xml:space="preserve">     (vi) Deck ends</t>
  </si>
  <si>
    <t xml:space="preserve">     (vii) Deck Diaphragms sides and ends</t>
  </si>
  <si>
    <t xml:space="preserve">     (viii) Vertical sides to deck upstands</t>
  </si>
  <si>
    <t xml:space="preserve">     (viv) Vertical sides to casting yard slab</t>
  </si>
  <si>
    <t xml:space="preserve">     (i) Soffit of Pier heads</t>
  </si>
  <si>
    <t xml:space="preserve">     (ii) Deck soffit at deck sides (upstands)</t>
  </si>
  <si>
    <t xml:space="preserve">     (iii) Deck Diaphragms soffit</t>
  </si>
  <si>
    <t xml:space="preserve">     (i) Soffit of Approach slab seat</t>
  </si>
  <si>
    <t xml:space="preserve">     (ii) Deck Cantilever soffit </t>
  </si>
  <si>
    <t xml:space="preserve">     (ii) High yield stress steel bars (450 MPa)</t>
  </si>
  <si>
    <t xml:space="preserve">     (i) Mild steel bar (250 MPa)</t>
  </si>
  <si>
    <t xml:space="preserve">     (i) Welded Steel fabric ref. 888 (100m x 100m)</t>
  </si>
  <si>
    <t xml:space="preserve">     (i) Mild-steel bars</t>
  </si>
  <si>
    <t xml:space="preserve">     (ii) High-yield-stress-steel bars</t>
  </si>
  <si>
    <t xml:space="preserve">     (i) Welded Steel fabric ref. 888</t>
  </si>
  <si>
    <t xml:space="preserve">     (i) Piers Bases</t>
  </si>
  <si>
    <t xml:space="preserve">     (ii) Pier columns (walls)</t>
  </si>
  <si>
    <t xml:space="preserve">     (iii) Pier Cap (Head)</t>
  </si>
  <si>
    <t xml:space="preserve">     (iv) Abutment Bases</t>
  </si>
  <si>
    <t xml:space="preserve">     (v) Abutment breastwalls, curtainwalls </t>
  </si>
  <si>
    <t xml:space="preserve">          and sidewalls (wingwalls)</t>
  </si>
  <si>
    <t xml:space="preserve">     (vi) Approach slabs</t>
  </si>
  <si>
    <t xml:space="preserve">     (vii) Barrier bases and stab columns</t>
  </si>
  <si>
    <t xml:space="preserve">     (viii) Deck Diaphragms</t>
  </si>
  <si>
    <t xml:space="preserve">     (ix) Deck slabs and cantilevers</t>
  </si>
  <si>
    <t xml:space="preserve">     (x) Deck  cantilever upstands</t>
  </si>
  <si>
    <t xml:space="preserve">     (i) Casting yard (100m x 100m x 200mm thick)</t>
  </si>
  <si>
    <t xml:space="preserve">     (i) 10mm wide movement joints in Concrete</t>
  </si>
  <si>
    <t xml:space="preserve">     (ii) 15mm wide movement joints in Concrete</t>
  </si>
  <si>
    <t xml:space="preserve">          Parapets filled with Jointex</t>
  </si>
  <si>
    <t xml:space="preserve">     (iii) 20mm wide movement joints in Parapets</t>
  </si>
  <si>
    <t xml:space="preserve">           filled with Jointex</t>
  </si>
  <si>
    <t xml:space="preserve">     (iv) 25mm wide movement joints in Barrier </t>
  </si>
  <si>
    <t xml:space="preserve">           Parapets filled with Jointex</t>
  </si>
  <si>
    <t xml:space="preserve">     (v) 40mm wide movement joints in Parapets</t>
  </si>
  <si>
    <t xml:space="preserve">          filled with Jointex</t>
  </si>
  <si>
    <t xml:space="preserve">     (i) 50mm dia uPVC drainage pipe to abutment </t>
  </si>
  <si>
    <t xml:space="preserve">         seating as detailed</t>
  </si>
  <si>
    <t xml:space="preserve">     (ii) M65 Netlon drainage pipe behind </t>
  </si>
  <si>
    <t xml:space="preserve">           behind abutments and retaining walls</t>
  </si>
  <si>
    <t xml:space="preserve">     (iii) 330 mm DN3 Netlon drainage strips</t>
  </si>
  <si>
    <t xml:space="preserve">          abutmentsas detailed </t>
  </si>
  <si>
    <t xml:space="preserve">           pipes</t>
  </si>
  <si>
    <t xml:space="preserve">     (iv) 100 mm diameter deck drain scupper</t>
  </si>
  <si>
    <t xml:space="preserve">     (ii) Measured by number:</t>
  </si>
  <si>
    <t xml:space="preserve">     (1) uPVC 50mm dia. drainage pipes each </t>
  </si>
  <si>
    <t xml:space="preserve">          1000mm long</t>
  </si>
  <si>
    <t>(a) Pipes with an internal diameter up to 750mm</t>
  </si>
  <si>
    <t xml:space="preserve">(c) Box culverts up to 1,5m </t>
  </si>
  <si>
    <t>(b) Pipes with an internal diameter exceeding 750mm</t>
  </si>
  <si>
    <r>
      <t>m</t>
    </r>
    <r>
      <rPr>
        <vertAlign val="superscript"/>
        <sz val="10"/>
        <color theme="1"/>
        <rFont val="Arial"/>
        <family val="2"/>
      </rPr>
      <t>2</t>
    </r>
  </si>
  <si>
    <r>
      <t>m</t>
    </r>
    <r>
      <rPr>
        <vertAlign val="superscript"/>
        <sz val="10"/>
        <color theme="1"/>
        <rFont val="Arial"/>
        <family val="2"/>
      </rPr>
      <t>3</t>
    </r>
  </si>
  <si>
    <r>
      <t>(a)</t>
    </r>
    <r>
      <rPr>
        <sz val="10"/>
        <color theme="1"/>
        <rFont val="Times New Roman"/>
        <family val="1"/>
      </rPr>
      <t xml:space="preserve">   </t>
    </r>
    <r>
      <rPr>
        <sz val="10"/>
        <color theme="1"/>
        <rFont val="Arial"/>
        <family val="2"/>
      </rPr>
      <t>Asphalt speed humps complete as detailed,</t>
    </r>
  </si>
  <si>
    <r>
      <t>(b)</t>
    </r>
    <r>
      <rPr>
        <sz val="10"/>
        <color theme="1"/>
        <rFont val="Times New Roman"/>
        <family val="1"/>
      </rPr>
      <t xml:space="preserve">   </t>
    </r>
    <r>
      <rPr>
        <sz val="10"/>
        <color theme="1"/>
        <rFont val="Arial"/>
        <family val="2"/>
      </rPr>
      <t xml:space="preserve">Raised pedestrian crossing  complete as </t>
    </r>
  </si>
  <si>
    <r>
      <t>(c)</t>
    </r>
    <r>
      <rPr>
        <sz val="10"/>
        <color theme="1"/>
        <rFont val="Times New Roman"/>
        <family val="1"/>
      </rPr>
      <t xml:space="preserve">   </t>
    </r>
    <r>
      <rPr>
        <sz val="10"/>
        <color theme="1"/>
        <rFont val="Arial"/>
        <family val="2"/>
      </rPr>
      <t>Extra over item (a) above for road markings</t>
    </r>
  </si>
  <si>
    <r>
      <t>(d)</t>
    </r>
    <r>
      <rPr>
        <sz val="10"/>
        <color theme="1"/>
        <rFont val="Times New Roman"/>
        <family val="1"/>
      </rPr>
      <t>   </t>
    </r>
    <r>
      <rPr>
        <sz val="10"/>
        <color theme="1"/>
        <rFont val="Arial"/>
        <family val="2"/>
      </rPr>
      <t xml:space="preserve">Extra over items (b) above for road markings </t>
    </r>
  </si>
  <si>
    <r>
      <t>(e)</t>
    </r>
    <r>
      <rPr>
        <sz val="10"/>
        <color theme="1"/>
        <rFont val="Times New Roman"/>
        <family val="1"/>
      </rPr>
      <t xml:space="preserve">   </t>
    </r>
    <r>
      <rPr>
        <sz val="10"/>
        <color theme="1"/>
        <rFont val="Arial"/>
        <family val="2"/>
      </rPr>
      <t>Extra over item (a) above for the complete</t>
    </r>
  </si>
  <si>
    <r>
      <t>(f)</t>
    </r>
    <r>
      <rPr>
        <sz val="10"/>
        <color theme="1"/>
        <rFont val="Times New Roman"/>
        <family val="1"/>
      </rPr>
      <t xml:space="preserve">   </t>
    </r>
    <r>
      <rPr>
        <sz val="10"/>
        <color theme="1"/>
        <rFont val="Arial"/>
        <family val="2"/>
      </rPr>
      <t xml:space="preserve">Extra over item (b), above for the complete </t>
    </r>
  </si>
  <si>
    <t>(a) Cavities filled with approved excavated material or rock and compacted to 90% 
MOD. AASHTO density</t>
  </si>
  <si>
    <t>Complying with Lesedi Local Municipality safety specification and Contractor safety plan (OHS) (Payment only once per financial year per Contract)</t>
  </si>
  <si>
    <t>TOTAL CARRIED FORWARD</t>
  </si>
  <si>
    <t>TOTAL BROUGHT FORWARD</t>
  </si>
  <si>
    <t>SUB-TOTAL 1:</t>
  </si>
  <si>
    <t>SUB-TOTAL 2:</t>
  </si>
  <si>
    <t>CONTINGENCIES (10%)</t>
  </si>
  <si>
    <t>SECTION PS9000: MISCELLANEOUS ACTIONS</t>
  </si>
  <si>
    <t>MISCELLANEOUS ACTIONS</t>
  </si>
  <si>
    <t>(a) Remuneration of CLO (based on R5 500/month incl. cellphone and traveling allowance)</t>
  </si>
  <si>
    <t xml:space="preserve">Remuneration of Safety Representative </t>
  </si>
  <si>
    <t>(a) Remuneration of Safety Rep (based on R5 000/month incl. cellphone and traveling allowance)</t>
  </si>
  <si>
    <t>PS12.15</t>
  </si>
  <si>
    <t>SUMMARY: ROADS &amp; STORMWATER</t>
  </si>
  <si>
    <t>Construction of Roads and Stormwater in Devon and KwaZenzele for a Period of Three (3) Years from the Date of Appointment</t>
  </si>
  <si>
    <t>Tender No.: 25/2023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</si>
</sst>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43" formatCode="_-* #,##0.00_-;\-* #,##0.00_-;_-* &quot;-&quot;??_-;_-@_-"/>
    <numFmt numFmtId="164" formatCode="&quot;R&quot;\ #,##0;[Red]&quot;R&quot;\ \-#,##0"/>
    <numFmt numFmtId="165" formatCode="0.0"/>
    <numFmt numFmtId="166" formatCode="_ * #,##0.00_ ;_ * \-#,##0.00_ ;_ * &quot;-&quot;??_ ;_ @_ "/>
    <numFmt numFmtId="167" formatCode="&quot;R&quot;\ #,##0.00"/>
  </numFmts>
  <fonts count="18" x14ac:knownFonts="1">
    <font>
      <sz val="11"/>
      <color theme="1"/>
      <name val="Arial"/>
      <family val="2"/>
    </font>
    <font>
      <sz val="11"/>
      <color theme="1"/>
      <name val="Calibri"/>
      <family val="2"/>
      <scheme val="minor"/>
    </font>
    <font>
      <sz val="10"/>
      <color rgb="FFFF0000"/>
      <name val="Arial"/>
      <family val="2"/>
    </font>
    <font>
      <sz val="10"/>
      <name val="Arial"/>
      <family val="2"/>
    </font>
    <font>
      <sz val="10"/>
      <name val="Times New Roman"/>
      <family val="1"/>
    </font>
    <font>
      <b/>
      <sz val="10"/>
      <name val="Arial"/>
      <family val="2"/>
    </font>
    <font>
      <b/>
      <i/>
      <u/>
      <sz val="10"/>
      <name val="Arial"/>
      <family val="2"/>
    </font>
    <font>
      <vertAlign val="superscript"/>
      <sz val="10"/>
      <name val="Arial"/>
      <family val="2"/>
    </font>
    <font>
      <sz val="11"/>
      <name val="Arial"/>
      <family val="2"/>
    </font>
    <font>
      <sz val="11"/>
      <color theme="1"/>
      <name val="Arial"/>
      <family val="2"/>
    </font>
    <font>
      <sz val="12"/>
      <name val="Arial"/>
      <family val="2"/>
    </font>
    <font>
      <sz val="10"/>
      <color theme="1"/>
      <name val="Arial"/>
      <family val="2"/>
    </font>
    <font>
      <b/>
      <sz val="10"/>
      <color theme="1"/>
      <name val="Arial"/>
      <family val="2"/>
    </font>
    <font>
      <i/>
      <sz val="10"/>
      <color theme="1"/>
      <name val="Arial"/>
      <family val="2"/>
    </font>
    <font>
      <sz val="3"/>
      <color theme="1"/>
      <name val="Arial"/>
      <family val="2"/>
    </font>
    <font>
      <vertAlign val="superscript"/>
      <sz val="10"/>
      <color theme="1"/>
      <name val="Arial"/>
      <family val="2"/>
    </font>
    <font>
      <sz val="10"/>
      <color theme="1"/>
      <name val="Times New Roman"/>
      <family val="1"/>
    </font>
    <font>
      <b/>
      <sz val="11"/>
      <color theme="1"/>
      <name val="Arial"/>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29">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s>
  <cellStyleXfs count="6">
    <xf numFmtId="0" fontId="0" fillId="0" borderId="0"/>
    <xf numFmtId="43" fontId="9" fillId="0" borderId="0" applyFont="0" applyFill="0" applyBorder="0" applyAlignment="0" applyProtection="0"/>
    <xf numFmtId="166" fontId="3" fillId="0" borderId="0" applyFont="0" applyFill="0" applyBorder="0" applyAlignment="0" applyProtection="0"/>
    <xf numFmtId="0" fontId="3" fillId="0" borderId="0"/>
    <xf numFmtId="0" fontId="10" fillId="0" borderId="0"/>
    <xf numFmtId="0" fontId="1" fillId="0" borderId="0"/>
  </cellStyleXfs>
  <cellXfs count="210">
    <xf numFmtId="0" fontId="0" fillId="0" borderId="0" xfId="0"/>
    <xf numFmtId="0" fontId="0" fillId="3" borderId="0" xfId="0" applyFill="1"/>
    <xf numFmtId="0" fontId="0" fillId="2" borderId="0" xfId="0" applyFill="1"/>
    <xf numFmtId="0" fontId="0" fillId="4" borderId="0" xfId="0" applyFill="1"/>
    <xf numFmtId="4" fontId="3" fillId="0" borderId="4" xfId="0" applyNumberFormat="1" applyFont="1" applyBorder="1" applyAlignment="1">
      <alignment horizontal="right" vertical="center" wrapText="1"/>
    </xf>
    <xf numFmtId="0" fontId="3" fillId="0" borderId="1" xfId="0" applyFont="1" applyBorder="1" applyAlignment="1">
      <alignment horizontal="center" vertical="center" wrapText="1"/>
    </xf>
    <xf numFmtId="0" fontId="4" fillId="0" borderId="3" xfId="0" applyFont="1" applyBorder="1" applyAlignment="1">
      <alignment wrapText="1"/>
    </xf>
    <xf numFmtId="9" fontId="3" fillId="0" borderId="3" xfId="0" applyNumberFormat="1" applyFont="1" applyBorder="1" applyAlignment="1">
      <alignment horizontal="right" vertical="center" wrapText="1"/>
    </xf>
    <xf numFmtId="0" fontId="5" fillId="0" borderId="8" xfId="0" applyFont="1" applyBorder="1" applyAlignment="1">
      <alignment horizontal="right" vertical="center" wrapText="1"/>
    </xf>
    <xf numFmtId="0" fontId="2" fillId="0" borderId="0" xfId="0" applyFont="1"/>
    <xf numFmtId="0" fontId="3" fillId="0" borderId="0" xfId="0" applyFont="1"/>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5" fillId="0" borderId="0" xfId="0" applyFont="1"/>
    <xf numFmtId="0" fontId="6" fillId="0" borderId="0" xfId="0" applyFont="1" applyAlignment="1">
      <alignment vertical="center"/>
    </xf>
    <xf numFmtId="0" fontId="3" fillId="0" borderId="0" xfId="0" applyFont="1" applyAlignment="1">
      <alignment vertical="center"/>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5" fillId="0" borderId="4" xfId="0" applyFont="1" applyBorder="1" applyAlignment="1">
      <alignment vertical="center" wrapText="1"/>
    </xf>
    <xf numFmtId="4" fontId="5" fillId="0" borderId="9" xfId="0" applyNumberFormat="1" applyFont="1" applyBorder="1" applyAlignment="1">
      <alignment horizontal="right" vertical="center" wrapText="1"/>
    </xf>
    <xf numFmtId="0" fontId="3" fillId="0" borderId="0" xfId="0" applyFont="1" applyAlignment="1">
      <alignment vertical="center" wrapText="1"/>
    </xf>
    <xf numFmtId="0" fontId="3" fillId="0" borderId="3" xfId="0" applyFont="1" applyBorder="1" applyAlignment="1">
      <alignment vertical="center" wrapText="1"/>
    </xf>
    <xf numFmtId="4" fontId="5" fillId="0" borderId="4" xfId="0" applyNumberFormat="1" applyFont="1" applyBorder="1" applyAlignment="1">
      <alignment horizontal="right" vertical="center" wrapText="1"/>
    </xf>
    <xf numFmtId="0" fontId="3" fillId="0" borderId="10" xfId="0" applyFont="1" applyBorder="1"/>
    <xf numFmtId="4" fontId="0" fillId="0" borderId="0" xfId="0" applyNumberFormat="1"/>
    <xf numFmtId="44" fontId="3" fillId="0" borderId="3" xfId="0" applyNumberFormat="1" applyFont="1" applyBorder="1" applyAlignment="1">
      <alignment horizontal="center" vertical="center" wrapText="1"/>
    </xf>
    <xf numFmtId="0" fontId="3" fillId="0" borderId="3" xfId="0" applyFont="1" applyBorder="1"/>
    <xf numFmtId="4" fontId="5" fillId="0" borderId="3" xfId="0" applyNumberFormat="1" applyFont="1" applyBorder="1" applyAlignment="1">
      <alignment horizontal="right" vertical="center" wrapText="1"/>
    </xf>
    <xf numFmtId="0" fontId="3" fillId="0" borderId="3" xfId="0" applyFont="1" applyBorder="1" applyAlignment="1">
      <alignment vertical="center"/>
    </xf>
    <xf numFmtId="4" fontId="5" fillId="0" borderId="8" xfId="0" applyNumberFormat="1" applyFont="1" applyBorder="1" applyAlignment="1">
      <alignment horizontal="right" vertical="center" wrapText="1"/>
    </xf>
    <xf numFmtId="0" fontId="3" fillId="0" borderId="11" xfId="0" applyFont="1" applyBorder="1"/>
    <xf numFmtId="0" fontId="3" fillId="0" borderId="5" xfId="0" applyFont="1" applyBorder="1" applyAlignment="1">
      <alignment vertical="center" wrapText="1"/>
    </xf>
    <xf numFmtId="0" fontId="3" fillId="0" borderId="5" xfId="0" applyFont="1" applyBorder="1"/>
    <xf numFmtId="0" fontId="3" fillId="0" borderId="6" xfId="0" applyFont="1" applyBorder="1" applyAlignment="1">
      <alignment vertical="center" wrapText="1"/>
    </xf>
    <xf numFmtId="4" fontId="3" fillId="0" borderId="5" xfId="0" applyNumberFormat="1" applyFont="1" applyBorder="1" applyAlignment="1">
      <alignment vertical="center" wrapText="1"/>
    </xf>
    <xf numFmtId="4" fontId="2" fillId="0" borderId="0" xfId="0" applyNumberFormat="1" applyFont="1"/>
    <xf numFmtId="0" fontId="5" fillId="0" borderId="0" xfId="0" applyFont="1" applyAlignment="1">
      <alignment vertical="center" wrapText="1"/>
    </xf>
    <xf numFmtId="4" fontId="3" fillId="0" borderId="0" xfId="0" applyNumberFormat="1" applyFont="1"/>
    <xf numFmtId="0" fontId="3" fillId="0" borderId="5" xfId="0" applyFont="1" applyBorder="1" applyAlignment="1">
      <alignment horizontal="center" vertical="center" wrapText="1"/>
    </xf>
    <xf numFmtId="2" fontId="3" fillId="0" borderId="3" xfId="0" applyNumberFormat="1" applyFont="1" applyBorder="1" applyAlignment="1">
      <alignment vertical="center" wrapText="1"/>
    </xf>
    <xf numFmtId="0" fontId="3" fillId="0" borderId="0" xfId="0" applyFont="1" applyAlignment="1">
      <alignment horizontal="center" vertical="center" wrapText="1"/>
    </xf>
    <xf numFmtId="0" fontId="8" fillId="0" borderId="3" xfId="0" applyFont="1" applyBorder="1" applyAlignment="1">
      <alignment horizontal="right"/>
    </xf>
    <xf numFmtId="0" fontId="5" fillId="0" borderId="3" xfId="0" applyFont="1" applyBorder="1" applyAlignment="1">
      <alignment horizontal="right" vertical="center" wrapText="1"/>
    </xf>
    <xf numFmtId="0" fontId="3" fillId="0" borderId="3" xfId="0" applyFont="1" applyBorder="1" applyAlignment="1">
      <alignment wrapText="1"/>
    </xf>
    <xf numFmtId="0" fontId="3" fillId="0" borderId="3" xfId="0" applyFont="1" applyBorder="1" applyAlignment="1">
      <alignment horizontal="center" vertical="center" wrapText="1"/>
    </xf>
    <xf numFmtId="0" fontId="5" fillId="0" borderId="1" xfId="0" applyFont="1" applyBorder="1" applyAlignment="1">
      <alignment horizontal="center"/>
    </xf>
    <xf numFmtId="0" fontId="3" fillId="0" borderId="0" xfId="0" applyFont="1" applyAlignment="1">
      <alignment horizontal="center"/>
    </xf>
    <xf numFmtId="164" fontId="3" fillId="0" borderId="0" xfId="0" applyNumberFormat="1" applyFont="1" applyAlignment="1">
      <alignment horizontal="center" vertical="center" wrapText="1"/>
    </xf>
    <xf numFmtId="1" fontId="3" fillId="0" borderId="7" xfId="0" applyNumberFormat="1" applyFont="1" applyBorder="1" applyAlignment="1">
      <alignment horizontal="center" vertical="center" wrapText="1"/>
    </xf>
    <xf numFmtId="164" fontId="3" fillId="0" borderId="7" xfId="0" applyNumberFormat="1" applyFont="1" applyBorder="1" applyAlignment="1">
      <alignment horizontal="center" vertical="center" wrapText="1"/>
    </xf>
    <xf numFmtId="164" fontId="3" fillId="0" borderId="10" xfId="0" applyNumberFormat="1" applyFont="1" applyBorder="1" applyAlignment="1">
      <alignment horizontal="center" vertical="center" wrapText="1"/>
    </xf>
    <xf numFmtId="0" fontId="3" fillId="0" borderId="11" xfId="0" applyFont="1" applyBorder="1" applyAlignment="1">
      <alignment horizontal="center"/>
    </xf>
    <xf numFmtId="0" fontId="3" fillId="0" borderId="10" xfId="0" applyFont="1" applyBorder="1" applyAlignment="1">
      <alignment horizontal="center"/>
    </xf>
    <xf numFmtId="0" fontId="3" fillId="0" borderId="3" xfId="0" applyFont="1" applyBorder="1" applyAlignment="1">
      <alignment horizontal="right" vertical="center" wrapText="1"/>
    </xf>
    <xf numFmtId="4" fontId="3" fillId="0" borderId="3" xfId="0" applyNumberFormat="1" applyFont="1" applyBorder="1" applyAlignment="1">
      <alignment horizontal="right" vertical="center" wrapText="1"/>
    </xf>
    <xf numFmtId="0" fontId="3" fillId="0" borderId="7" xfId="0" applyFont="1" applyBorder="1" applyAlignment="1">
      <alignment horizontal="center" vertical="center" wrapText="1"/>
    </xf>
    <xf numFmtId="4" fontId="3" fillId="0" borderId="3" xfId="0" applyNumberFormat="1" applyFont="1" applyBorder="1" applyAlignment="1">
      <alignment vertical="center" wrapText="1"/>
    </xf>
    <xf numFmtId="4" fontId="5" fillId="0" borderId="3" xfId="0" applyNumberFormat="1" applyFont="1" applyBorder="1" applyAlignment="1">
      <alignment vertical="center" wrapText="1"/>
    </xf>
    <xf numFmtId="49" fontId="11" fillId="0" borderId="3" xfId="4" applyNumberFormat="1" applyFont="1" applyBorder="1" applyAlignment="1">
      <alignment vertical="top" wrapText="1"/>
    </xf>
    <xf numFmtId="166" fontId="11" fillId="0" borderId="3" xfId="0" applyNumberFormat="1" applyFont="1" applyBorder="1" applyAlignment="1">
      <alignment horizontal="center" vertical="center"/>
    </xf>
    <xf numFmtId="0" fontId="12" fillId="0" borderId="8" xfId="0" applyFont="1" applyBorder="1" applyAlignment="1">
      <alignment horizontal="right" vertical="center" wrapText="1"/>
    </xf>
    <xf numFmtId="44" fontId="12" fillId="0" borderId="8" xfId="0" applyNumberFormat="1" applyFont="1" applyBorder="1" applyAlignment="1">
      <alignment horizontal="center" vertical="center" wrapText="1"/>
    </xf>
    <xf numFmtId="0" fontId="12" fillId="0" borderId="4" xfId="0" applyFont="1" applyBorder="1" applyAlignment="1">
      <alignment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4" fontId="11" fillId="0" borderId="4" xfId="0" applyNumberFormat="1" applyFont="1" applyBorder="1" applyAlignment="1">
      <alignment horizontal="right" vertical="center" wrapText="1"/>
    </xf>
    <xf numFmtId="0" fontId="11" fillId="0" borderId="4" xfId="0" applyFont="1" applyBorder="1" applyAlignment="1">
      <alignment vertical="center" wrapText="1"/>
    </xf>
    <xf numFmtId="0" fontId="11" fillId="0" borderId="3" xfId="0" applyFont="1" applyBorder="1" applyAlignment="1">
      <alignment vertical="center" wrapText="1"/>
    </xf>
    <xf numFmtId="0" fontId="11" fillId="0" borderId="3" xfId="0" applyFont="1" applyBorder="1" applyAlignment="1">
      <alignment horizontal="center" vertical="center" wrapText="1"/>
    </xf>
    <xf numFmtId="0" fontId="11" fillId="0" borderId="3" xfId="0" applyFont="1" applyBorder="1" applyAlignment="1">
      <alignment horizontal="right" vertical="center" wrapText="1"/>
    </xf>
    <xf numFmtId="4" fontId="11" fillId="0" borderId="3" xfId="0" applyNumberFormat="1" applyFont="1" applyBorder="1" applyAlignment="1">
      <alignment vertical="center" wrapText="1"/>
    </xf>
    <xf numFmtId="0" fontId="11" fillId="0" borderId="7" xfId="0" applyFont="1" applyBorder="1" applyAlignment="1">
      <alignment horizontal="center" vertical="center" wrapText="1"/>
    </xf>
    <xf numFmtId="4" fontId="12" fillId="0" borderId="9" xfId="0" applyNumberFormat="1" applyFont="1" applyBorder="1" applyAlignment="1">
      <alignment horizontal="righ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horizontal="center" vertical="center" wrapText="1"/>
    </xf>
    <xf numFmtId="1" fontId="11" fillId="0" borderId="4" xfId="0" applyNumberFormat="1" applyFont="1" applyBorder="1" applyAlignment="1">
      <alignment horizontal="center" vertical="center" wrapText="1"/>
    </xf>
    <xf numFmtId="0" fontId="12" fillId="0" borderId="3" xfId="0" applyFont="1" applyBorder="1" applyAlignment="1">
      <alignment wrapText="1"/>
    </xf>
    <xf numFmtId="0" fontId="12" fillId="0" borderId="3" xfId="0" applyFont="1" applyBorder="1" applyAlignment="1">
      <alignment horizontal="center"/>
    </xf>
    <xf numFmtId="0" fontId="11" fillId="0" borderId="3" xfId="0" applyFont="1" applyBorder="1" applyAlignment="1" applyProtection="1">
      <alignment horizontal="center" vertical="top" wrapText="1"/>
      <protection locked="0"/>
    </xf>
    <xf numFmtId="43" fontId="11" fillId="0" borderId="3" xfId="1" applyFont="1" applyFill="1" applyBorder="1" applyAlignment="1" applyProtection="1">
      <alignment vertical="top" wrapText="1"/>
    </xf>
    <xf numFmtId="0" fontId="11" fillId="0" borderId="3" xfId="0" applyFont="1" applyBorder="1" applyAlignment="1">
      <alignment wrapText="1"/>
    </xf>
    <xf numFmtId="0" fontId="11" fillId="0" borderId="3" xfId="0" applyFont="1" applyBorder="1" applyAlignment="1">
      <alignment horizontal="center"/>
    </xf>
    <xf numFmtId="4" fontId="11" fillId="0" borderId="3" xfId="0" applyNumberFormat="1" applyFont="1" applyBorder="1" applyAlignment="1" applyProtection="1">
      <alignment horizontal="right" vertical="top" wrapText="1"/>
      <protection locked="0"/>
    </xf>
    <xf numFmtId="4" fontId="11" fillId="0" borderId="3" xfId="0" applyNumberFormat="1" applyFont="1" applyBorder="1" applyAlignment="1">
      <alignment horizontal="right" vertical="center" wrapText="1"/>
    </xf>
    <xf numFmtId="3" fontId="11" fillId="0" borderId="3" xfId="0" applyNumberFormat="1" applyFont="1" applyBorder="1" applyAlignment="1">
      <alignment horizontal="center" vertical="center" wrapText="1"/>
    </xf>
    <xf numFmtId="0" fontId="11" fillId="0" borderId="3" xfId="0" applyFont="1" applyBorder="1" applyAlignment="1" applyProtection="1">
      <alignment horizontal="right" vertical="top" wrapText="1"/>
      <protection locked="0"/>
    </xf>
    <xf numFmtId="0" fontId="11" fillId="0" borderId="3" xfId="3" applyFont="1" applyBorder="1" applyAlignment="1">
      <alignment wrapText="1"/>
    </xf>
    <xf numFmtId="0" fontId="11" fillId="0" borderId="3" xfId="3" applyFont="1" applyBorder="1" applyAlignment="1">
      <alignment horizontal="center"/>
    </xf>
    <xf numFmtId="0" fontId="11" fillId="0" borderId="3" xfId="3" applyFont="1" applyBorder="1"/>
    <xf numFmtId="0" fontId="11" fillId="0" borderId="3" xfId="0" applyFont="1" applyBorder="1"/>
    <xf numFmtId="0" fontId="13" fillId="0" borderId="3" xfId="3" applyFont="1" applyBorder="1" applyAlignment="1">
      <alignment wrapText="1"/>
    </xf>
    <xf numFmtId="0" fontId="11" fillId="0" borderId="3" xfId="0" applyFont="1" applyBorder="1" applyAlignment="1">
      <alignment vertical="top" wrapText="1"/>
    </xf>
    <xf numFmtId="0" fontId="0" fillId="0" borderId="3" xfId="0" applyBorder="1" applyAlignment="1">
      <alignment horizontal="center"/>
    </xf>
    <xf numFmtId="4" fontId="11" fillId="0" borderId="3" xfId="0" applyNumberFormat="1" applyFont="1" applyBorder="1" applyAlignment="1" applyProtection="1">
      <alignment horizontal="right" vertical="center" wrapText="1"/>
      <protection locked="0"/>
    </xf>
    <xf numFmtId="4" fontId="12" fillId="0" borderId="8" xfId="0" applyNumberFormat="1" applyFont="1" applyBorder="1" applyAlignment="1">
      <alignment horizontal="right" vertical="center" wrapText="1"/>
    </xf>
    <xf numFmtId="0" fontId="12" fillId="0" borderId="3" xfId="0" applyFont="1" applyBorder="1" applyAlignment="1">
      <alignment vertical="top" wrapText="1"/>
    </xf>
    <xf numFmtId="167" fontId="0" fillId="0" borderId="3" xfId="0" applyNumberFormat="1" applyBorder="1"/>
    <xf numFmtId="43" fontId="11" fillId="0" borderId="3" xfId="1" applyFont="1" applyFill="1" applyBorder="1" applyAlignment="1" applyProtection="1">
      <alignment vertical="center" wrapText="1"/>
    </xf>
    <xf numFmtId="1" fontId="0" fillId="0" borderId="3" xfId="0" applyNumberFormat="1" applyBorder="1" applyAlignment="1">
      <alignment horizontal="center" vertical="center"/>
    </xf>
    <xf numFmtId="0" fontId="0" fillId="0" borderId="3" xfId="0" applyBorder="1" applyAlignment="1">
      <alignment vertical="center" wrapText="1"/>
    </xf>
    <xf numFmtId="0" fontId="11" fillId="0" borderId="3" xfId="0" applyFont="1" applyBorder="1" applyAlignment="1">
      <alignment horizontal="center" vertical="top" wrapText="1"/>
    </xf>
    <xf numFmtId="166" fontId="11" fillId="0" borderId="3" xfId="2" applyFont="1" applyFill="1" applyBorder="1" applyAlignment="1">
      <alignment vertical="top" wrapText="1"/>
    </xf>
    <xf numFmtId="0" fontId="12" fillId="0" borderId="3" xfId="3" applyFont="1" applyBorder="1" applyAlignment="1">
      <alignment wrapText="1"/>
    </xf>
    <xf numFmtId="0" fontId="11" fillId="0" borderId="3" xfId="0" applyFont="1" applyBorder="1" applyAlignment="1" applyProtection="1">
      <alignment vertical="top" wrapText="1"/>
      <protection locked="0"/>
    </xf>
    <xf numFmtId="4" fontId="11" fillId="0" borderId="3" xfId="0" applyNumberFormat="1" applyFont="1" applyBorder="1"/>
    <xf numFmtId="0" fontId="14" fillId="0" borderId="3" xfId="0" applyFont="1" applyBorder="1" applyAlignment="1">
      <alignment vertical="top" wrapText="1"/>
    </xf>
    <xf numFmtId="0" fontId="14" fillId="0" borderId="3" xfId="0" applyFont="1" applyBorder="1" applyAlignment="1">
      <alignment horizontal="center" vertical="top" wrapText="1"/>
    </xf>
    <xf numFmtId="0" fontId="11" fillId="0" borderId="3" xfId="5" applyFont="1" applyBorder="1" applyAlignment="1">
      <alignment wrapText="1"/>
    </xf>
    <xf numFmtId="0" fontId="12" fillId="0" borderId="5" xfId="0" applyFont="1" applyBorder="1" applyAlignment="1">
      <alignment horizontal="right" vertical="center" wrapText="1"/>
    </xf>
    <xf numFmtId="4" fontId="12" fillId="0" borderId="5" xfId="0" applyNumberFormat="1" applyFont="1" applyBorder="1" applyAlignment="1">
      <alignment horizontal="right" vertical="center" wrapText="1"/>
    </xf>
    <xf numFmtId="0" fontId="11" fillId="0" borderId="3" xfId="0" applyFont="1" applyBorder="1" applyAlignment="1">
      <alignment horizontal="center" wrapText="1"/>
    </xf>
    <xf numFmtId="43" fontId="11" fillId="0" borderId="3" xfId="1" applyFont="1" applyFill="1" applyBorder="1" applyAlignment="1" applyProtection="1">
      <alignment horizontal="right" vertical="top" wrapText="1"/>
    </xf>
    <xf numFmtId="4" fontId="11" fillId="0" borderId="3" xfId="0" applyNumberFormat="1" applyFont="1" applyBorder="1" applyAlignment="1">
      <alignment vertical="center"/>
    </xf>
    <xf numFmtId="9" fontId="11" fillId="0" borderId="3" xfId="0" applyNumberFormat="1" applyFont="1" applyBorder="1" applyAlignment="1" applyProtection="1">
      <alignment horizontal="center" vertical="center" wrapText="1"/>
      <protection locked="0"/>
    </xf>
    <xf numFmtId="0" fontId="11" fillId="0" borderId="3" xfId="3" applyFont="1" applyBorder="1" applyAlignment="1">
      <alignment horizontal="center" vertical="top"/>
    </xf>
    <xf numFmtId="0" fontId="11" fillId="0" borderId="3" xfId="3" applyFont="1" applyBorder="1" applyAlignment="1" applyProtection="1">
      <alignment horizontal="center" vertical="top"/>
      <protection locked="0"/>
    </xf>
    <xf numFmtId="10" fontId="11" fillId="0" borderId="3" xfId="0" applyNumberFormat="1" applyFont="1" applyBorder="1" applyAlignment="1" applyProtection="1">
      <alignment horizontal="right" vertical="top" wrapText="1"/>
      <protection locked="0"/>
    </xf>
    <xf numFmtId="2" fontId="11" fillId="0" borderId="3" xfId="0" applyNumberFormat="1" applyFont="1" applyBorder="1" applyAlignment="1">
      <alignment vertical="center" wrapText="1"/>
    </xf>
    <xf numFmtId="0" fontId="11" fillId="0" borderId="3" xfId="3" applyFont="1" applyBorder="1" applyAlignment="1">
      <alignment vertical="top" wrapText="1"/>
    </xf>
    <xf numFmtId="0" fontId="11" fillId="0" borderId="3" xfId="0" applyFont="1" applyBorder="1" applyAlignment="1">
      <alignment vertical="center"/>
    </xf>
    <xf numFmtId="0" fontId="12" fillId="0" borderId="3" xfId="0" applyFont="1" applyBorder="1" applyAlignment="1">
      <alignment vertical="center" wrapText="1"/>
    </xf>
    <xf numFmtId="0" fontId="12" fillId="0" borderId="3" xfId="0" applyFont="1" applyBorder="1" applyAlignment="1">
      <alignment horizontal="right" vertical="center" wrapText="1"/>
    </xf>
    <xf numFmtId="4" fontId="12" fillId="0" borderId="3" xfId="0" applyNumberFormat="1" applyFont="1" applyBorder="1" applyAlignment="1">
      <alignment horizontal="right" vertical="center" wrapText="1"/>
    </xf>
    <xf numFmtId="0" fontId="8" fillId="0" borderId="3" xfId="0" applyFont="1" applyBorder="1"/>
    <xf numFmtId="4" fontId="2" fillId="0" borderId="4" xfId="0" applyNumberFormat="1" applyFont="1" applyBorder="1" applyAlignment="1">
      <alignment horizontal="right" vertical="center" wrapText="1"/>
    </xf>
    <xf numFmtId="9" fontId="2" fillId="0" borderId="3" xfId="0" applyNumberFormat="1" applyFont="1" applyBorder="1" applyAlignment="1">
      <alignment horizontal="right" vertical="center" wrapText="1"/>
    </xf>
    <xf numFmtId="0" fontId="2" fillId="0" borderId="3" xfId="0" applyFont="1" applyBorder="1" applyAlignment="1">
      <alignment horizontal="right" vertical="center" wrapText="1"/>
    </xf>
    <xf numFmtId="3" fontId="11" fillId="0" borderId="3" xfId="0" applyNumberFormat="1" applyFont="1" applyBorder="1" applyAlignment="1" applyProtection="1">
      <alignment horizontal="center" vertical="top" wrapText="1"/>
      <protection locked="0"/>
    </xf>
    <xf numFmtId="164" fontId="11" fillId="0" borderId="7" xfId="0" applyNumberFormat="1" applyFont="1" applyBorder="1" applyAlignment="1">
      <alignment horizontal="center" vertical="center" wrapText="1"/>
    </xf>
    <xf numFmtId="9" fontId="11" fillId="0" borderId="3" xfId="0" applyNumberFormat="1" applyFont="1" applyBorder="1" applyAlignment="1">
      <alignment horizontal="right" vertical="center" wrapText="1"/>
    </xf>
    <xf numFmtId="44" fontId="3" fillId="0" borderId="6" xfId="0" applyNumberFormat="1" applyFont="1" applyBorder="1" applyAlignment="1">
      <alignment horizontal="center" vertical="center" wrapText="1"/>
    </xf>
    <xf numFmtId="44" fontId="3" fillId="0" borderId="4" xfId="0" applyNumberFormat="1" applyFont="1" applyBorder="1" applyAlignment="1">
      <alignment horizontal="center" vertical="center" wrapText="1"/>
    </xf>
    <xf numFmtId="0" fontId="5" fillId="0" borderId="2" xfId="0" applyFont="1" applyBorder="1" applyAlignment="1">
      <alignment horizontal="center" vertical="center"/>
    </xf>
    <xf numFmtId="4" fontId="3" fillId="0" borderId="4" xfId="0" applyNumberFormat="1" applyFont="1" applyBorder="1" applyAlignment="1">
      <alignment vertical="center"/>
    </xf>
    <xf numFmtId="0" fontId="2" fillId="0" borderId="0" xfId="0" applyFont="1" applyAlignment="1">
      <alignment vertical="center"/>
    </xf>
    <xf numFmtId="4" fontId="2" fillId="0" borderId="0" xfId="0" applyNumberFormat="1" applyFont="1" applyAlignment="1">
      <alignment vertical="center"/>
    </xf>
    <xf numFmtId="4" fontId="3" fillId="0" borderId="0" xfId="0" applyNumberFormat="1" applyFont="1" applyAlignment="1">
      <alignment vertical="center"/>
    </xf>
    <xf numFmtId="4" fontId="5" fillId="0" borderId="3" xfId="0" applyNumberFormat="1" applyFont="1" applyBorder="1" applyAlignment="1">
      <alignment vertical="center"/>
    </xf>
    <xf numFmtId="0" fontId="5" fillId="0" borderId="4" xfId="0" applyFont="1" applyBorder="1" applyAlignment="1">
      <alignment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right" vertical="center"/>
    </xf>
    <xf numFmtId="0" fontId="17" fillId="0" borderId="0" xfId="0" applyFont="1"/>
    <xf numFmtId="0" fontId="12" fillId="0" borderId="3" xfId="0" applyFont="1" applyBorder="1" applyAlignment="1">
      <alignment vertical="center"/>
    </xf>
    <xf numFmtId="0" fontId="11" fillId="0" borderId="5" xfId="0" applyFont="1" applyBorder="1" applyAlignment="1">
      <alignment horizontal="center" vertical="center" wrapText="1"/>
    </xf>
    <xf numFmtId="44" fontId="12" fillId="0" borderId="5" xfId="0" applyNumberFormat="1" applyFont="1" applyBorder="1" applyAlignment="1">
      <alignment horizontal="center" vertical="center" wrapText="1"/>
    </xf>
    <xf numFmtId="4" fontId="11" fillId="0" borderId="5" xfId="0" applyNumberFormat="1" applyFont="1" applyBorder="1" applyAlignment="1">
      <alignment vertical="center" wrapText="1"/>
    </xf>
    <xf numFmtId="0" fontId="11" fillId="0" borderId="10" xfId="0" applyFont="1" applyBorder="1" applyAlignment="1">
      <alignment horizontal="center" vertical="center" wrapText="1"/>
    </xf>
    <xf numFmtId="165" fontId="11" fillId="0" borderId="6" xfId="0" applyNumberFormat="1" applyFont="1" applyBorder="1" applyAlignment="1">
      <alignment horizontal="center" vertical="center" wrapText="1"/>
    </xf>
    <xf numFmtId="165" fontId="11" fillId="0" borderId="5" xfId="0" applyNumberFormat="1" applyFont="1" applyBorder="1" applyAlignment="1">
      <alignment horizontal="center" vertical="center" wrapText="1"/>
    </xf>
    <xf numFmtId="0" fontId="11" fillId="0" borderId="5" xfId="0" applyFont="1" applyBorder="1" applyAlignment="1">
      <alignment vertical="top" wrapText="1"/>
    </xf>
    <xf numFmtId="0" fontId="0" fillId="0" borderId="5" xfId="0" applyBorder="1" applyAlignment="1">
      <alignment horizontal="center"/>
    </xf>
    <xf numFmtId="0" fontId="11" fillId="0" borderId="5" xfId="0" applyFont="1" applyBorder="1" applyAlignment="1">
      <alignment horizontal="center" vertical="top" wrapText="1"/>
    </xf>
    <xf numFmtId="0" fontId="11" fillId="0" borderId="5" xfId="0" applyFont="1" applyBorder="1" applyAlignment="1">
      <alignment vertical="center"/>
    </xf>
    <xf numFmtId="0" fontId="11" fillId="0" borderId="5" xfId="0" applyFont="1" applyBorder="1"/>
    <xf numFmtId="0" fontId="11" fillId="0" borderId="5" xfId="0" applyFont="1" applyBorder="1" applyAlignment="1">
      <alignment horizontal="center"/>
    </xf>
    <xf numFmtId="0" fontId="5" fillId="0" borderId="8" xfId="0" applyFont="1" applyBorder="1" applyAlignment="1">
      <alignment vertical="center"/>
    </xf>
    <xf numFmtId="0" fontId="5" fillId="0" borderId="8" xfId="0" applyFont="1" applyBorder="1" applyAlignment="1">
      <alignment vertical="center" wrapText="1"/>
    </xf>
    <xf numFmtId="0" fontId="5" fillId="0" borderId="8" xfId="0" applyFont="1" applyBorder="1"/>
    <xf numFmtId="0" fontId="5" fillId="0" borderId="8" xfId="0" applyFont="1" applyBorder="1" applyAlignment="1">
      <alignment horizontal="center"/>
    </xf>
    <xf numFmtId="0" fontId="3" fillId="0" borderId="15" xfId="0" applyFont="1" applyBorder="1" applyAlignment="1">
      <alignment vertical="center" wrapText="1"/>
    </xf>
    <xf numFmtId="4" fontId="3" fillId="0" borderId="18" xfId="0" applyNumberFormat="1" applyFont="1" applyBorder="1" applyAlignment="1">
      <alignment vertical="center"/>
    </xf>
    <xf numFmtId="0" fontId="3" fillId="0" borderId="19" xfId="0" applyFont="1" applyBorder="1" applyAlignment="1">
      <alignment vertical="center" wrapText="1"/>
    </xf>
    <xf numFmtId="4" fontId="3" fillId="0" borderId="22" xfId="0" applyNumberFormat="1" applyFont="1" applyBorder="1" applyAlignment="1">
      <alignment vertical="center"/>
    </xf>
    <xf numFmtId="0" fontId="3" fillId="0" borderId="20" xfId="0" applyFont="1" applyBorder="1" applyAlignment="1">
      <alignment vertical="center" wrapText="1"/>
    </xf>
    <xf numFmtId="0" fontId="3" fillId="0" borderId="21" xfId="0" applyFont="1" applyBorder="1"/>
    <xf numFmtId="0" fontId="3" fillId="0" borderId="21" xfId="0" applyFont="1" applyBorder="1" applyAlignment="1">
      <alignment horizontal="center"/>
    </xf>
    <xf numFmtId="0" fontId="3" fillId="0" borderId="22" xfId="0" applyFont="1" applyBorder="1"/>
    <xf numFmtId="0" fontId="3" fillId="0" borderId="19" xfId="0" applyFont="1" applyBorder="1" applyAlignment="1">
      <alignment horizontal="right" vertical="center" wrapText="1"/>
    </xf>
    <xf numFmtId="0" fontId="3" fillId="0" borderId="23" xfId="0" applyFont="1" applyBorder="1" applyAlignment="1">
      <alignment horizontal="right" vertical="center" wrapText="1"/>
    </xf>
    <xf numFmtId="0" fontId="3" fillId="0" borderId="24" xfId="0" applyFont="1" applyBorder="1" applyAlignment="1">
      <alignment vertical="center" wrapText="1"/>
    </xf>
    <xf numFmtId="0" fontId="3" fillId="0" borderId="25" xfId="0" applyFont="1" applyBorder="1"/>
    <xf numFmtId="0" fontId="3" fillId="0" borderId="25" xfId="0" applyFont="1" applyBorder="1" applyAlignment="1">
      <alignment horizontal="center"/>
    </xf>
    <xf numFmtId="0" fontId="3" fillId="0" borderId="26" xfId="0" applyFont="1" applyBorder="1"/>
    <xf numFmtId="4" fontId="3" fillId="0" borderId="27" xfId="0" applyNumberFormat="1" applyFont="1" applyBorder="1" applyAlignment="1">
      <alignment vertical="center"/>
    </xf>
    <xf numFmtId="0" fontId="5" fillId="0" borderId="1" xfId="0" applyFont="1" applyBorder="1"/>
    <xf numFmtId="10" fontId="3" fillId="0" borderId="5" xfId="0" applyNumberFormat="1" applyFont="1" applyBorder="1" applyAlignment="1">
      <alignment horizontal="left"/>
    </xf>
    <xf numFmtId="4" fontId="5" fillId="0" borderId="6" xfId="0" applyNumberFormat="1" applyFont="1" applyBorder="1" applyAlignment="1">
      <alignment vertical="center"/>
    </xf>
    <xf numFmtId="4" fontId="5" fillId="0" borderId="28" xfId="0" applyNumberFormat="1" applyFont="1" applyBorder="1" applyAlignment="1">
      <alignment vertical="center"/>
    </xf>
    <xf numFmtId="4" fontId="3" fillId="0" borderId="5" xfId="0" applyNumberFormat="1" applyFont="1" applyBorder="1" applyAlignment="1">
      <alignment vertical="center"/>
    </xf>
    <xf numFmtId="0" fontId="5" fillId="0" borderId="10" xfId="0" applyFont="1" applyBorder="1" applyAlignment="1">
      <alignment horizontal="center"/>
    </xf>
    <xf numFmtId="0" fontId="3" fillId="0" borderId="3" xfId="0" applyFont="1" applyBorder="1" applyAlignment="1">
      <alignment horizontal="center" vertical="center" wrapText="1"/>
    </xf>
    <xf numFmtId="44" fontId="3" fillId="0" borderId="3" xfId="0" applyNumberFormat="1" applyFont="1" applyBorder="1" applyAlignment="1">
      <alignment horizontal="center" vertical="center" wrapText="1"/>
    </xf>
    <xf numFmtId="0" fontId="3" fillId="0" borderId="3" xfId="0" applyFont="1" applyBorder="1" applyAlignment="1">
      <alignment vertical="center" wrapText="1"/>
    </xf>
    <xf numFmtId="0" fontId="3" fillId="0" borderId="7" xfId="0" applyFont="1" applyBorder="1" applyAlignment="1">
      <alignment horizontal="center" vertical="center" wrapText="1"/>
    </xf>
    <xf numFmtId="0" fontId="3" fillId="0" borderId="3" xfId="0" applyFont="1" applyBorder="1" applyAlignment="1">
      <alignment horizontal="right" vertical="center" wrapText="1"/>
    </xf>
    <xf numFmtId="4" fontId="3" fillId="0" borderId="3" xfId="0" applyNumberFormat="1" applyFont="1" applyBorder="1" applyAlignment="1">
      <alignment horizontal="right" vertical="center" wrapText="1"/>
    </xf>
    <xf numFmtId="4" fontId="3" fillId="0" borderId="3" xfId="0" applyNumberFormat="1" applyFont="1" applyBorder="1" applyAlignment="1">
      <alignment vertical="center" wrapText="1"/>
    </xf>
    <xf numFmtId="4" fontId="5" fillId="0" borderId="3" xfId="0" applyNumberFormat="1" applyFont="1" applyBorder="1" applyAlignment="1">
      <alignment vertical="center" wrapText="1"/>
    </xf>
    <xf numFmtId="0" fontId="5" fillId="0" borderId="3" xfId="0" applyFont="1" applyBorder="1" applyAlignment="1">
      <alignment vertical="center" wrapText="1"/>
    </xf>
    <xf numFmtId="0" fontId="5" fillId="0" borderId="14" xfId="0" applyFont="1" applyBorder="1" applyAlignment="1">
      <alignment horizontal="left" vertical="center" wrapText="1"/>
    </xf>
    <xf numFmtId="0" fontId="5" fillId="0" borderId="11" xfId="0" applyFont="1" applyBorder="1" applyAlignment="1">
      <alignment horizontal="left" vertical="center" wrapText="1"/>
    </xf>
    <xf numFmtId="0" fontId="5" fillId="0" borderId="2" xfId="0" applyFont="1" applyBorder="1" applyAlignment="1">
      <alignment horizontal="left" vertical="center" wrapText="1"/>
    </xf>
    <xf numFmtId="0" fontId="11" fillId="0" borderId="3" xfId="0" applyFont="1" applyBorder="1" applyAlignment="1">
      <alignment vertic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right" vertical="center" wrapText="1"/>
    </xf>
    <xf numFmtId="4" fontId="11" fillId="0" borderId="3" xfId="0" applyNumberFormat="1" applyFont="1" applyBorder="1" applyAlignment="1">
      <alignment horizontal="righ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5" fillId="0" borderId="12" xfId="0" applyFont="1" applyBorder="1" applyAlignment="1">
      <alignment horizontal="center"/>
    </xf>
    <xf numFmtId="0" fontId="5" fillId="0" borderId="13" xfId="0" applyFont="1" applyBorder="1" applyAlignment="1">
      <alignment horizontal="center"/>
    </xf>
    <xf numFmtId="0" fontId="5" fillId="0" borderId="9" xfId="0" applyFont="1" applyBorder="1" applyAlignment="1">
      <alignment horizontal="center"/>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cellXfs>
  <cellStyles count="6">
    <cellStyle name="Comma" xfId="1" builtinId="3"/>
    <cellStyle name="Comma_Final SoQ with Price Estimate_Structures" xfId="2" xr:uid="{00000000-0005-0000-0000-000001000000}"/>
    <cellStyle name="Normal" xfId="0" builtinId="0"/>
    <cellStyle name="Normal 2" xfId="3" xr:uid="{00000000-0005-0000-0000-000003000000}"/>
    <cellStyle name="Normal 2 2" xfId="5" xr:uid="{00000000-0005-0000-0000-000004000000}"/>
    <cellStyle name="Normal 5" xfId="4" xr:uid="{00000000-0005-0000-0000-00000500000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60"/>
  <sheetViews>
    <sheetView view="pageBreakPreview" zoomScale="115" zoomScaleNormal="120" zoomScaleSheetLayoutView="115" workbookViewId="0">
      <selection activeCell="F10" sqref="F10"/>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26" x14ac:dyDescent="0.3">
      <c r="B9" s="23">
        <v>1200</v>
      </c>
      <c r="C9" s="20" t="s">
        <v>7</v>
      </c>
      <c r="D9" s="12"/>
      <c r="E9" s="42"/>
      <c r="F9" s="55"/>
      <c r="G9" s="4"/>
    </row>
    <row r="10" spans="2:7" ht="24" customHeight="1" x14ac:dyDescent="0.3">
      <c r="B10" s="23" t="s">
        <v>8</v>
      </c>
      <c r="C10" s="11" t="s">
        <v>9</v>
      </c>
      <c r="D10" s="12" t="s">
        <v>10</v>
      </c>
      <c r="E10" s="42">
        <v>1</v>
      </c>
      <c r="F10" s="55"/>
      <c r="G10" s="4"/>
    </row>
    <row r="11" spans="2:7" x14ac:dyDescent="0.3">
      <c r="B11" s="23" t="s">
        <v>11</v>
      </c>
      <c r="C11" s="11" t="s">
        <v>12</v>
      </c>
      <c r="D11" s="12" t="s">
        <v>13</v>
      </c>
      <c r="E11" s="46">
        <v>1</v>
      </c>
      <c r="F11" s="127"/>
      <c r="G11" s="4"/>
    </row>
    <row r="12" spans="2:7" x14ac:dyDescent="0.3">
      <c r="B12" s="23" t="s">
        <v>14</v>
      </c>
      <c r="C12" s="11" t="s">
        <v>15</v>
      </c>
      <c r="D12" s="12" t="s">
        <v>16</v>
      </c>
      <c r="E12" s="49">
        <f>G11</f>
        <v>0</v>
      </c>
      <c r="F12" s="128"/>
      <c r="G12" s="4"/>
    </row>
    <row r="13" spans="2:7" x14ac:dyDescent="0.3">
      <c r="B13" s="23" t="s">
        <v>17</v>
      </c>
      <c r="C13" s="11" t="s">
        <v>18</v>
      </c>
      <c r="D13" s="12" t="s">
        <v>19</v>
      </c>
      <c r="E13" s="42">
        <v>1</v>
      </c>
      <c r="F13" s="129"/>
      <c r="G13" s="4"/>
    </row>
    <row r="14" spans="2:7" x14ac:dyDescent="0.3">
      <c r="B14" s="23" t="s">
        <v>20</v>
      </c>
      <c r="C14" s="11" t="s">
        <v>21</v>
      </c>
      <c r="D14" s="12"/>
      <c r="E14" s="42"/>
      <c r="F14" s="55"/>
      <c r="G14" s="4"/>
    </row>
    <row r="15" spans="2:7" ht="37.5" x14ac:dyDescent="0.3">
      <c r="B15" s="23"/>
      <c r="C15" s="11" t="s">
        <v>1193</v>
      </c>
      <c r="D15" s="12" t="s">
        <v>22</v>
      </c>
      <c r="E15" s="42">
        <v>1</v>
      </c>
      <c r="F15" s="55"/>
      <c r="G15" s="4"/>
    </row>
    <row r="16" spans="2:7" x14ac:dyDescent="0.3">
      <c r="B16" s="23"/>
      <c r="C16" s="11" t="s">
        <v>23</v>
      </c>
      <c r="D16" s="12" t="s">
        <v>16</v>
      </c>
      <c r="E16" s="49">
        <f>G15</f>
        <v>0</v>
      </c>
      <c r="F16" s="7"/>
      <c r="G16" s="4"/>
    </row>
    <row r="17" spans="2:7" x14ac:dyDescent="0.3">
      <c r="B17" s="23" t="s">
        <v>24</v>
      </c>
      <c r="C17" s="11" t="s">
        <v>1194</v>
      </c>
      <c r="D17" s="12"/>
      <c r="E17" s="42"/>
      <c r="F17" s="55"/>
      <c r="G17" s="4"/>
    </row>
    <row r="18" spans="2:7" ht="37.5" x14ac:dyDescent="0.3">
      <c r="B18" s="23"/>
      <c r="C18" s="11" t="s">
        <v>1195</v>
      </c>
      <c r="D18" s="12" t="s">
        <v>22</v>
      </c>
      <c r="E18" s="42">
        <v>1</v>
      </c>
      <c r="F18" s="55"/>
      <c r="G18" s="4"/>
    </row>
    <row r="19" spans="2:7" x14ac:dyDescent="0.3">
      <c r="B19" s="23"/>
      <c r="C19" s="11" t="s">
        <v>23</v>
      </c>
      <c r="D19" s="12" t="s">
        <v>16</v>
      </c>
      <c r="E19" s="49">
        <f>G18</f>
        <v>0</v>
      </c>
      <c r="F19" s="7"/>
      <c r="G19" s="4"/>
    </row>
    <row r="20" spans="2:7" ht="25" x14ac:dyDescent="0.3">
      <c r="B20" s="23" t="s">
        <v>27</v>
      </c>
      <c r="C20" s="11" t="s">
        <v>25</v>
      </c>
      <c r="D20" s="12" t="s">
        <v>26</v>
      </c>
      <c r="E20" s="42">
        <v>1</v>
      </c>
      <c r="F20" s="55"/>
      <c r="G20" s="4"/>
    </row>
    <row r="21" spans="2:7" ht="37.5" x14ac:dyDescent="0.3">
      <c r="B21" s="23" t="s">
        <v>43</v>
      </c>
      <c r="C21" s="11" t="s">
        <v>28</v>
      </c>
      <c r="D21" s="12"/>
      <c r="E21" s="42"/>
      <c r="F21" s="55"/>
      <c r="G21" s="4"/>
    </row>
    <row r="22" spans="2:7" ht="37.5" x14ac:dyDescent="0.3">
      <c r="B22" s="23"/>
      <c r="C22" s="11" t="s">
        <v>29</v>
      </c>
      <c r="D22" s="12" t="s">
        <v>30</v>
      </c>
      <c r="E22" s="42">
        <v>1</v>
      </c>
      <c r="F22" s="55"/>
      <c r="G22" s="4"/>
    </row>
    <row r="23" spans="2:7" ht="37.5" x14ac:dyDescent="0.3">
      <c r="B23" s="58"/>
      <c r="C23" s="11" t="s">
        <v>31</v>
      </c>
      <c r="D23" s="12"/>
      <c r="E23" s="42"/>
      <c r="F23" s="55"/>
      <c r="G23" s="4"/>
    </row>
    <row r="24" spans="2:7" x14ac:dyDescent="0.3">
      <c r="B24" s="23"/>
      <c r="C24" s="11" t="s">
        <v>32</v>
      </c>
      <c r="D24" s="12" t="s">
        <v>33</v>
      </c>
      <c r="E24" s="42">
        <v>1</v>
      </c>
      <c r="F24" s="55"/>
      <c r="G24" s="4"/>
    </row>
    <row r="25" spans="2:7" x14ac:dyDescent="0.3">
      <c r="B25" s="23"/>
      <c r="C25" s="11" t="s">
        <v>34</v>
      </c>
      <c r="D25" s="12" t="s">
        <v>33</v>
      </c>
      <c r="E25" s="42">
        <v>1</v>
      </c>
      <c r="F25" s="55"/>
      <c r="G25" s="4"/>
    </row>
    <row r="26" spans="2:7" x14ac:dyDescent="0.3">
      <c r="B26" s="23"/>
      <c r="C26" s="11" t="s">
        <v>35</v>
      </c>
      <c r="D26" s="12" t="s">
        <v>33</v>
      </c>
      <c r="E26" s="42">
        <v>1</v>
      </c>
      <c r="F26" s="55"/>
      <c r="G26" s="4"/>
    </row>
    <row r="27" spans="2:7" x14ac:dyDescent="0.3">
      <c r="B27" s="23"/>
      <c r="C27" s="11" t="s">
        <v>36</v>
      </c>
      <c r="D27" s="12" t="s">
        <v>33</v>
      </c>
      <c r="E27" s="42">
        <v>1</v>
      </c>
      <c r="F27" s="55"/>
      <c r="G27" s="4"/>
    </row>
    <row r="28" spans="2:7" x14ac:dyDescent="0.3">
      <c r="B28" s="23"/>
      <c r="C28" s="11" t="s">
        <v>37</v>
      </c>
      <c r="D28" s="12" t="s">
        <v>33</v>
      </c>
      <c r="E28" s="42">
        <v>1</v>
      </c>
      <c r="F28" s="55"/>
      <c r="G28" s="4"/>
    </row>
    <row r="29" spans="2:7" x14ac:dyDescent="0.3">
      <c r="B29" s="58"/>
      <c r="C29" s="11" t="s">
        <v>38</v>
      </c>
      <c r="D29" s="12" t="s">
        <v>33</v>
      </c>
      <c r="E29" s="42">
        <v>1</v>
      </c>
      <c r="F29" s="55"/>
      <c r="G29" s="4"/>
    </row>
    <row r="30" spans="2:7" s="2" customFormat="1" x14ac:dyDescent="0.3">
      <c r="B30" s="58"/>
      <c r="C30" s="11" t="s">
        <v>39</v>
      </c>
      <c r="D30" s="12" t="s">
        <v>33</v>
      </c>
      <c r="E30" s="42">
        <v>1</v>
      </c>
      <c r="F30" s="55"/>
      <c r="G30" s="4"/>
    </row>
    <row r="31" spans="2:7" x14ac:dyDescent="0.3">
      <c r="B31" s="23"/>
      <c r="C31" s="11" t="s">
        <v>41</v>
      </c>
      <c r="D31" s="12" t="s">
        <v>33</v>
      </c>
      <c r="E31" s="42">
        <v>1</v>
      </c>
      <c r="F31" s="55"/>
      <c r="G31" s="4"/>
    </row>
    <row r="32" spans="2:7" x14ac:dyDescent="0.3">
      <c r="B32" s="23"/>
      <c r="C32" s="11" t="s">
        <v>849</v>
      </c>
      <c r="D32" s="12" t="s">
        <v>33</v>
      </c>
      <c r="E32" s="42">
        <v>1</v>
      </c>
      <c r="F32" s="55"/>
      <c r="G32" s="4"/>
    </row>
    <row r="33" spans="2:7" x14ac:dyDescent="0.3">
      <c r="B33" s="23"/>
      <c r="C33" s="11" t="s">
        <v>850</v>
      </c>
      <c r="D33" s="12" t="s">
        <v>33</v>
      </c>
      <c r="E33" s="42">
        <v>1</v>
      </c>
      <c r="F33" s="55"/>
      <c r="G33" s="4"/>
    </row>
    <row r="34" spans="2:7" ht="25" x14ac:dyDescent="0.3">
      <c r="B34" s="58"/>
      <c r="C34" s="11" t="s">
        <v>866</v>
      </c>
      <c r="D34" s="46" t="s">
        <v>16</v>
      </c>
      <c r="E34" s="50"/>
      <c r="F34" s="7"/>
      <c r="G34" s="4"/>
    </row>
    <row r="35" spans="2:7" x14ac:dyDescent="0.3">
      <c r="B35" s="23"/>
      <c r="C35" s="11" t="s">
        <v>42</v>
      </c>
      <c r="D35" s="46" t="s">
        <v>26</v>
      </c>
      <c r="E35" s="57">
        <v>1</v>
      </c>
      <c r="F35" s="55"/>
      <c r="G35" s="4"/>
    </row>
    <row r="36" spans="2:7" x14ac:dyDescent="0.3">
      <c r="B36" s="23" t="s">
        <v>48</v>
      </c>
      <c r="C36" s="11" t="s">
        <v>44</v>
      </c>
      <c r="D36" s="12"/>
      <c r="E36" s="42"/>
      <c r="F36" s="55"/>
      <c r="G36" s="4"/>
    </row>
    <row r="37" spans="2:7" x14ac:dyDescent="0.3">
      <c r="B37" s="23"/>
      <c r="C37" s="11" t="s">
        <v>45</v>
      </c>
      <c r="D37" s="12" t="s">
        <v>46</v>
      </c>
      <c r="E37" s="42">
        <v>1</v>
      </c>
      <c r="F37" s="55"/>
      <c r="G37" s="4"/>
    </row>
    <row r="38" spans="2:7" x14ac:dyDescent="0.3">
      <c r="B38" s="23"/>
      <c r="C38" s="11" t="s">
        <v>47</v>
      </c>
      <c r="D38" s="12" t="s">
        <v>46</v>
      </c>
      <c r="E38" s="42">
        <v>1</v>
      </c>
      <c r="F38" s="55"/>
      <c r="G38" s="4"/>
    </row>
    <row r="39" spans="2:7" x14ac:dyDescent="0.3">
      <c r="B39" s="23" t="s">
        <v>52</v>
      </c>
      <c r="C39" s="11" t="s">
        <v>49</v>
      </c>
      <c r="D39" s="12" t="s">
        <v>50</v>
      </c>
      <c r="E39" s="42">
        <v>1</v>
      </c>
      <c r="F39" s="4"/>
      <c r="G39" s="4"/>
    </row>
    <row r="40" spans="2:7" x14ac:dyDescent="0.3">
      <c r="B40" s="23"/>
      <c r="C40" s="11" t="s">
        <v>51</v>
      </c>
      <c r="D40" s="12" t="s">
        <v>16</v>
      </c>
      <c r="E40" s="49">
        <f>G39</f>
        <v>0</v>
      </c>
      <c r="F40" s="7"/>
      <c r="G40" s="4"/>
    </row>
    <row r="41" spans="2:7" x14ac:dyDescent="0.3">
      <c r="B41" s="23" t="s">
        <v>54</v>
      </c>
      <c r="C41" s="11" t="s">
        <v>53</v>
      </c>
      <c r="D41" s="12" t="s">
        <v>10</v>
      </c>
      <c r="E41" s="42">
        <v>1</v>
      </c>
      <c r="F41" s="55"/>
      <c r="G41" s="4"/>
    </row>
    <row r="42" spans="2:7" ht="50" x14ac:dyDescent="0.3">
      <c r="B42" s="23" t="s">
        <v>55</v>
      </c>
      <c r="C42" s="11" t="s">
        <v>1185</v>
      </c>
      <c r="D42" s="12" t="s">
        <v>26</v>
      </c>
      <c r="E42" s="42">
        <v>1</v>
      </c>
      <c r="F42" s="55"/>
      <c r="G42" s="4"/>
    </row>
    <row r="43" spans="2:7" ht="25" x14ac:dyDescent="0.3">
      <c r="B43" s="23" t="s">
        <v>56</v>
      </c>
      <c r="C43" s="11" t="s">
        <v>851</v>
      </c>
      <c r="D43" s="46" t="s">
        <v>26</v>
      </c>
      <c r="E43" s="57">
        <v>1</v>
      </c>
      <c r="F43" s="55"/>
      <c r="G43" s="4"/>
    </row>
    <row r="44" spans="2:7" x14ac:dyDescent="0.3">
      <c r="B44" s="23"/>
      <c r="C44" s="11" t="s">
        <v>867</v>
      </c>
      <c r="D44" s="12"/>
      <c r="E44" s="42"/>
      <c r="F44" s="55"/>
      <c r="G44" s="4"/>
    </row>
    <row r="45" spans="2:7" x14ac:dyDescent="0.3">
      <c r="B45" s="23"/>
      <c r="C45" s="11" t="s">
        <v>868</v>
      </c>
      <c r="D45" s="12" t="s">
        <v>50</v>
      </c>
      <c r="E45" s="42">
        <v>1</v>
      </c>
      <c r="F45" s="55"/>
      <c r="G45" s="4"/>
    </row>
    <row r="46" spans="2:7" x14ac:dyDescent="0.3">
      <c r="B46" s="23"/>
      <c r="C46" s="11" t="s">
        <v>869</v>
      </c>
      <c r="D46" s="12" t="s">
        <v>16</v>
      </c>
      <c r="E46" s="49">
        <f>G45</f>
        <v>0</v>
      </c>
      <c r="F46" s="7"/>
      <c r="G46" s="4"/>
    </row>
    <row r="47" spans="2:7" x14ac:dyDescent="0.3">
      <c r="B47" s="23" t="s">
        <v>59</v>
      </c>
      <c r="C47" s="11" t="s">
        <v>57</v>
      </c>
      <c r="D47" s="12" t="s">
        <v>58</v>
      </c>
      <c r="E47" s="42">
        <v>1</v>
      </c>
      <c r="F47" s="55"/>
      <c r="G47" s="4"/>
    </row>
    <row r="48" spans="2:7" ht="25" x14ac:dyDescent="0.3">
      <c r="B48" s="23" t="s">
        <v>1196</v>
      </c>
      <c r="C48" s="11" t="s">
        <v>852</v>
      </c>
      <c r="D48" s="46" t="s">
        <v>50</v>
      </c>
      <c r="E48" s="57">
        <v>1</v>
      </c>
      <c r="F48" s="55"/>
      <c r="G48" s="56"/>
    </row>
    <row r="49" spans="2:7" x14ac:dyDescent="0.3">
      <c r="B49" s="58"/>
      <c r="C49" s="11" t="s">
        <v>60</v>
      </c>
      <c r="D49" s="12" t="s">
        <v>16</v>
      </c>
      <c r="E49" s="49">
        <f>G48</f>
        <v>0</v>
      </c>
      <c r="F49" s="7"/>
      <c r="G49" s="4"/>
    </row>
    <row r="50" spans="2:7" x14ac:dyDescent="0.3">
      <c r="B50" s="23" t="s">
        <v>61</v>
      </c>
      <c r="C50" s="11" t="s">
        <v>62</v>
      </c>
      <c r="D50" s="12"/>
      <c r="E50" s="42"/>
      <c r="F50" s="55"/>
      <c r="G50" s="4"/>
    </row>
    <row r="51" spans="2:7" ht="62.5" x14ac:dyDescent="0.3">
      <c r="B51" s="23"/>
      <c r="C51" s="11" t="s">
        <v>63</v>
      </c>
      <c r="D51" s="12"/>
      <c r="E51" s="42"/>
      <c r="F51" s="55"/>
      <c r="G51" s="4"/>
    </row>
    <row r="52" spans="2:7" x14ac:dyDescent="0.3">
      <c r="B52" s="58"/>
      <c r="C52" s="11" t="s">
        <v>64</v>
      </c>
      <c r="D52" s="12" t="s">
        <v>10</v>
      </c>
      <c r="E52" s="42">
        <v>1</v>
      </c>
      <c r="F52" s="55"/>
      <c r="G52" s="4"/>
    </row>
    <row r="53" spans="2:7" x14ac:dyDescent="0.3">
      <c r="B53" s="58"/>
      <c r="C53" s="11"/>
      <c r="D53" s="12"/>
      <c r="E53" s="42"/>
      <c r="F53" s="55"/>
      <c r="G53" s="4"/>
    </row>
    <row r="54" spans="2:7" ht="14.5" thickBot="1" x14ac:dyDescent="0.35">
      <c r="B54" s="58"/>
      <c r="C54" s="11"/>
      <c r="D54" s="12"/>
      <c r="E54" s="42"/>
      <c r="F54" s="55"/>
      <c r="G54" s="4"/>
    </row>
    <row r="55" spans="2:7" ht="14.5" thickBot="1" x14ac:dyDescent="0.35">
      <c r="B55" s="58"/>
      <c r="C55" s="11"/>
      <c r="D55" s="12"/>
      <c r="E55" s="42"/>
      <c r="F55" s="8" t="s">
        <v>767</v>
      </c>
      <c r="G55" s="21">
        <f>SUM(G10:G52)</f>
        <v>0</v>
      </c>
    </row>
    <row r="57" spans="2:7" x14ac:dyDescent="0.3">
      <c r="F57" s="9"/>
      <c r="G57" s="9"/>
    </row>
    <row r="58" spans="2:7" x14ac:dyDescent="0.3">
      <c r="F58" s="9"/>
      <c r="G58" s="37"/>
    </row>
    <row r="59" spans="2:7" x14ac:dyDescent="0.3">
      <c r="G59" s="39"/>
    </row>
    <row r="60" spans="2:7" x14ac:dyDescent="0.3">
      <c r="G60" s="39"/>
    </row>
  </sheetData>
  <mergeCells count="1">
    <mergeCell ref="F6:G6"/>
  </mergeCells>
  <pageMargins left="0.70866141732283472" right="0.70866141732283472" top="0.74803149606299213" bottom="0.74803149606299213" header="0.31496062992125984" footer="0.31496062992125984"/>
  <pageSetup paperSize="9" scale="72" fitToHeight="0" orientation="portrait" r:id="rId1"/>
  <headerFooter>
    <oddFooter>&amp;C&amp;"Cambria,Regular"&amp;9Page| &amp;P&amp;R&amp;"Cambria,Regular"&amp;9Intial:_______</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FC3B-8A80-4F55-9911-02E2EF560BB8}">
  <sheetPr codeName="Sheet2">
    <pageSetUpPr fitToPage="1"/>
  </sheetPr>
  <dimension ref="B1:G79"/>
  <sheetViews>
    <sheetView view="pageBreakPreview" zoomScale="52" zoomScaleNormal="120" zoomScaleSheetLayoutView="52" workbookViewId="0">
      <selection activeCell="F23" sqref="F23"/>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39" x14ac:dyDescent="0.3">
      <c r="B9" s="23">
        <v>1300</v>
      </c>
      <c r="C9" s="20" t="s">
        <v>65</v>
      </c>
      <c r="D9" s="12"/>
      <c r="E9" s="42"/>
      <c r="F9" s="55"/>
      <c r="G9" s="4"/>
    </row>
    <row r="10" spans="2:7" x14ac:dyDescent="0.3">
      <c r="B10" s="23" t="s">
        <v>66</v>
      </c>
      <c r="C10" s="11" t="s">
        <v>67</v>
      </c>
      <c r="D10" s="12" t="s">
        <v>68</v>
      </c>
      <c r="E10" s="184">
        <v>1</v>
      </c>
      <c r="F10" s="184"/>
      <c r="G10" s="185"/>
    </row>
    <row r="11" spans="2:7" x14ac:dyDescent="0.3">
      <c r="B11" s="23"/>
      <c r="C11" s="11" t="s">
        <v>69</v>
      </c>
      <c r="D11" s="12" t="s">
        <v>70</v>
      </c>
      <c r="E11" s="184"/>
      <c r="F11" s="184"/>
      <c r="G11" s="185"/>
    </row>
    <row r="12" spans="2:7" x14ac:dyDescent="0.3">
      <c r="B12" s="23"/>
      <c r="C12" s="11" t="s">
        <v>71</v>
      </c>
      <c r="D12" s="12" t="s">
        <v>70</v>
      </c>
      <c r="E12" s="184"/>
      <c r="F12" s="184"/>
      <c r="G12" s="185"/>
    </row>
    <row r="13" spans="2:7" ht="25" x14ac:dyDescent="0.3">
      <c r="B13" s="23"/>
      <c r="C13" s="11" t="s">
        <v>877</v>
      </c>
      <c r="D13" s="46" t="s">
        <v>68</v>
      </c>
      <c r="E13" s="184"/>
      <c r="F13" s="184"/>
      <c r="G13" s="185"/>
    </row>
    <row r="14" spans="2:7" x14ac:dyDescent="0.3">
      <c r="B14" s="23"/>
      <c r="C14" s="11"/>
      <c r="D14" s="12"/>
      <c r="E14" s="42"/>
      <c r="F14" s="46"/>
      <c r="G14" s="134"/>
    </row>
    <row r="15" spans="2:7" x14ac:dyDescent="0.3">
      <c r="B15" s="23"/>
      <c r="C15" s="11"/>
      <c r="D15" s="12"/>
      <c r="E15" s="42"/>
      <c r="F15" s="46"/>
      <c r="G15" s="134"/>
    </row>
    <row r="16" spans="2:7" x14ac:dyDescent="0.3">
      <c r="B16" s="23"/>
      <c r="C16" s="11"/>
      <c r="D16" s="12"/>
      <c r="E16" s="42"/>
      <c r="F16" s="46"/>
      <c r="G16" s="134"/>
    </row>
    <row r="17" spans="2:7" x14ac:dyDescent="0.3">
      <c r="B17" s="23"/>
      <c r="C17" s="11"/>
      <c r="D17" s="12"/>
      <c r="E17" s="42"/>
      <c r="F17" s="46"/>
      <c r="G17" s="134"/>
    </row>
    <row r="18" spans="2:7" x14ac:dyDescent="0.3">
      <c r="B18" s="23"/>
      <c r="C18" s="11"/>
      <c r="D18" s="12"/>
      <c r="E18" s="42"/>
      <c r="F18" s="46"/>
      <c r="G18" s="134"/>
    </row>
    <row r="19" spans="2:7" x14ac:dyDescent="0.3">
      <c r="B19" s="23"/>
      <c r="C19" s="11"/>
      <c r="D19" s="12"/>
      <c r="E19" s="42"/>
      <c r="F19" s="46"/>
      <c r="G19" s="134"/>
    </row>
    <row r="20" spans="2:7" x14ac:dyDescent="0.3">
      <c r="B20" s="23"/>
      <c r="C20" s="11"/>
      <c r="D20" s="12"/>
      <c r="E20" s="42"/>
      <c r="F20" s="46"/>
      <c r="G20" s="134"/>
    </row>
    <row r="21" spans="2:7" x14ac:dyDescent="0.3">
      <c r="B21" s="23"/>
      <c r="C21" s="11"/>
      <c r="D21" s="12"/>
      <c r="E21" s="42"/>
      <c r="F21" s="46"/>
      <c r="G21" s="134"/>
    </row>
    <row r="22" spans="2:7" x14ac:dyDescent="0.3">
      <c r="B22" s="23"/>
      <c r="C22" s="11"/>
      <c r="D22" s="12"/>
      <c r="E22" s="42"/>
      <c r="F22" s="46"/>
      <c r="G22" s="134"/>
    </row>
    <row r="23" spans="2:7" x14ac:dyDescent="0.3">
      <c r="B23" s="23"/>
      <c r="C23" s="11"/>
      <c r="D23" s="12"/>
      <c r="E23" s="42"/>
      <c r="F23" s="46"/>
      <c r="G23" s="134"/>
    </row>
    <row r="24" spans="2:7" x14ac:dyDescent="0.3">
      <c r="B24" s="23"/>
      <c r="C24" s="11"/>
      <c r="D24" s="12"/>
      <c r="E24" s="42"/>
      <c r="F24" s="46"/>
      <c r="G24" s="134"/>
    </row>
    <row r="25" spans="2:7" x14ac:dyDescent="0.3">
      <c r="B25" s="23"/>
      <c r="C25" s="11"/>
      <c r="D25" s="12"/>
      <c r="E25" s="42"/>
      <c r="F25" s="46"/>
      <c r="G25" s="134"/>
    </row>
    <row r="26" spans="2:7" x14ac:dyDescent="0.3">
      <c r="B26" s="23"/>
      <c r="C26" s="11"/>
      <c r="D26" s="12"/>
      <c r="E26" s="42"/>
      <c r="F26" s="46"/>
      <c r="G26" s="134"/>
    </row>
    <row r="27" spans="2:7" x14ac:dyDescent="0.3">
      <c r="B27" s="23"/>
      <c r="C27" s="11"/>
      <c r="D27" s="12"/>
      <c r="E27" s="42"/>
      <c r="F27" s="46"/>
      <c r="G27" s="134"/>
    </row>
    <row r="28" spans="2:7" x14ac:dyDescent="0.3">
      <c r="B28" s="23"/>
      <c r="C28" s="11"/>
      <c r="D28" s="12"/>
      <c r="E28" s="42"/>
      <c r="F28" s="46"/>
      <c r="G28" s="134"/>
    </row>
    <row r="29" spans="2:7" x14ac:dyDescent="0.3">
      <c r="B29" s="23"/>
      <c r="C29" s="11"/>
      <c r="D29" s="12"/>
      <c r="E29" s="42"/>
      <c r="F29" s="46"/>
      <c r="G29" s="134"/>
    </row>
    <row r="30" spans="2:7" x14ac:dyDescent="0.3">
      <c r="B30" s="23"/>
      <c r="C30" s="11"/>
      <c r="D30" s="12"/>
      <c r="E30" s="42"/>
      <c r="F30" s="46"/>
      <c r="G30" s="134"/>
    </row>
    <row r="31" spans="2:7" x14ac:dyDescent="0.3">
      <c r="B31" s="23"/>
      <c r="C31" s="11"/>
      <c r="D31" s="12"/>
      <c r="E31" s="42"/>
      <c r="F31" s="46"/>
      <c r="G31" s="134"/>
    </row>
    <row r="32" spans="2:7" x14ac:dyDescent="0.3">
      <c r="B32" s="23"/>
      <c r="C32" s="11"/>
      <c r="D32" s="12"/>
      <c r="E32" s="42"/>
      <c r="F32" s="46"/>
      <c r="G32" s="134"/>
    </row>
    <row r="33" spans="2:7" x14ac:dyDescent="0.3">
      <c r="B33" s="23"/>
      <c r="C33" s="11"/>
      <c r="D33" s="12"/>
      <c r="E33" s="42"/>
      <c r="F33" s="46"/>
      <c r="G33" s="134"/>
    </row>
    <row r="34" spans="2:7" x14ac:dyDescent="0.3">
      <c r="B34" s="23"/>
      <c r="C34" s="11"/>
      <c r="D34" s="12"/>
      <c r="E34" s="42"/>
      <c r="F34" s="46"/>
      <c r="G34" s="134"/>
    </row>
    <row r="35" spans="2:7" x14ac:dyDescent="0.3">
      <c r="B35" s="23"/>
      <c r="C35" s="11"/>
      <c r="D35" s="12"/>
      <c r="E35" s="42"/>
      <c r="F35" s="46"/>
      <c r="G35" s="134"/>
    </row>
    <row r="36" spans="2:7" x14ac:dyDescent="0.3">
      <c r="B36" s="23"/>
      <c r="C36" s="11"/>
      <c r="D36" s="12"/>
      <c r="E36" s="42"/>
      <c r="F36" s="46"/>
      <c r="G36" s="134"/>
    </row>
    <row r="37" spans="2:7" x14ac:dyDescent="0.3">
      <c r="B37" s="23"/>
      <c r="C37" s="11"/>
      <c r="D37" s="12"/>
      <c r="E37" s="42"/>
      <c r="F37" s="46"/>
      <c r="G37" s="134"/>
    </row>
    <row r="38" spans="2:7" x14ac:dyDescent="0.3">
      <c r="B38" s="23"/>
      <c r="C38" s="11"/>
      <c r="D38" s="12"/>
      <c r="E38" s="42"/>
      <c r="F38" s="46"/>
      <c r="G38" s="134"/>
    </row>
    <row r="39" spans="2:7" x14ac:dyDescent="0.3">
      <c r="B39" s="23"/>
      <c r="C39" s="11"/>
      <c r="D39" s="12"/>
      <c r="E39" s="42"/>
      <c r="F39" s="46"/>
      <c r="G39" s="134"/>
    </row>
    <row r="40" spans="2:7" x14ac:dyDescent="0.3">
      <c r="B40" s="23"/>
      <c r="C40" s="11"/>
      <c r="D40" s="12"/>
      <c r="E40" s="42"/>
      <c r="F40" s="46"/>
      <c r="G40" s="134"/>
    </row>
    <row r="41" spans="2:7" x14ac:dyDescent="0.3">
      <c r="B41" s="23"/>
      <c r="C41" s="11"/>
      <c r="D41" s="12"/>
      <c r="E41" s="42"/>
      <c r="F41" s="46"/>
      <c r="G41" s="134"/>
    </row>
    <row r="42" spans="2:7" x14ac:dyDescent="0.3">
      <c r="B42" s="23"/>
      <c r="C42" s="11"/>
      <c r="D42" s="12"/>
      <c r="E42" s="42"/>
      <c r="F42" s="46"/>
      <c r="G42" s="134"/>
    </row>
    <row r="43" spans="2:7" x14ac:dyDescent="0.3">
      <c r="B43" s="23"/>
      <c r="C43" s="11"/>
      <c r="D43" s="12"/>
      <c r="E43" s="42"/>
      <c r="F43" s="46"/>
      <c r="G43" s="134"/>
    </row>
    <row r="44" spans="2:7" x14ac:dyDescent="0.3">
      <c r="B44" s="23"/>
      <c r="C44" s="11"/>
      <c r="D44" s="12"/>
      <c r="E44" s="42"/>
      <c r="F44" s="46"/>
      <c r="G44" s="134"/>
    </row>
    <row r="45" spans="2:7" x14ac:dyDescent="0.3">
      <c r="B45" s="23"/>
      <c r="C45" s="11"/>
      <c r="D45" s="12"/>
      <c r="E45" s="42"/>
      <c r="F45" s="46"/>
      <c r="G45" s="134"/>
    </row>
    <row r="46" spans="2:7" x14ac:dyDescent="0.3">
      <c r="B46" s="23"/>
      <c r="C46" s="11"/>
      <c r="D46" s="12"/>
      <c r="E46" s="42"/>
      <c r="F46" s="46"/>
      <c r="G46" s="134"/>
    </row>
    <row r="47" spans="2:7" x14ac:dyDescent="0.3">
      <c r="B47" s="23"/>
      <c r="C47" s="11"/>
      <c r="D47" s="12"/>
      <c r="E47" s="42"/>
      <c r="F47" s="46"/>
      <c r="G47" s="134"/>
    </row>
    <row r="48" spans="2:7" x14ac:dyDescent="0.3">
      <c r="B48" s="23"/>
      <c r="C48" s="11"/>
      <c r="D48" s="12"/>
      <c r="E48" s="42"/>
      <c r="F48" s="46"/>
      <c r="G48" s="134"/>
    </row>
    <row r="49" spans="2:7" x14ac:dyDescent="0.3">
      <c r="B49" s="23"/>
      <c r="C49" s="11"/>
      <c r="D49" s="12"/>
      <c r="E49" s="42"/>
      <c r="F49" s="46"/>
      <c r="G49" s="134"/>
    </row>
    <row r="50" spans="2:7" x14ac:dyDescent="0.3">
      <c r="B50" s="23"/>
      <c r="C50" s="11"/>
      <c r="D50" s="12"/>
      <c r="E50" s="42"/>
      <c r="F50" s="46"/>
      <c r="G50" s="134"/>
    </row>
    <row r="51" spans="2:7" x14ac:dyDescent="0.3">
      <c r="B51" s="23"/>
      <c r="C51" s="11"/>
      <c r="D51" s="12"/>
      <c r="E51" s="42"/>
      <c r="F51" s="46"/>
      <c r="G51" s="134"/>
    </row>
    <row r="52" spans="2:7" x14ac:dyDescent="0.3">
      <c r="B52" s="23"/>
      <c r="C52" s="11"/>
      <c r="D52" s="12"/>
      <c r="E52" s="42"/>
      <c r="F52" s="46"/>
      <c r="G52" s="134"/>
    </row>
    <row r="53" spans="2:7" x14ac:dyDescent="0.3">
      <c r="B53" s="23"/>
      <c r="C53" s="11"/>
      <c r="D53" s="12"/>
      <c r="E53" s="42"/>
      <c r="F53" s="46"/>
      <c r="G53" s="134"/>
    </row>
    <row r="54" spans="2:7" x14ac:dyDescent="0.3">
      <c r="B54" s="23"/>
      <c r="C54" s="11"/>
      <c r="D54" s="12"/>
      <c r="E54" s="42"/>
      <c r="F54" s="46"/>
      <c r="G54" s="134"/>
    </row>
    <row r="55" spans="2:7" x14ac:dyDescent="0.3">
      <c r="B55" s="23"/>
      <c r="C55" s="11"/>
      <c r="D55" s="12"/>
      <c r="E55" s="42"/>
      <c r="F55" s="46"/>
      <c r="G55" s="134"/>
    </row>
    <row r="56" spans="2:7" x14ac:dyDescent="0.3">
      <c r="B56" s="23"/>
      <c r="C56" s="11"/>
      <c r="D56" s="12"/>
      <c r="E56" s="42"/>
      <c r="F56" s="46"/>
      <c r="G56" s="134"/>
    </row>
    <row r="57" spans="2:7" x14ac:dyDescent="0.3">
      <c r="B57" s="23"/>
      <c r="C57" s="11"/>
      <c r="D57" s="12"/>
      <c r="E57" s="42"/>
      <c r="F57" s="46"/>
      <c r="G57" s="134"/>
    </row>
    <row r="58" spans="2:7" x14ac:dyDescent="0.3">
      <c r="B58" s="23"/>
      <c r="C58" s="11"/>
      <c r="D58" s="12"/>
      <c r="E58" s="42"/>
      <c r="F58" s="46"/>
      <c r="G58" s="134"/>
    </row>
    <row r="59" spans="2:7" x14ac:dyDescent="0.3">
      <c r="B59" s="23"/>
      <c r="C59" s="11"/>
      <c r="D59" s="12"/>
      <c r="E59" s="42"/>
      <c r="F59" s="46"/>
      <c r="G59" s="134"/>
    </row>
    <row r="60" spans="2:7" x14ac:dyDescent="0.3">
      <c r="B60" s="23"/>
      <c r="C60" s="11"/>
      <c r="D60" s="12"/>
      <c r="E60" s="42"/>
      <c r="F60" s="46"/>
      <c r="G60" s="134"/>
    </row>
    <row r="61" spans="2:7" x14ac:dyDescent="0.3">
      <c r="B61" s="23"/>
      <c r="C61" s="11"/>
      <c r="D61" s="12"/>
      <c r="E61" s="42"/>
      <c r="F61" s="46"/>
      <c r="G61" s="134"/>
    </row>
    <row r="62" spans="2:7" x14ac:dyDescent="0.3">
      <c r="B62" s="23"/>
      <c r="C62" s="11"/>
      <c r="D62" s="12"/>
      <c r="E62" s="42"/>
      <c r="F62" s="46"/>
      <c r="G62" s="134"/>
    </row>
    <row r="63" spans="2:7" x14ac:dyDescent="0.3">
      <c r="B63" s="23"/>
      <c r="C63" s="11"/>
      <c r="D63" s="12"/>
      <c r="E63" s="42"/>
      <c r="F63" s="46"/>
      <c r="G63" s="134"/>
    </row>
    <row r="64" spans="2:7" x14ac:dyDescent="0.3">
      <c r="B64" s="23"/>
      <c r="C64" s="11"/>
      <c r="D64" s="12"/>
      <c r="E64" s="42"/>
      <c r="F64" s="46"/>
      <c r="G64" s="134"/>
    </row>
    <row r="65" spans="2:7" x14ac:dyDescent="0.3">
      <c r="B65" s="23"/>
      <c r="C65" s="11"/>
      <c r="D65" s="12"/>
      <c r="E65" s="42"/>
      <c r="F65" s="46"/>
      <c r="G65" s="134"/>
    </row>
    <row r="66" spans="2:7" x14ac:dyDescent="0.3">
      <c r="B66" s="23"/>
      <c r="C66" s="11"/>
      <c r="D66" s="12"/>
      <c r="E66" s="42"/>
      <c r="F66" s="46"/>
      <c r="G66" s="134"/>
    </row>
    <row r="67" spans="2:7" x14ac:dyDescent="0.3">
      <c r="B67" s="23"/>
      <c r="C67" s="11"/>
      <c r="D67" s="12"/>
      <c r="E67" s="42"/>
      <c r="F67" s="46"/>
      <c r="G67" s="134"/>
    </row>
    <row r="68" spans="2:7" x14ac:dyDescent="0.3">
      <c r="B68" s="23"/>
      <c r="C68" s="11"/>
      <c r="D68" s="12"/>
      <c r="E68" s="42"/>
      <c r="F68" s="46"/>
      <c r="G68" s="134"/>
    </row>
    <row r="69" spans="2:7" x14ac:dyDescent="0.3">
      <c r="B69" s="23"/>
      <c r="C69" s="11"/>
      <c r="D69" s="12"/>
      <c r="E69" s="42"/>
      <c r="F69" s="46"/>
      <c r="G69" s="134"/>
    </row>
    <row r="70" spans="2:7" x14ac:dyDescent="0.3">
      <c r="B70" s="23"/>
      <c r="C70" s="11"/>
      <c r="D70" s="12"/>
      <c r="E70" s="42"/>
      <c r="F70" s="46"/>
      <c r="G70" s="134"/>
    </row>
    <row r="71" spans="2:7" x14ac:dyDescent="0.3">
      <c r="B71" s="23"/>
      <c r="C71" s="11"/>
      <c r="D71" s="12"/>
      <c r="E71" s="42"/>
      <c r="F71" s="46"/>
      <c r="G71" s="134"/>
    </row>
    <row r="72" spans="2:7" x14ac:dyDescent="0.3">
      <c r="B72" s="23"/>
      <c r="C72" s="11"/>
      <c r="D72" s="12"/>
      <c r="E72" s="42"/>
      <c r="F72" s="46"/>
      <c r="G72" s="134"/>
    </row>
    <row r="73" spans="2:7" ht="14.5" thickBot="1" x14ac:dyDescent="0.35">
      <c r="B73" s="23"/>
      <c r="C73" s="11"/>
      <c r="D73" s="12"/>
      <c r="E73" s="42"/>
      <c r="F73" s="40"/>
      <c r="G73" s="133"/>
    </row>
    <row r="74" spans="2:7" ht="14.5" thickBot="1" x14ac:dyDescent="0.35">
      <c r="B74" s="33"/>
      <c r="C74" s="35"/>
      <c r="D74" s="18"/>
      <c r="E74" s="19"/>
      <c r="F74" s="8" t="s">
        <v>767</v>
      </c>
      <c r="G74" s="21">
        <f>SUM(G10:G13)</f>
        <v>0</v>
      </c>
    </row>
    <row r="76" spans="2:7" x14ac:dyDescent="0.3">
      <c r="F76" s="9"/>
      <c r="G76" s="9"/>
    </row>
    <row r="77" spans="2:7" x14ac:dyDescent="0.3">
      <c r="F77" s="9"/>
      <c r="G77" s="37"/>
    </row>
    <row r="78" spans="2:7" x14ac:dyDescent="0.3">
      <c r="G78" s="39"/>
    </row>
    <row r="79" spans="2:7" x14ac:dyDescent="0.3">
      <c r="G79" s="39"/>
    </row>
  </sheetData>
  <mergeCells count="4">
    <mergeCell ref="F6:G6"/>
    <mergeCell ref="E10:E13"/>
    <mergeCell ref="F10:F13"/>
    <mergeCell ref="G10:G13"/>
  </mergeCells>
  <pageMargins left="0.70866141732283472" right="0.70866141732283472" top="0.74803149606299213" bottom="0.74803149606299213" header="0.31496062992125984" footer="0.31496062992125984"/>
  <pageSetup paperSize="9" scale="72" fitToHeight="0" orientation="portrait" cellComments="atEnd" r:id="rId1"/>
  <headerFooter>
    <oddFooter>&amp;C&amp;"Cambria,Regular"&amp;9Page| &amp;P&amp;R&amp;"Cambria,Regular"&amp;9Intial:_______</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BA1B2-AF3C-4182-8C28-98930317AE8A}">
  <sheetPr codeName="Sheet3">
    <pageSetUpPr fitToPage="1"/>
  </sheetPr>
  <dimension ref="B1:G79"/>
  <sheetViews>
    <sheetView view="pageBreakPreview" zoomScale="115" zoomScaleNormal="120" zoomScaleSheetLayoutView="115" workbookViewId="0">
      <selection activeCell="F12" sqref="F12"/>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26" x14ac:dyDescent="0.3">
      <c r="B9" s="23">
        <v>1500</v>
      </c>
      <c r="C9" s="20" t="s">
        <v>72</v>
      </c>
      <c r="D9" s="12"/>
      <c r="E9" s="42"/>
      <c r="F9" s="55"/>
      <c r="G9" s="4"/>
    </row>
    <row r="10" spans="2:7" s="1" customFormat="1" ht="25" x14ac:dyDescent="0.3">
      <c r="B10" s="23" t="s">
        <v>73</v>
      </c>
      <c r="C10" s="11" t="s">
        <v>74</v>
      </c>
      <c r="D10" s="12" t="s">
        <v>46</v>
      </c>
      <c r="E10" s="42">
        <v>1</v>
      </c>
      <c r="F10" s="55"/>
      <c r="G10" s="4"/>
    </row>
    <row r="11" spans="2:7" x14ac:dyDescent="0.3">
      <c r="B11" s="23" t="s">
        <v>75</v>
      </c>
      <c r="C11" s="11" t="s">
        <v>76</v>
      </c>
      <c r="D11" s="12"/>
      <c r="E11" s="42"/>
      <c r="F11" s="55"/>
      <c r="G11" s="4"/>
    </row>
    <row r="12" spans="2:7" x14ac:dyDescent="0.3">
      <c r="B12" s="23"/>
      <c r="C12" s="11" t="s">
        <v>77</v>
      </c>
      <c r="D12" s="12" t="s">
        <v>30</v>
      </c>
      <c r="E12" s="42">
        <v>1</v>
      </c>
      <c r="F12" s="55"/>
      <c r="G12" s="4"/>
    </row>
    <row r="13" spans="2:7" x14ac:dyDescent="0.3">
      <c r="B13" s="23"/>
      <c r="C13" s="11" t="s">
        <v>78</v>
      </c>
      <c r="D13" s="12" t="s">
        <v>10</v>
      </c>
      <c r="E13" s="42">
        <v>1</v>
      </c>
      <c r="F13" s="55"/>
      <c r="G13" s="4"/>
    </row>
    <row r="14" spans="2:7" x14ac:dyDescent="0.3">
      <c r="B14" s="23"/>
      <c r="C14" s="11" t="s">
        <v>79</v>
      </c>
      <c r="D14" s="46" t="s">
        <v>10</v>
      </c>
      <c r="E14" s="42">
        <v>1</v>
      </c>
      <c r="F14" s="55"/>
      <c r="G14" s="4"/>
    </row>
    <row r="15" spans="2:7" x14ac:dyDescent="0.3">
      <c r="B15" s="23"/>
      <c r="C15" s="11" t="s">
        <v>80</v>
      </c>
      <c r="D15" s="12" t="s">
        <v>10</v>
      </c>
      <c r="E15" s="42">
        <v>1</v>
      </c>
      <c r="F15" s="55"/>
      <c r="G15" s="4"/>
    </row>
    <row r="16" spans="2:7" x14ac:dyDescent="0.3">
      <c r="B16" s="23"/>
      <c r="C16" s="11" t="s">
        <v>81</v>
      </c>
      <c r="D16" s="46" t="s">
        <v>10</v>
      </c>
      <c r="E16" s="42">
        <v>1</v>
      </c>
      <c r="F16" s="55"/>
      <c r="G16" s="4"/>
    </row>
    <row r="17" spans="2:7" x14ac:dyDescent="0.3">
      <c r="B17" s="23"/>
      <c r="C17" s="11" t="s">
        <v>82</v>
      </c>
      <c r="D17" s="46" t="s">
        <v>10</v>
      </c>
      <c r="E17" s="42">
        <v>1</v>
      </c>
      <c r="F17" s="55"/>
      <c r="G17" s="4"/>
    </row>
    <row r="18" spans="2:7" x14ac:dyDescent="0.3">
      <c r="B18" s="23"/>
      <c r="C18" s="11" t="s">
        <v>83</v>
      </c>
      <c r="D18" s="46" t="s">
        <v>84</v>
      </c>
      <c r="E18" s="42">
        <v>1</v>
      </c>
      <c r="F18" s="55"/>
      <c r="G18" s="4"/>
    </row>
    <row r="19" spans="2:7" x14ac:dyDescent="0.3">
      <c r="B19" s="186"/>
      <c r="C19" s="11" t="s">
        <v>85</v>
      </c>
      <c r="D19" s="184"/>
      <c r="E19" s="187"/>
      <c r="F19" s="188"/>
      <c r="G19" s="189"/>
    </row>
    <row r="20" spans="2:7" x14ac:dyDescent="0.3">
      <c r="B20" s="186"/>
      <c r="C20" s="11" t="s">
        <v>86</v>
      </c>
      <c r="D20" s="184"/>
      <c r="E20" s="187"/>
      <c r="F20" s="188"/>
      <c r="G20" s="189"/>
    </row>
    <row r="21" spans="2:7" x14ac:dyDescent="0.3">
      <c r="B21" s="23"/>
      <c r="C21" s="11" t="s">
        <v>87</v>
      </c>
      <c r="D21" s="12" t="s">
        <v>10</v>
      </c>
      <c r="E21" s="42">
        <v>1</v>
      </c>
      <c r="F21" s="55"/>
      <c r="G21" s="4"/>
    </row>
    <row r="22" spans="2:7" x14ac:dyDescent="0.3">
      <c r="B22" s="23"/>
      <c r="C22" s="11" t="s">
        <v>88</v>
      </c>
      <c r="D22" s="12" t="s">
        <v>10</v>
      </c>
      <c r="E22" s="42">
        <v>1</v>
      </c>
      <c r="F22" s="55"/>
      <c r="G22" s="4"/>
    </row>
    <row r="23" spans="2:7" x14ac:dyDescent="0.3">
      <c r="B23" s="23"/>
      <c r="C23" s="11" t="s">
        <v>89</v>
      </c>
      <c r="D23" s="46" t="s">
        <v>10</v>
      </c>
      <c r="E23" s="57">
        <v>1</v>
      </c>
      <c r="F23" s="55"/>
      <c r="G23" s="4"/>
    </row>
    <row r="24" spans="2:7" x14ac:dyDescent="0.3">
      <c r="B24" s="23"/>
      <c r="C24" s="11" t="s">
        <v>90</v>
      </c>
      <c r="D24" s="12" t="s">
        <v>10</v>
      </c>
      <c r="E24" s="42">
        <v>1</v>
      </c>
      <c r="F24" s="55"/>
      <c r="G24" s="4"/>
    </row>
    <row r="25" spans="2:7" x14ac:dyDescent="0.3">
      <c r="B25" s="23"/>
      <c r="C25" s="11" t="s">
        <v>840</v>
      </c>
      <c r="D25" s="46"/>
      <c r="E25" s="57"/>
      <c r="F25" s="55"/>
      <c r="G25" s="4"/>
    </row>
    <row r="26" spans="2:7" x14ac:dyDescent="0.3">
      <c r="B26" s="23"/>
      <c r="C26" s="11" t="s">
        <v>853</v>
      </c>
      <c r="D26" s="46"/>
      <c r="E26" s="57"/>
      <c r="F26" s="55"/>
      <c r="G26" s="4"/>
    </row>
    <row r="27" spans="2:7" x14ac:dyDescent="0.3">
      <c r="B27" s="23"/>
      <c r="C27" s="11" t="s">
        <v>854</v>
      </c>
      <c r="D27" s="46" t="s">
        <v>115</v>
      </c>
      <c r="E27" s="57">
        <v>1</v>
      </c>
      <c r="F27" s="55"/>
      <c r="G27" s="4"/>
    </row>
    <row r="28" spans="2:7" x14ac:dyDescent="0.3">
      <c r="B28" s="23"/>
      <c r="C28" s="11" t="s">
        <v>855</v>
      </c>
      <c r="D28" s="46"/>
      <c r="E28" s="57"/>
      <c r="F28" s="55"/>
      <c r="G28" s="4"/>
    </row>
    <row r="29" spans="2:7" x14ac:dyDescent="0.3">
      <c r="B29" s="23"/>
      <c r="C29" s="11" t="s">
        <v>856</v>
      </c>
      <c r="D29" s="46" t="s">
        <v>115</v>
      </c>
      <c r="E29" s="57">
        <v>1</v>
      </c>
      <c r="F29" s="55"/>
      <c r="G29" s="4"/>
    </row>
    <row r="30" spans="2:7" x14ac:dyDescent="0.3">
      <c r="B30" s="23"/>
      <c r="C30" s="11" t="s">
        <v>870</v>
      </c>
      <c r="D30" s="46" t="s">
        <v>115</v>
      </c>
      <c r="E30" s="57">
        <v>1</v>
      </c>
      <c r="F30" s="55"/>
      <c r="G30" s="4"/>
    </row>
    <row r="31" spans="2:7" x14ac:dyDescent="0.3">
      <c r="B31" s="23"/>
      <c r="C31" s="11" t="s">
        <v>871</v>
      </c>
      <c r="D31" s="12"/>
      <c r="E31" s="42"/>
      <c r="F31" s="55"/>
      <c r="G31" s="4"/>
    </row>
    <row r="32" spans="2:7" x14ac:dyDescent="0.3">
      <c r="B32" s="23"/>
      <c r="C32" s="11" t="s">
        <v>91</v>
      </c>
      <c r="D32" s="12" t="s">
        <v>50</v>
      </c>
      <c r="E32" s="42">
        <v>1</v>
      </c>
      <c r="F32" s="45"/>
      <c r="G32" s="4"/>
    </row>
    <row r="33" spans="2:7" s="1" customFormat="1" x14ac:dyDescent="0.3">
      <c r="B33" s="23"/>
      <c r="C33" s="11" t="s">
        <v>92</v>
      </c>
      <c r="D33" s="46" t="s">
        <v>16</v>
      </c>
      <c r="E33" s="51">
        <f>G32</f>
        <v>0</v>
      </c>
      <c r="F33" s="7"/>
      <c r="G33" s="4"/>
    </row>
    <row r="34" spans="2:7" s="1" customFormat="1" ht="25" x14ac:dyDescent="0.3">
      <c r="B34" s="41">
        <v>15.1</v>
      </c>
      <c r="C34" s="11" t="s">
        <v>814</v>
      </c>
      <c r="D34" s="12" t="s">
        <v>46</v>
      </c>
      <c r="E34" s="42">
        <v>1</v>
      </c>
      <c r="F34" s="55"/>
      <c r="G34" s="4"/>
    </row>
    <row r="35" spans="2:7" s="1" customFormat="1" x14ac:dyDescent="0.3">
      <c r="B35" s="41"/>
      <c r="C35" s="11"/>
      <c r="D35" s="12"/>
      <c r="E35" s="42"/>
      <c r="F35" s="55"/>
      <c r="G35" s="4"/>
    </row>
    <row r="36" spans="2:7" s="1" customFormat="1" x14ac:dyDescent="0.3">
      <c r="B36" s="41"/>
      <c r="C36" s="11"/>
      <c r="D36" s="12"/>
      <c r="E36" s="42"/>
      <c r="F36" s="55"/>
      <c r="G36" s="4"/>
    </row>
    <row r="37" spans="2:7" s="1" customFormat="1" x14ac:dyDescent="0.3">
      <c r="B37" s="41"/>
      <c r="C37" s="11"/>
      <c r="D37" s="12"/>
      <c r="E37" s="42"/>
      <c r="F37" s="55"/>
      <c r="G37" s="4"/>
    </row>
    <row r="38" spans="2:7" s="1" customFormat="1" x14ac:dyDescent="0.3">
      <c r="B38" s="41"/>
      <c r="C38" s="11"/>
      <c r="D38" s="12"/>
      <c r="E38" s="42"/>
      <c r="F38" s="55"/>
      <c r="G38" s="4"/>
    </row>
    <row r="39" spans="2:7" s="1" customFormat="1" x14ac:dyDescent="0.3">
      <c r="B39" s="41"/>
      <c r="C39" s="11"/>
      <c r="D39" s="12"/>
      <c r="E39" s="42"/>
      <c r="F39" s="55"/>
      <c r="G39" s="4"/>
    </row>
    <row r="40" spans="2:7" s="1" customFormat="1" x14ac:dyDescent="0.3">
      <c r="B40" s="41"/>
      <c r="C40" s="11"/>
      <c r="D40" s="12"/>
      <c r="E40" s="42"/>
      <c r="F40" s="55"/>
      <c r="G40" s="4"/>
    </row>
    <row r="41" spans="2:7" s="1" customFormat="1" x14ac:dyDescent="0.3">
      <c r="B41" s="41"/>
      <c r="C41" s="11"/>
      <c r="D41" s="12"/>
      <c r="E41" s="42"/>
      <c r="F41" s="55"/>
      <c r="G41" s="4"/>
    </row>
    <row r="42" spans="2:7" s="1" customFormat="1" x14ac:dyDescent="0.3">
      <c r="B42" s="41"/>
      <c r="C42" s="11"/>
      <c r="D42" s="12"/>
      <c r="E42" s="42"/>
      <c r="F42" s="55"/>
      <c r="G42" s="4"/>
    </row>
    <row r="43" spans="2:7" s="1" customFormat="1" x14ac:dyDescent="0.3">
      <c r="B43" s="41"/>
      <c r="C43" s="11"/>
      <c r="D43" s="12"/>
      <c r="E43" s="42"/>
      <c r="F43" s="55"/>
      <c r="G43" s="4"/>
    </row>
    <row r="44" spans="2:7" s="1" customFormat="1" x14ac:dyDescent="0.3">
      <c r="B44" s="41"/>
      <c r="C44" s="11"/>
      <c r="D44" s="12"/>
      <c r="E44" s="42"/>
      <c r="F44" s="55"/>
      <c r="G44" s="4"/>
    </row>
    <row r="45" spans="2:7" s="1" customFormat="1" x14ac:dyDescent="0.3">
      <c r="B45" s="41"/>
      <c r="C45" s="11"/>
      <c r="D45" s="12"/>
      <c r="E45" s="42"/>
      <c r="F45" s="55"/>
      <c r="G45" s="4"/>
    </row>
    <row r="46" spans="2:7" s="1" customFormat="1" x14ac:dyDescent="0.3">
      <c r="B46" s="41"/>
      <c r="C46" s="11"/>
      <c r="D46" s="12"/>
      <c r="E46" s="42"/>
      <c r="F46" s="55"/>
      <c r="G46" s="4"/>
    </row>
    <row r="47" spans="2:7" s="1" customFormat="1" x14ac:dyDescent="0.3">
      <c r="B47" s="41"/>
      <c r="C47" s="11"/>
      <c r="D47" s="12"/>
      <c r="E47" s="42"/>
      <c r="F47" s="55"/>
      <c r="G47" s="4"/>
    </row>
    <row r="48" spans="2:7" s="1" customFormat="1" x14ac:dyDescent="0.3">
      <c r="B48" s="41"/>
      <c r="C48" s="11"/>
      <c r="D48" s="12"/>
      <c r="E48" s="42"/>
      <c r="F48" s="55"/>
      <c r="G48" s="4"/>
    </row>
    <row r="49" spans="2:7" s="1" customFormat="1" x14ac:dyDescent="0.3">
      <c r="B49" s="41"/>
      <c r="C49" s="11"/>
      <c r="D49" s="12"/>
      <c r="E49" s="42"/>
      <c r="F49" s="55"/>
      <c r="G49" s="4"/>
    </row>
    <row r="50" spans="2:7" s="1" customFormat="1" x14ac:dyDescent="0.3">
      <c r="B50" s="41"/>
      <c r="C50" s="11"/>
      <c r="D50" s="12"/>
      <c r="E50" s="42"/>
      <c r="F50" s="55"/>
      <c r="G50" s="4"/>
    </row>
    <row r="51" spans="2:7" s="1" customFormat="1" x14ac:dyDescent="0.3">
      <c r="B51" s="41"/>
      <c r="C51" s="11"/>
      <c r="D51" s="12"/>
      <c r="E51" s="42"/>
      <c r="F51" s="55"/>
      <c r="G51" s="4"/>
    </row>
    <row r="52" spans="2:7" s="1" customFormat="1" x14ac:dyDescent="0.3">
      <c r="B52" s="41"/>
      <c r="C52" s="11"/>
      <c r="D52" s="12"/>
      <c r="E52" s="42"/>
      <c r="F52" s="55"/>
      <c r="G52" s="4"/>
    </row>
    <row r="53" spans="2:7" s="1" customFormat="1" x14ac:dyDescent="0.3">
      <c r="B53" s="41"/>
      <c r="C53" s="11"/>
      <c r="D53" s="12"/>
      <c r="E53" s="42"/>
      <c r="F53" s="55"/>
      <c r="G53" s="4"/>
    </row>
    <row r="54" spans="2:7" s="1" customFormat="1" x14ac:dyDescent="0.3">
      <c r="B54" s="41"/>
      <c r="C54" s="11"/>
      <c r="D54" s="12"/>
      <c r="E54" s="42"/>
      <c r="F54" s="55"/>
      <c r="G54" s="4"/>
    </row>
    <row r="55" spans="2:7" s="1" customFormat="1" x14ac:dyDescent="0.3">
      <c r="B55" s="41"/>
      <c r="C55" s="11"/>
      <c r="D55" s="12"/>
      <c r="E55" s="42"/>
      <c r="F55" s="55"/>
      <c r="G55" s="4"/>
    </row>
    <row r="56" spans="2:7" s="1" customFormat="1" x14ac:dyDescent="0.3">
      <c r="B56" s="41"/>
      <c r="C56" s="11"/>
      <c r="D56" s="12"/>
      <c r="E56" s="42"/>
      <c r="F56" s="55"/>
      <c r="G56" s="4"/>
    </row>
    <row r="57" spans="2:7" s="1" customFormat="1" x14ac:dyDescent="0.3">
      <c r="B57" s="41"/>
      <c r="C57" s="11"/>
      <c r="D57" s="12"/>
      <c r="E57" s="42"/>
      <c r="F57" s="55"/>
      <c r="G57" s="4"/>
    </row>
    <row r="58" spans="2:7" s="1" customFormat="1" x14ac:dyDescent="0.3">
      <c r="B58" s="41"/>
      <c r="C58" s="11"/>
      <c r="D58" s="12"/>
      <c r="E58" s="42"/>
      <c r="F58" s="55"/>
      <c r="G58" s="4"/>
    </row>
    <row r="59" spans="2:7" s="1" customFormat="1" x14ac:dyDescent="0.3">
      <c r="B59" s="41"/>
      <c r="C59" s="11"/>
      <c r="D59" s="12"/>
      <c r="E59" s="42"/>
      <c r="F59" s="55"/>
      <c r="G59" s="4"/>
    </row>
    <row r="60" spans="2:7" s="1" customFormat="1" x14ac:dyDescent="0.3">
      <c r="B60" s="41"/>
      <c r="C60" s="11"/>
      <c r="D60" s="12"/>
      <c r="E60" s="42"/>
      <c r="F60" s="55"/>
      <c r="G60" s="4"/>
    </row>
    <row r="61" spans="2:7" s="1" customFormat="1" x14ac:dyDescent="0.3">
      <c r="B61" s="41"/>
      <c r="C61" s="11"/>
      <c r="D61" s="12"/>
      <c r="E61" s="42"/>
      <c r="F61" s="55"/>
      <c r="G61" s="4"/>
    </row>
    <row r="62" spans="2:7" s="1" customFormat="1" x14ac:dyDescent="0.3">
      <c r="B62" s="41"/>
      <c r="C62" s="11"/>
      <c r="D62" s="12"/>
      <c r="E62" s="42"/>
      <c r="F62" s="55"/>
      <c r="G62" s="4"/>
    </row>
    <row r="63" spans="2:7" s="1" customFormat="1" x14ac:dyDescent="0.3">
      <c r="B63" s="41"/>
      <c r="C63" s="11"/>
      <c r="D63" s="12"/>
      <c r="E63" s="42"/>
      <c r="F63" s="55"/>
      <c r="G63" s="4"/>
    </row>
    <row r="64" spans="2:7" s="1" customFormat="1" x14ac:dyDescent="0.3">
      <c r="B64" s="41"/>
      <c r="C64" s="11"/>
      <c r="D64" s="12"/>
      <c r="E64" s="42"/>
      <c r="F64" s="55"/>
      <c r="G64" s="4"/>
    </row>
    <row r="65" spans="2:7" s="1" customFormat="1" x14ac:dyDescent="0.3">
      <c r="B65" s="41"/>
      <c r="C65" s="11"/>
      <c r="D65" s="12"/>
      <c r="E65" s="42"/>
      <c r="F65" s="55"/>
      <c r="G65" s="4"/>
    </row>
    <row r="66" spans="2:7" s="1" customFormat="1" x14ac:dyDescent="0.3">
      <c r="B66" s="41"/>
      <c r="C66" s="11"/>
      <c r="D66" s="12"/>
      <c r="E66" s="42"/>
      <c r="F66" s="55"/>
      <c r="G66" s="4"/>
    </row>
    <row r="67" spans="2:7" s="1" customFormat="1" x14ac:dyDescent="0.3">
      <c r="B67" s="41"/>
      <c r="C67" s="11"/>
      <c r="D67" s="12"/>
      <c r="E67" s="42"/>
      <c r="F67" s="55"/>
      <c r="G67" s="4"/>
    </row>
    <row r="68" spans="2:7" s="1" customFormat="1" x14ac:dyDescent="0.3">
      <c r="B68" s="41"/>
      <c r="C68" s="11"/>
      <c r="D68" s="12"/>
      <c r="E68" s="42"/>
      <c r="F68" s="55"/>
      <c r="G68" s="4"/>
    </row>
    <row r="69" spans="2:7" s="1" customFormat="1" x14ac:dyDescent="0.3">
      <c r="B69" s="41"/>
      <c r="C69" s="11"/>
      <c r="D69" s="12"/>
      <c r="E69" s="42"/>
      <c r="F69" s="55"/>
      <c r="G69" s="4"/>
    </row>
    <row r="70" spans="2:7" s="1" customFormat="1" x14ac:dyDescent="0.3">
      <c r="B70" s="41"/>
      <c r="C70" s="11"/>
      <c r="D70" s="12"/>
      <c r="E70" s="42"/>
      <c r="F70" s="55"/>
      <c r="G70" s="4"/>
    </row>
    <row r="71" spans="2:7" s="1" customFormat="1" x14ac:dyDescent="0.3">
      <c r="B71" s="41"/>
      <c r="C71" s="11"/>
      <c r="D71" s="12"/>
      <c r="E71" s="42"/>
      <c r="F71" s="55"/>
      <c r="G71" s="4"/>
    </row>
    <row r="72" spans="2:7" s="1" customFormat="1" x14ac:dyDescent="0.3">
      <c r="B72" s="41"/>
      <c r="C72" s="11"/>
      <c r="D72" s="12"/>
      <c r="E72" s="42"/>
      <c r="F72" s="55"/>
      <c r="G72" s="4"/>
    </row>
    <row r="73" spans="2:7" s="1" customFormat="1" ht="14.5" thickBot="1" x14ac:dyDescent="0.35">
      <c r="B73" s="41"/>
      <c r="C73" s="11"/>
      <c r="D73" s="12"/>
      <c r="E73" s="42"/>
      <c r="F73" s="55"/>
      <c r="G73" s="4"/>
    </row>
    <row r="74" spans="2:7" ht="14.5" thickBot="1" x14ac:dyDescent="0.35">
      <c r="B74" s="33"/>
      <c r="C74" s="35"/>
      <c r="D74" s="18"/>
      <c r="E74" s="52"/>
      <c r="F74" s="8" t="s">
        <v>767</v>
      </c>
      <c r="G74" s="21">
        <f>SUM(G10:G33)</f>
        <v>0</v>
      </c>
    </row>
    <row r="76" spans="2:7" x14ac:dyDescent="0.3">
      <c r="F76" s="9"/>
      <c r="G76" s="9"/>
    </row>
    <row r="77" spans="2:7" x14ac:dyDescent="0.3">
      <c r="F77" s="9"/>
      <c r="G77" s="37"/>
    </row>
    <row r="78" spans="2:7" x14ac:dyDescent="0.3">
      <c r="G78" s="39"/>
    </row>
    <row r="79" spans="2:7" x14ac:dyDescent="0.3">
      <c r="G79" s="39"/>
    </row>
  </sheetData>
  <mergeCells count="6">
    <mergeCell ref="F6:G6"/>
    <mergeCell ref="B19:B20"/>
    <mergeCell ref="D19:D20"/>
    <mergeCell ref="E19:E20"/>
    <mergeCell ref="F19:F20"/>
    <mergeCell ref="G19:G20"/>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251D9-E7A3-4F02-B2E1-B30F46F81037}">
  <sheetPr codeName="Sheet4">
    <pageSetUpPr fitToPage="1"/>
  </sheetPr>
  <dimension ref="B1:G81"/>
  <sheetViews>
    <sheetView view="pageBreakPreview" zoomScale="115" zoomScaleNormal="120" zoomScaleSheetLayoutView="115" workbookViewId="0">
      <selection activeCell="E11" sqref="E11"/>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23">
        <v>1600</v>
      </c>
      <c r="C9" s="20" t="s">
        <v>93</v>
      </c>
      <c r="D9" s="12"/>
      <c r="E9" s="42"/>
      <c r="F9" s="55"/>
      <c r="G9" s="4"/>
    </row>
    <row r="10" spans="2:7" ht="25" x14ac:dyDescent="0.3">
      <c r="B10" s="23" t="s">
        <v>94</v>
      </c>
      <c r="C10" s="11" t="s">
        <v>95</v>
      </c>
      <c r="D10" s="12" t="s">
        <v>96</v>
      </c>
      <c r="E10" s="42">
        <v>1</v>
      </c>
      <c r="F10" s="55"/>
      <c r="G10" s="4"/>
    </row>
    <row r="11" spans="2:7" x14ac:dyDescent="0.3">
      <c r="B11" s="23"/>
      <c r="C11" s="11"/>
      <c r="D11" s="12"/>
      <c r="E11" s="42"/>
      <c r="F11" s="55"/>
      <c r="G11" s="4"/>
    </row>
    <row r="12" spans="2:7" x14ac:dyDescent="0.3">
      <c r="B12" s="23"/>
      <c r="C12" s="11"/>
      <c r="D12" s="12"/>
      <c r="E12" s="42"/>
      <c r="F12" s="55"/>
      <c r="G12" s="4"/>
    </row>
    <row r="13" spans="2:7" x14ac:dyDescent="0.3">
      <c r="B13" s="23"/>
      <c r="C13" s="11"/>
      <c r="D13" s="12"/>
      <c r="E13" s="42"/>
      <c r="F13" s="55"/>
      <c r="G13" s="4"/>
    </row>
    <row r="14" spans="2:7" x14ac:dyDescent="0.3">
      <c r="B14" s="23"/>
      <c r="C14" s="11"/>
      <c r="D14" s="12"/>
      <c r="E14" s="42"/>
      <c r="F14" s="55"/>
      <c r="G14" s="4"/>
    </row>
    <row r="15" spans="2:7" x14ac:dyDescent="0.3">
      <c r="B15" s="23"/>
      <c r="C15" s="11"/>
      <c r="D15" s="12"/>
      <c r="E15" s="42"/>
      <c r="F15" s="55"/>
      <c r="G15" s="4"/>
    </row>
    <row r="16" spans="2:7" x14ac:dyDescent="0.3">
      <c r="B16" s="23"/>
      <c r="C16" s="11"/>
      <c r="D16" s="12"/>
      <c r="E16" s="42"/>
      <c r="F16" s="55"/>
      <c r="G16" s="4"/>
    </row>
    <row r="17" spans="2:7" x14ac:dyDescent="0.3">
      <c r="B17" s="23"/>
      <c r="C17" s="11"/>
      <c r="D17" s="12"/>
      <c r="E17" s="42"/>
      <c r="F17" s="55"/>
      <c r="G17" s="4"/>
    </row>
    <row r="18" spans="2:7" x14ac:dyDescent="0.3">
      <c r="B18" s="23"/>
      <c r="C18" s="11"/>
      <c r="D18" s="12"/>
      <c r="E18" s="42"/>
      <c r="F18" s="55"/>
      <c r="G18" s="4"/>
    </row>
    <row r="19" spans="2:7" x14ac:dyDescent="0.3">
      <c r="B19" s="23"/>
      <c r="C19" s="11"/>
      <c r="D19" s="12"/>
      <c r="E19" s="42"/>
      <c r="F19" s="55"/>
      <c r="G19" s="4"/>
    </row>
    <row r="20" spans="2:7" x14ac:dyDescent="0.3">
      <c r="B20" s="23"/>
      <c r="C20" s="11"/>
      <c r="D20" s="12"/>
      <c r="E20" s="42"/>
      <c r="F20" s="55"/>
      <c r="G20" s="4"/>
    </row>
    <row r="21" spans="2:7" x14ac:dyDescent="0.3">
      <c r="B21" s="23"/>
      <c r="C21" s="11"/>
      <c r="D21" s="12"/>
      <c r="E21" s="42"/>
      <c r="F21" s="55"/>
      <c r="G21" s="4"/>
    </row>
    <row r="22" spans="2:7" x14ac:dyDescent="0.3">
      <c r="B22" s="23"/>
      <c r="C22" s="11"/>
      <c r="D22" s="12"/>
      <c r="E22" s="42"/>
      <c r="F22" s="55"/>
      <c r="G22" s="4"/>
    </row>
    <row r="23" spans="2:7" x14ac:dyDescent="0.3">
      <c r="B23" s="23"/>
      <c r="C23" s="11"/>
      <c r="D23" s="12"/>
      <c r="E23" s="42"/>
      <c r="F23" s="55"/>
      <c r="G23" s="4"/>
    </row>
    <row r="24" spans="2:7" x14ac:dyDescent="0.3">
      <c r="B24" s="23"/>
      <c r="C24" s="11"/>
      <c r="D24" s="12"/>
      <c r="E24" s="42"/>
      <c r="F24" s="55"/>
      <c r="G24" s="4"/>
    </row>
    <row r="25" spans="2:7" x14ac:dyDescent="0.3">
      <c r="B25" s="23"/>
      <c r="C25" s="11"/>
      <c r="D25" s="12"/>
      <c r="E25" s="42"/>
      <c r="F25" s="55"/>
      <c r="G25" s="4"/>
    </row>
    <row r="26" spans="2:7" x14ac:dyDescent="0.3">
      <c r="B26" s="23"/>
      <c r="C26" s="11"/>
      <c r="D26" s="12"/>
      <c r="E26" s="42"/>
      <c r="F26" s="55"/>
      <c r="G26" s="4"/>
    </row>
    <row r="27" spans="2:7" x14ac:dyDescent="0.3">
      <c r="B27" s="23"/>
      <c r="C27" s="11"/>
      <c r="D27" s="12"/>
      <c r="E27" s="42"/>
      <c r="F27" s="55"/>
      <c r="G27" s="4"/>
    </row>
    <row r="28" spans="2:7" x14ac:dyDescent="0.3">
      <c r="B28" s="23"/>
      <c r="C28" s="11"/>
      <c r="D28" s="12"/>
      <c r="E28" s="42"/>
      <c r="F28" s="55"/>
      <c r="G28" s="4"/>
    </row>
    <row r="29" spans="2:7" x14ac:dyDescent="0.3">
      <c r="B29" s="23"/>
      <c r="C29" s="11"/>
      <c r="D29" s="12"/>
      <c r="E29" s="42"/>
      <c r="F29" s="55"/>
      <c r="G29" s="4"/>
    </row>
    <row r="30" spans="2:7" x14ac:dyDescent="0.3">
      <c r="B30" s="23"/>
      <c r="C30" s="11"/>
      <c r="D30" s="12"/>
      <c r="E30" s="42"/>
      <c r="F30" s="55"/>
      <c r="G30" s="4"/>
    </row>
    <row r="31" spans="2:7" x14ac:dyDescent="0.3">
      <c r="B31" s="23"/>
      <c r="C31" s="11"/>
      <c r="D31" s="12"/>
      <c r="E31" s="42"/>
      <c r="F31" s="55"/>
      <c r="G31" s="4"/>
    </row>
    <row r="32" spans="2:7" x14ac:dyDescent="0.3">
      <c r="B32" s="23"/>
      <c r="C32" s="11"/>
      <c r="D32" s="12"/>
      <c r="E32" s="42"/>
      <c r="F32" s="55"/>
      <c r="G32" s="4"/>
    </row>
    <row r="33" spans="2:7" x14ac:dyDescent="0.3">
      <c r="B33" s="23"/>
      <c r="C33" s="11"/>
      <c r="D33" s="12"/>
      <c r="E33" s="42"/>
      <c r="F33" s="55"/>
      <c r="G33" s="4"/>
    </row>
    <row r="34" spans="2:7" x14ac:dyDescent="0.3">
      <c r="B34" s="23"/>
      <c r="C34" s="11"/>
      <c r="D34" s="12"/>
      <c r="E34" s="42"/>
      <c r="F34" s="55"/>
      <c r="G34" s="4"/>
    </row>
    <row r="35" spans="2:7" x14ac:dyDescent="0.3">
      <c r="B35" s="23"/>
      <c r="C35" s="11"/>
      <c r="D35" s="12"/>
      <c r="E35" s="42"/>
      <c r="F35" s="55"/>
      <c r="G35" s="4"/>
    </row>
    <row r="36" spans="2:7" x14ac:dyDescent="0.3">
      <c r="B36" s="23"/>
      <c r="C36" s="11"/>
      <c r="D36" s="12"/>
      <c r="E36" s="42"/>
      <c r="F36" s="55"/>
      <c r="G36" s="4"/>
    </row>
    <row r="37" spans="2:7" x14ac:dyDescent="0.3">
      <c r="B37" s="23"/>
      <c r="C37" s="11"/>
      <c r="D37" s="12"/>
      <c r="E37" s="42"/>
      <c r="F37" s="55"/>
      <c r="G37" s="4"/>
    </row>
    <row r="38" spans="2:7" x14ac:dyDescent="0.3">
      <c r="B38" s="23"/>
      <c r="C38" s="11"/>
      <c r="D38" s="12"/>
      <c r="E38" s="42"/>
      <c r="F38" s="55"/>
      <c r="G38" s="4"/>
    </row>
    <row r="39" spans="2:7" x14ac:dyDescent="0.3">
      <c r="B39" s="23"/>
      <c r="C39" s="11"/>
      <c r="D39" s="12"/>
      <c r="E39" s="42"/>
      <c r="F39" s="55"/>
      <c r="G39" s="4"/>
    </row>
    <row r="40" spans="2:7" x14ac:dyDescent="0.3">
      <c r="B40" s="23"/>
      <c r="C40" s="11"/>
      <c r="D40" s="12"/>
      <c r="E40" s="42"/>
      <c r="F40" s="55"/>
      <c r="G40" s="4"/>
    </row>
    <row r="41" spans="2:7" x14ac:dyDescent="0.3">
      <c r="B41" s="23"/>
      <c r="C41" s="11"/>
      <c r="D41" s="12"/>
      <c r="E41" s="42"/>
      <c r="F41" s="55"/>
      <c r="G41" s="4"/>
    </row>
    <row r="42" spans="2:7" x14ac:dyDescent="0.3">
      <c r="B42" s="23"/>
      <c r="C42" s="11"/>
      <c r="D42" s="12"/>
      <c r="E42" s="42"/>
      <c r="F42" s="55"/>
      <c r="G42" s="4"/>
    </row>
    <row r="43" spans="2:7" x14ac:dyDescent="0.3">
      <c r="B43" s="23"/>
      <c r="C43" s="11"/>
      <c r="D43" s="12"/>
      <c r="E43" s="42"/>
      <c r="F43" s="55"/>
      <c r="G43" s="4"/>
    </row>
    <row r="44" spans="2:7" x14ac:dyDescent="0.3">
      <c r="B44" s="23"/>
      <c r="C44" s="11"/>
      <c r="D44" s="12"/>
      <c r="E44" s="42"/>
      <c r="F44" s="55"/>
      <c r="G44" s="4"/>
    </row>
    <row r="45" spans="2:7" x14ac:dyDescent="0.3">
      <c r="B45" s="23"/>
      <c r="C45" s="11"/>
      <c r="D45" s="12"/>
      <c r="E45" s="42"/>
      <c r="F45" s="55"/>
      <c r="G45" s="4"/>
    </row>
    <row r="46" spans="2:7" x14ac:dyDescent="0.3">
      <c r="B46" s="23"/>
      <c r="C46" s="11"/>
      <c r="D46" s="12"/>
      <c r="E46" s="42"/>
      <c r="F46" s="55"/>
      <c r="G46" s="4"/>
    </row>
    <row r="47" spans="2:7" x14ac:dyDescent="0.3">
      <c r="B47" s="23"/>
      <c r="C47" s="11"/>
      <c r="D47" s="12"/>
      <c r="E47" s="42"/>
      <c r="F47" s="55"/>
      <c r="G47" s="4"/>
    </row>
    <row r="48" spans="2:7" x14ac:dyDescent="0.3">
      <c r="B48" s="23"/>
      <c r="C48" s="11"/>
      <c r="D48" s="12"/>
      <c r="E48" s="42"/>
      <c r="F48" s="55"/>
      <c r="G48" s="4"/>
    </row>
    <row r="49" spans="2:7" x14ac:dyDescent="0.3">
      <c r="B49" s="23"/>
      <c r="C49" s="11"/>
      <c r="D49" s="12"/>
      <c r="E49" s="42"/>
      <c r="F49" s="55"/>
      <c r="G49" s="4"/>
    </row>
    <row r="50" spans="2:7" x14ac:dyDescent="0.3">
      <c r="B50" s="23"/>
      <c r="C50" s="11"/>
      <c r="D50" s="12"/>
      <c r="E50" s="42"/>
      <c r="F50" s="55"/>
      <c r="G50" s="4"/>
    </row>
    <row r="51" spans="2:7" x14ac:dyDescent="0.3">
      <c r="B51" s="23"/>
      <c r="C51" s="11"/>
      <c r="D51" s="12"/>
      <c r="E51" s="42"/>
      <c r="F51" s="55"/>
      <c r="G51" s="4"/>
    </row>
    <row r="52" spans="2:7" x14ac:dyDescent="0.3">
      <c r="B52" s="23"/>
      <c r="C52" s="11"/>
      <c r="D52" s="12"/>
      <c r="E52" s="42"/>
      <c r="F52" s="55"/>
      <c r="G52" s="4"/>
    </row>
    <row r="53" spans="2:7" x14ac:dyDescent="0.3">
      <c r="B53" s="23"/>
      <c r="C53" s="11"/>
      <c r="D53" s="12"/>
      <c r="E53" s="42"/>
      <c r="F53" s="55"/>
      <c r="G53" s="4"/>
    </row>
    <row r="54" spans="2:7" x14ac:dyDescent="0.3">
      <c r="B54" s="23"/>
      <c r="C54" s="11"/>
      <c r="D54" s="12"/>
      <c r="E54" s="42"/>
      <c r="F54" s="55"/>
      <c r="G54" s="4"/>
    </row>
    <row r="55" spans="2:7" x14ac:dyDescent="0.3">
      <c r="B55" s="23"/>
      <c r="C55" s="11"/>
      <c r="D55" s="12"/>
      <c r="E55" s="42"/>
      <c r="F55" s="55"/>
      <c r="G55" s="4"/>
    </row>
    <row r="56" spans="2:7" x14ac:dyDescent="0.3">
      <c r="B56" s="23"/>
      <c r="C56" s="11"/>
      <c r="D56" s="12"/>
      <c r="E56" s="42"/>
      <c r="F56" s="55"/>
      <c r="G56" s="4"/>
    </row>
    <row r="57" spans="2:7" x14ac:dyDescent="0.3">
      <c r="B57" s="23"/>
      <c r="C57" s="11"/>
      <c r="D57" s="12"/>
      <c r="E57" s="42"/>
      <c r="F57" s="55"/>
      <c r="G57" s="4"/>
    </row>
    <row r="58" spans="2:7" x14ac:dyDescent="0.3">
      <c r="B58" s="23"/>
      <c r="C58" s="11"/>
      <c r="D58" s="12"/>
      <c r="E58" s="42"/>
      <c r="F58" s="55"/>
      <c r="G58" s="4"/>
    </row>
    <row r="59" spans="2:7" x14ac:dyDescent="0.3">
      <c r="B59" s="23"/>
      <c r="C59" s="11"/>
      <c r="D59" s="12"/>
      <c r="E59" s="42"/>
      <c r="F59" s="55"/>
      <c r="G59" s="4"/>
    </row>
    <row r="60" spans="2:7" x14ac:dyDescent="0.3">
      <c r="B60" s="23"/>
      <c r="C60" s="11"/>
      <c r="D60" s="12"/>
      <c r="E60" s="42"/>
      <c r="F60" s="55"/>
      <c r="G60" s="4"/>
    </row>
    <row r="61" spans="2:7" x14ac:dyDescent="0.3">
      <c r="B61" s="23"/>
      <c r="C61" s="11"/>
      <c r="D61" s="12"/>
      <c r="E61" s="42"/>
      <c r="F61" s="55"/>
      <c r="G61" s="4"/>
    </row>
    <row r="62" spans="2:7" x14ac:dyDescent="0.3">
      <c r="B62" s="23"/>
      <c r="C62" s="11"/>
      <c r="D62" s="12"/>
      <c r="E62" s="42"/>
      <c r="F62" s="55"/>
      <c r="G62" s="4"/>
    </row>
    <row r="63" spans="2:7" x14ac:dyDescent="0.3">
      <c r="B63" s="23"/>
      <c r="C63" s="11"/>
      <c r="D63" s="12"/>
      <c r="E63" s="42"/>
      <c r="F63" s="55"/>
      <c r="G63" s="4"/>
    </row>
    <row r="64" spans="2:7" x14ac:dyDescent="0.3">
      <c r="B64" s="23"/>
      <c r="C64" s="11"/>
      <c r="D64" s="12"/>
      <c r="E64" s="42"/>
      <c r="F64" s="55"/>
      <c r="G64" s="4"/>
    </row>
    <row r="65" spans="2:7" x14ac:dyDescent="0.3">
      <c r="B65" s="23"/>
      <c r="C65" s="11"/>
      <c r="D65" s="12"/>
      <c r="E65" s="42"/>
      <c r="F65" s="55"/>
      <c r="G65" s="4"/>
    </row>
    <row r="66" spans="2:7" x14ac:dyDescent="0.3">
      <c r="B66" s="23"/>
      <c r="C66" s="11"/>
      <c r="D66" s="12"/>
      <c r="E66" s="42"/>
      <c r="F66" s="55"/>
      <c r="G66" s="4"/>
    </row>
    <row r="67" spans="2:7" x14ac:dyDescent="0.3">
      <c r="B67" s="23"/>
      <c r="C67" s="11"/>
      <c r="D67" s="12"/>
      <c r="E67" s="42"/>
      <c r="F67" s="55"/>
      <c r="G67" s="4"/>
    </row>
    <row r="68" spans="2:7" x14ac:dyDescent="0.3">
      <c r="B68" s="23"/>
      <c r="C68" s="11"/>
      <c r="D68" s="12"/>
      <c r="E68" s="42"/>
      <c r="F68" s="55"/>
      <c r="G68" s="4"/>
    </row>
    <row r="69" spans="2:7" x14ac:dyDescent="0.3">
      <c r="B69" s="23"/>
      <c r="C69" s="11"/>
      <c r="D69" s="12"/>
      <c r="E69" s="42"/>
      <c r="F69" s="55"/>
      <c r="G69" s="4"/>
    </row>
    <row r="70" spans="2:7" x14ac:dyDescent="0.3">
      <c r="B70" s="23"/>
      <c r="C70" s="11"/>
      <c r="D70" s="12"/>
      <c r="E70" s="42"/>
      <c r="F70" s="55"/>
      <c r="G70" s="4"/>
    </row>
    <row r="71" spans="2:7" x14ac:dyDescent="0.3">
      <c r="B71" s="23"/>
      <c r="C71" s="11"/>
      <c r="D71" s="12"/>
      <c r="E71" s="42"/>
      <c r="F71" s="55"/>
      <c r="G71" s="4"/>
    </row>
    <row r="72" spans="2:7" x14ac:dyDescent="0.3">
      <c r="B72" s="23"/>
      <c r="C72" s="11"/>
      <c r="D72" s="12"/>
      <c r="E72" s="42"/>
      <c r="F72" s="55"/>
      <c r="G72" s="4"/>
    </row>
    <row r="73" spans="2:7" x14ac:dyDescent="0.3">
      <c r="B73" s="23"/>
      <c r="C73" s="11"/>
      <c r="D73" s="12"/>
      <c r="E73" s="42"/>
      <c r="F73" s="55"/>
      <c r="G73" s="4"/>
    </row>
    <row r="74" spans="2:7" x14ac:dyDescent="0.3">
      <c r="B74" s="23"/>
      <c r="C74" s="11"/>
      <c r="D74" s="12"/>
      <c r="E74" s="42"/>
      <c r="F74" s="55"/>
      <c r="G74" s="4"/>
    </row>
    <row r="75" spans="2:7" ht="14.5" thickBot="1" x14ac:dyDescent="0.35">
      <c r="B75" s="23"/>
      <c r="C75" s="11"/>
      <c r="D75" s="12"/>
      <c r="E75" s="42"/>
      <c r="F75" s="55"/>
      <c r="G75" s="4"/>
    </row>
    <row r="76" spans="2:7" ht="14.5" thickBot="1" x14ac:dyDescent="0.35">
      <c r="B76" s="33"/>
      <c r="C76" s="35"/>
      <c r="D76" s="18"/>
      <c r="E76" s="19"/>
      <c r="F76" s="8" t="s">
        <v>767</v>
      </c>
      <c r="G76" s="21">
        <f>SUM(G10)</f>
        <v>0</v>
      </c>
    </row>
    <row r="78" spans="2:7" x14ac:dyDescent="0.3">
      <c r="F78" s="9"/>
      <c r="G78" s="9"/>
    </row>
    <row r="79" spans="2:7" x14ac:dyDescent="0.3">
      <c r="F79" s="9"/>
      <c r="G79" s="37"/>
    </row>
    <row r="80" spans="2:7" x14ac:dyDescent="0.3">
      <c r="G80" s="39"/>
    </row>
    <row r="81" spans="7:7" x14ac:dyDescent="0.3">
      <c r="G81" s="39"/>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9CFC-7683-4C75-9DE9-0C3AA2D008B4}">
  <sheetPr codeName="Sheet5">
    <pageSetUpPr fitToPage="1"/>
  </sheetPr>
  <dimension ref="B1:G78"/>
  <sheetViews>
    <sheetView view="pageBreakPreview" zoomScale="115" zoomScaleNormal="120" zoomScaleSheetLayoutView="115" workbookViewId="0">
      <selection activeCell="F11" sqref="F11"/>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23">
        <v>1700</v>
      </c>
      <c r="C9" s="20" t="s">
        <v>97</v>
      </c>
      <c r="D9" s="12"/>
      <c r="E9" s="42"/>
      <c r="F9" s="55"/>
      <c r="G9" s="4"/>
    </row>
    <row r="10" spans="2:7" x14ac:dyDescent="0.3">
      <c r="B10" s="23">
        <v>17.010000000000002</v>
      </c>
      <c r="C10" s="11" t="s">
        <v>98</v>
      </c>
      <c r="D10" s="12" t="s">
        <v>84</v>
      </c>
      <c r="E10" s="42">
        <v>1</v>
      </c>
      <c r="F10" s="55"/>
      <c r="G10" s="4"/>
    </row>
    <row r="11" spans="2:7" ht="25" x14ac:dyDescent="0.3">
      <c r="B11" s="23">
        <v>17.02</v>
      </c>
      <c r="C11" s="11" t="s">
        <v>99</v>
      </c>
      <c r="D11" s="12"/>
      <c r="E11" s="42"/>
      <c r="F11" s="55"/>
      <c r="G11" s="4"/>
    </row>
    <row r="12" spans="2:7" x14ac:dyDescent="0.3">
      <c r="B12" s="23"/>
      <c r="C12" s="11" t="s">
        <v>100</v>
      </c>
      <c r="D12" s="46" t="s">
        <v>10</v>
      </c>
      <c r="E12" s="57">
        <v>1</v>
      </c>
      <c r="F12" s="55"/>
      <c r="G12" s="4"/>
    </row>
    <row r="13" spans="2:7" x14ac:dyDescent="0.3">
      <c r="B13" s="23"/>
      <c r="C13" s="11" t="s">
        <v>101</v>
      </c>
      <c r="D13" s="46" t="s">
        <v>10</v>
      </c>
      <c r="E13" s="57">
        <v>1</v>
      </c>
      <c r="F13" s="55"/>
      <c r="G13" s="4"/>
    </row>
    <row r="14" spans="2:7" x14ac:dyDescent="0.3">
      <c r="B14" s="23"/>
      <c r="C14" s="11" t="s">
        <v>102</v>
      </c>
      <c r="D14" s="12" t="s">
        <v>10</v>
      </c>
      <c r="E14" s="42">
        <v>1</v>
      </c>
      <c r="F14" s="55"/>
      <c r="G14" s="4"/>
    </row>
    <row r="15" spans="2:7" x14ac:dyDescent="0.3">
      <c r="B15" s="23">
        <v>17.05</v>
      </c>
      <c r="C15" s="11" t="s">
        <v>103</v>
      </c>
      <c r="D15" s="12"/>
      <c r="E15" s="42"/>
      <c r="F15" s="55"/>
      <c r="G15" s="4"/>
    </row>
    <row r="16" spans="2:7" x14ac:dyDescent="0.3">
      <c r="B16" s="23"/>
      <c r="C16" s="11" t="s">
        <v>1173</v>
      </c>
      <c r="D16" s="46" t="s">
        <v>58</v>
      </c>
      <c r="E16" s="57">
        <v>1</v>
      </c>
      <c r="F16" s="55"/>
      <c r="G16" s="4"/>
    </row>
    <row r="17" spans="2:7" ht="25" x14ac:dyDescent="0.3">
      <c r="B17" s="23"/>
      <c r="C17" s="11" t="s">
        <v>1175</v>
      </c>
      <c r="D17" s="46" t="s">
        <v>58</v>
      </c>
      <c r="E17" s="57">
        <v>1</v>
      </c>
      <c r="F17" s="55"/>
      <c r="G17" s="4"/>
    </row>
    <row r="18" spans="2:7" x14ac:dyDescent="0.3">
      <c r="B18" s="23"/>
      <c r="C18" s="11" t="s">
        <v>1174</v>
      </c>
      <c r="D18" s="46" t="s">
        <v>58</v>
      </c>
      <c r="E18" s="57">
        <v>1</v>
      </c>
      <c r="F18" s="55"/>
      <c r="G18" s="4"/>
    </row>
    <row r="19" spans="2:7" x14ac:dyDescent="0.3">
      <c r="B19" s="23"/>
      <c r="C19" s="11" t="s">
        <v>104</v>
      </c>
      <c r="D19" s="46" t="s">
        <v>58</v>
      </c>
      <c r="E19" s="57">
        <v>1</v>
      </c>
      <c r="F19" s="55"/>
      <c r="G19" s="4"/>
    </row>
    <row r="20" spans="2:7" x14ac:dyDescent="0.3">
      <c r="B20" s="23">
        <v>17.059999999999999</v>
      </c>
      <c r="C20" s="11" t="s">
        <v>105</v>
      </c>
      <c r="D20" s="12"/>
      <c r="E20" s="42"/>
      <c r="F20" s="55"/>
      <c r="G20" s="4"/>
    </row>
    <row r="21" spans="2:7" x14ac:dyDescent="0.3">
      <c r="B21" s="23"/>
      <c r="C21" s="11" t="s">
        <v>106</v>
      </c>
      <c r="D21" s="46" t="s">
        <v>50</v>
      </c>
      <c r="E21" s="57">
        <v>1</v>
      </c>
      <c r="F21" s="6"/>
      <c r="G21" s="56"/>
    </row>
    <row r="22" spans="2:7" s="1" customFormat="1" x14ac:dyDescent="0.3">
      <c r="B22" s="23"/>
      <c r="C22" s="11" t="s">
        <v>107</v>
      </c>
      <c r="D22" s="12" t="s">
        <v>16</v>
      </c>
      <c r="E22" s="49">
        <f>G21</f>
        <v>0</v>
      </c>
      <c r="F22" s="7"/>
      <c r="G22" s="4"/>
    </row>
    <row r="23" spans="2:7" ht="25" x14ac:dyDescent="0.3">
      <c r="B23" s="23" t="s">
        <v>108</v>
      </c>
      <c r="C23" s="11" t="s">
        <v>109</v>
      </c>
      <c r="D23" s="12"/>
      <c r="E23" s="42"/>
      <c r="F23" s="55"/>
      <c r="G23" s="4"/>
    </row>
    <row r="24" spans="2:7" x14ac:dyDescent="0.3">
      <c r="B24" s="23"/>
      <c r="C24" s="11" t="s">
        <v>110</v>
      </c>
      <c r="D24" s="46" t="s">
        <v>84</v>
      </c>
      <c r="E24" s="57">
        <v>1</v>
      </c>
      <c r="F24" s="55"/>
      <c r="G24" s="4"/>
    </row>
    <row r="25" spans="2:7" x14ac:dyDescent="0.3">
      <c r="B25" s="23"/>
      <c r="C25" s="11" t="s">
        <v>111</v>
      </c>
      <c r="D25" s="46" t="s">
        <v>84</v>
      </c>
      <c r="E25" s="57">
        <v>1</v>
      </c>
      <c r="F25" s="55"/>
      <c r="G25" s="4"/>
    </row>
    <row r="26" spans="2:7" s="2" customFormat="1" x14ac:dyDescent="0.3">
      <c r="B26" s="58"/>
      <c r="C26" s="11" t="s">
        <v>112</v>
      </c>
      <c r="D26" s="46" t="s">
        <v>84</v>
      </c>
      <c r="E26" s="57">
        <v>1</v>
      </c>
      <c r="F26" s="55"/>
      <c r="G26" s="4"/>
    </row>
    <row r="27" spans="2:7" x14ac:dyDescent="0.3">
      <c r="B27" s="23"/>
      <c r="C27" s="11" t="s">
        <v>113</v>
      </c>
      <c r="D27" s="46" t="s">
        <v>84</v>
      </c>
      <c r="E27" s="57">
        <v>1</v>
      </c>
      <c r="F27" s="55"/>
      <c r="G27" s="4"/>
    </row>
    <row r="28" spans="2:7" x14ac:dyDescent="0.3">
      <c r="B28" s="58"/>
      <c r="C28" s="11" t="s">
        <v>114</v>
      </c>
      <c r="D28" s="12" t="s">
        <v>115</v>
      </c>
      <c r="E28" s="42">
        <v>1</v>
      </c>
      <c r="F28" s="55"/>
      <c r="G28" s="4"/>
    </row>
    <row r="29" spans="2:7" ht="25" x14ac:dyDescent="0.3">
      <c r="B29" s="23" t="s">
        <v>116</v>
      </c>
      <c r="C29" s="11" t="s">
        <v>117</v>
      </c>
      <c r="D29" s="12" t="s">
        <v>50</v>
      </c>
      <c r="E29" s="42">
        <v>1</v>
      </c>
      <c r="F29" s="55"/>
      <c r="G29" s="4"/>
    </row>
    <row r="30" spans="2:7" s="1" customFormat="1" x14ac:dyDescent="0.3">
      <c r="B30" s="23" t="s">
        <v>118</v>
      </c>
      <c r="C30" s="11" t="s">
        <v>15</v>
      </c>
      <c r="D30" s="12" t="s">
        <v>16</v>
      </c>
      <c r="E30" s="49">
        <f>G29</f>
        <v>0</v>
      </c>
      <c r="F30" s="7"/>
      <c r="G30" s="4"/>
    </row>
    <row r="31" spans="2:7" s="1" customFormat="1" x14ac:dyDescent="0.3">
      <c r="B31" s="23"/>
      <c r="C31" s="11"/>
      <c r="D31" s="12"/>
      <c r="E31" s="49"/>
      <c r="F31" s="7"/>
      <c r="G31" s="4"/>
    </row>
    <row r="32" spans="2:7" s="1" customFormat="1" x14ac:dyDescent="0.3">
      <c r="B32" s="23"/>
      <c r="C32" s="11"/>
      <c r="D32" s="12"/>
      <c r="E32" s="49"/>
      <c r="F32" s="7"/>
      <c r="G32" s="4"/>
    </row>
    <row r="33" spans="2:7" s="1" customFormat="1" x14ac:dyDescent="0.3">
      <c r="B33" s="23"/>
      <c r="C33" s="11"/>
      <c r="D33" s="12"/>
      <c r="E33" s="49"/>
      <c r="F33" s="7"/>
      <c r="G33" s="4"/>
    </row>
    <row r="34" spans="2:7" s="1" customFormat="1" x14ac:dyDescent="0.3">
      <c r="B34" s="23"/>
      <c r="C34" s="11"/>
      <c r="D34" s="12"/>
      <c r="E34" s="49"/>
      <c r="F34" s="7"/>
      <c r="G34" s="4"/>
    </row>
    <row r="35" spans="2:7" s="1" customFormat="1" x14ac:dyDescent="0.3">
      <c r="B35" s="23"/>
      <c r="C35" s="11"/>
      <c r="D35" s="12"/>
      <c r="E35" s="49"/>
      <c r="F35" s="7"/>
      <c r="G35" s="4"/>
    </row>
    <row r="36" spans="2:7" s="1" customFormat="1" x14ac:dyDescent="0.3">
      <c r="B36" s="23"/>
      <c r="C36" s="11"/>
      <c r="D36" s="12"/>
      <c r="E36" s="49"/>
      <c r="F36" s="7"/>
      <c r="G36" s="4"/>
    </row>
    <row r="37" spans="2:7" s="1" customFormat="1" x14ac:dyDescent="0.3">
      <c r="B37" s="23"/>
      <c r="C37" s="11"/>
      <c r="D37" s="12"/>
      <c r="E37" s="49"/>
      <c r="F37" s="7"/>
      <c r="G37" s="4"/>
    </row>
    <row r="38" spans="2:7" s="1" customFormat="1" x14ac:dyDescent="0.3">
      <c r="B38" s="23"/>
      <c r="C38" s="11"/>
      <c r="D38" s="12"/>
      <c r="E38" s="49"/>
      <c r="F38" s="7"/>
      <c r="G38" s="4"/>
    </row>
    <row r="39" spans="2:7" s="1" customFormat="1" x14ac:dyDescent="0.3">
      <c r="B39" s="23"/>
      <c r="C39" s="11"/>
      <c r="D39" s="12"/>
      <c r="E39" s="49"/>
      <c r="F39" s="7"/>
      <c r="G39" s="4"/>
    </row>
    <row r="40" spans="2:7" s="1" customFormat="1" x14ac:dyDescent="0.3">
      <c r="B40" s="23"/>
      <c r="C40" s="11"/>
      <c r="D40" s="12"/>
      <c r="E40" s="49"/>
      <c r="F40" s="7"/>
      <c r="G40" s="4"/>
    </row>
    <row r="41" spans="2:7" s="1" customFormat="1" x14ac:dyDescent="0.3">
      <c r="B41" s="23"/>
      <c r="C41" s="11"/>
      <c r="D41" s="12"/>
      <c r="E41" s="49"/>
      <c r="F41" s="7"/>
      <c r="G41" s="4"/>
    </row>
    <row r="42" spans="2:7" s="1" customFormat="1" x14ac:dyDescent="0.3">
      <c r="B42" s="23"/>
      <c r="C42" s="11"/>
      <c r="D42" s="12"/>
      <c r="E42" s="49"/>
      <c r="F42" s="7"/>
      <c r="G42" s="4"/>
    </row>
    <row r="43" spans="2:7" s="1" customFormat="1" x14ac:dyDescent="0.3">
      <c r="B43" s="23"/>
      <c r="C43" s="11"/>
      <c r="D43" s="12"/>
      <c r="E43" s="49"/>
      <c r="F43" s="7"/>
      <c r="G43" s="4"/>
    </row>
    <row r="44" spans="2:7" s="1" customFormat="1" x14ac:dyDescent="0.3">
      <c r="B44" s="23"/>
      <c r="C44" s="11"/>
      <c r="D44" s="12"/>
      <c r="E44" s="49"/>
      <c r="F44" s="7"/>
      <c r="G44" s="4"/>
    </row>
    <row r="45" spans="2:7" s="1" customFormat="1" x14ac:dyDescent="0.3">
      <c r="B45" s="23"/>
      <c r="C45" s="11"/>
      <c r="D45" s="12"/>
      <c r="E45" s="49"/>
      <c r="F45" s="7"/>
      <c r="G45" s="4"/>
    </row>
    <row r="46" spans="2:7" s="1" customFormat="1" x14ac:dyDescent="0.3">
      <c r="B46" s="23"/>
      <c r="C46" s="11"/>
      <c r="D46" s="12"/>
      <c r="E46" s="49"/>
      <c r="F46" s="7"/>
      <c r="G46" s="4"/>
    </row>
    <row r="47" spans="2:7" s="1" customFormat="1" x14ac:dyDescent="0.3">
      <c r="B47" s="23"/>
      <c r="C47" s="11"/>
      <c r="D47" s="12"/>
      <c r="E47" s="49"/>
      <c r="F47" s="7"/>
      <c r="G47" s="4"/>
    </row>
    <row r="48" spans="2:7" s="1" customFormat="1" x14ac:dyDescent="0.3">
      <c r="B48" s="23"/>
      <c r="C48" s="11"/>
      <c r="D48" s="12"/>
      <c r="E48" s="49"/>
      <c r="F48" s="7"/>
      <c r="G48" s="4"/>
    </row>
    <row r="49" spans="2:7" s="1" customFormat="1" x14ac:dyDescent="0.3">
      <c r="B49" s="23"/>
      <c r="C49" s="11"/>
      <c r="D49" s="12"/>
      <c r="E49" s="49"/>
      <c r="F49" s="7"/>
      <c r="G49" s="4"/>
    </row>
    <row r="50" spans="2:7" s="1" customFormat="1" x14ac:dyDescent="0.3">
      <c r="B50" s="23"/>
      <c r="C50" s="11"/>
      <c r="D50" s="12"/>
      <c r="E50" s="49"/>
      <c r="F50" s="7"/>
      <c r="G50" s="4"/>
    </row>
    <row r="51" spans="2:7" s="1" customFormat="1" x14ac:dyDescent="0.3">
      <c r="B51" s="23"/>
      <c r="C51" s="11"/>
      <c r="D51" s="12"/>
      <c r="E51" s="49"/>
      <c r="F51" s="7"/>
      <c r="G51" s="4"/>
    </row>
    <row r="52" spans="2:7" s="1" customFormat="1" x14ac:dyDescent="0.3">
      <c r="B52" s="23"/>
      <c r="C52" s="11"/>
      <c r="D52" s="12"/>
      <c r="E52" s="49"/>
      <c r="F52" s="7"/>
      <c r="G52" s="4"/>
    </row>
    <row r="53" spans="2:7" s="1" customFormat="1" x14ac:dyDescent="0.3">
      <c r="B53" s="23"/>
      <c r="C53" s="11"/>
      <c r="D53" s="12"/>
      <c r="E53" s="49"/>
      <c r="F53" s="7"/>
      <c r="G53" s="4"/>
    </row>
    <row r="54" spans="2:7" s="1" customFormat="1" x14ac:dyDescent="0.3">
      <c r="B54" s="23"/>
      <c r="C54" s="11"/>
      <c r="D54" s="12"/>
      <c r="E54" s="49"/>
      <c r="F54" s="7"/>
      <c r="G54" s="4"/>
    </row>
    <row r="55" spans="2:7" s="1" customFormat="1" x14ac:dyDescent="0.3">
      <c r="B55" s="23"/>
      <c r="C55" s="11"/>
      <c r="D55" s="12"/>
      <c r="E55" s="49"/>
      <c r="F55" s="7"/>
      <c r="G55" s="4"/>
    </row>
    <row r="56" spans="2:7" s="1" customFormat="1" x14ac:dyDescent="0.3">
      <c r="B56" s="23"/>
      <c r="C56" s="11"/>
      <c r="D56" s="12"/>
      <c r="E56" s="49"/>
      <c r="F56" s="7"/>
      <c r="G56" s="4"/>
    </row>
    <row r="57" spans="2:7" s="1" customFormat="1" x14ac:dyDescent="0.3">
      <c r="B57" s="23"/>
      <c r="C57" s="11"/>
      <c r="D57" s="12"/>
      <c r="E57" s="49"/>
      <c r="F57" s="7"/>
      <c r="G57" s="4"/>
    </row>
    <row r="58" spans="2:7" s="1" customFormat="1" x14ac:dyDescent="0.3">
      <c r="B58" s="23"/>
      <c r="C58" s="11"/>
      <c r="D58" s="12"/>
      <c r="E58" s="49"/>
      <c r="F58" s="7"/>
      <c r="G58" s="4"/>
    </row>
    <row r="59" spans="2:7" s="1" customFormat="1" x14ac:dyDescent="0.3">
      <c r="B59" s="23"/>
      <c r="C59" s="11"/>
      <c r="D59" s="12"/>
      <c r="E59" s="49"/>
      <c r="F59" s="7"/>
      <c r="G59" s="4"/>
    </row>
    <row r="60" spans="2:7" s="1" customFormat="1" x14ac:dyDescent="0.3">
      <c r="B60" s="23"/>
      <c r="C60" s="11"/>
      <c r="D60" s="12"/>
      <c r="E60" s="49"/>
      <c r="F60" s="7"/>
      <c r="G60" s="4"/>
    </row>
    <row r="61" spans="2:7" s="1" customFormat="1" x14ac:dyDescent="0.3">
      <c r="B61" s="23"/>
      <c r="C61" s="11"/>
      <c r="D61" s="12"/>
      <c r="E61" s="49"/>
      <c r="F61" s="7"/>
      <c r="G61" s="4"/>
    </row>
    <row r="62" spans="2:7" s="1" customFormat="1" x14ac:dyDescent="0.3">
      <c r="B62" s="23"/>
      <c r="C62" s="11"/>
      <c r="D62" s="12"/>
      <c r="E62" s="49"/>
      <c r="F62" s="7"/>
      <c r="G62" s="4"/>
    </row>
    <row r="63" spans="2:7" s="1" customFormat="1" x14ac:dyDescent="0.3">
      <c r="B63" s="23"/>
      <c r="C63" s="11"/>
      <c r="D63" s="12"/>
      <c r="E63" s="49"/>
      <c r="F63" s="7"/>
      <c r="G63" s="4"/>
    </row>
    <row r="64" spans="2:7" s="1" customFormat="1" x14ac:dyDescent="0.3">
      <c r="B64" s="23"/>
      <c r="C64" s="11"/>
      <c r="D64" s="12"/>
      <c r="E64" s="49"/>
      <c r="F64" s="7"/>
      <c r="G64" s="4"/>
    </row>
    <row r="65" spans="2:7" s="1" customFormat="1" x14ac:dyDescent="0.3">
      <c r="B65" s="23"/>
      <c r="C65" s="11"/>
      <c r="D65" s="12"/>
      <c r="E65" s="49"/>
      <c r="F65" s="7"/>
      <c r="G65" s="4"/>
    </row>
    <row r="66" spans="2:7" s="1" customFormat="1" x14ac:dyDescent="0.3">
      <c r="B66" s="23"/>
      <c r="C66" s="11"/>
      <c r="D66" s="12"/>
      <c r="E66" s="49"/>
      <c r="F66" s="7"/>
      <c r="G66" s="4"/>
    </row>
    <row r="67" spans="2:7" s="1" customFormat="1" x14ac:dyDescent="0.3">
      <c r="B67" s="23"/>
      <c r="C67" s="11"/>
      <c r="D67" s="12"/>
      <c r="E67" s="49"/>
      <c r="F67" s="7"/>
      <c r="G67" s="4"/>
    </row>
    <row r="68" spans="2:7" s="1" customFormat="1" x14ac:dyDescent="0.3">
      <c r="B68" s="23"/>
      <c r="C68" s="11"/>
      <c r="D68" s="12"/>
      <c r="E68" s="49"/>
      <c r="F68" s="7"/>
      <c r="G68" s="4"/>
    </row>
    <row r="69" spans="2:7" s="1" customFormat="1" x14ac:dyDescent="0.3">
      <c r="B69" s="23"/>
      <c r="C69" s="11"/>
      <c r="D69" s="12"/>
      <c r="E69" s="49"/>
      <c r="F69" s="7"/>
      <c r="G69" s="4"/>
    </row>
    <row r="70" spans="2:7" s="1" customFormat="1" x14ac:dyDescent="0.3">
      <c r="B70" s="23"/>
      <c r="C70" s="11"/>
      <c r="D70" s="12"/>
      <c r="E70" s="49"/>
      <c r="F70" s="7"/>
      <c r="G70" s="4"/>
    </row>
    <row r="71" spans="2:7" s="1" customFormat="1" x14ac:dyDescent="0.3">
      <c r="B71" s="23"/>
      <c r="C71" s="11"/>
      <c r="D71" s="12"/>
      <c r="E71" s="49"/>
      <c r="F71" s="7"/>
      <c r="G71" s="4"/>
    </row>
    <row r="72" spans="2:7" s="1" customFormat="1" ht="14.5" thickBot="1" x14ac:dyDescent="0.35">
      <c r="B72" s="23"/>
      <c r="C72" s="11"/>
      <c r="D72" s="12"/>
      <c r="E72" s="49"/>
      <c r="F72" s="7"/>
      <c r="G72" s="4"/>
    </row>
    <row r="73" spans="2:7" ht="14.5" thickBot="1" x14ac:dyDescent="0.35">
      <c r="B73" s="33"/>
      <c r="C73" s="35"/>
      <c r="D73" s="18"/>
      <c r="E73" s="52"/>
      <c r="F73" s="8" t="s">
        <v>767</v>
      </c>
      <c r="G73" s="21">
        <f>SUM(G10:G30)</f>
        <v>0</v>
      </c>
    </row>
    <row r="75" spans="2:7" x14ac:dyDescent="0.3">
      <c r="F75" s="9"/>
      <c r="G75" s="9"/>
    </row>
    <row r="76" spans="2:7" x14ac:dyDescent="0.3">
      <c r="F76" s="9"/>
      <c r="G76" s="37"/>
    </row>
    <row r="77" spans="2:7" x14ac:dyDescent="0.3">
      <c r="G77" s="39"/>
    </row>
    <row r="78" spans="2:7" x14ac:dyDescent="0.3">
      <c r="G78" s="39"/>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F269F-688D-4515-B8C4-51E5E1345053}">
  <sheetPr codeName="Sheet6">
    <pageSetUpPr fitToPage="1"/>
  </sheetPr>
  <dimension ref="B1:G81"/>
  <sheetViews>
    <sheetView view="pageBreakPreview" zoomScale="115" zoomScaleNormal="120" zoomScaleSheetLayoutView="115" workbookViewId="0">
      <selection activeCell="C11" sqref="C11"/>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23" t="s">
        <v>120</v>
      </c>
      <c r="C9" s="20" t="s">
        <v>119</v>
      </c>
      <c r="D9" s="12"/>
      <c r="E9" s="42"/>
      <c r="F9" s="55"/>
      <c r="G9" s="4"/>
    </row>
    <row r="10" spans="2:7" ht="25" x14ac:dyDescent="0.3">
      <c r="B10" s="23"/>
      <c r="C10" s="11" t="s">
        <v>121</v>
      </c>
      <c r="D10" s="12"/>
      <c r="E10" s="42"/>
      <c r="F10" s="55"/>
      <c r="G10" s="4"/>
    </row>
    <row r="11" spans="2:7" x14ac:dyDescent="0.3">
      <c r="B11" s="23" t="s">
        <v>122</v>
      </c>
      <c r="C11" s="11" t="s">
        <v>123</v>
      </c>
      <c r="D11" s="12"/>
      <c r="E11" s="42"/>
      <c r="F11" s="55"/>
      <c r="G11" s="4"/>
    </row>
    <row r="12" spans="2:7" x14ac:dyDescent="0.3">
      <c r="B12" s="23"/>
      <c r="C12" s="11" t="s">
        <v>124</v>
      </c>
      <c r="D12" s="12" t="s">
        <v>125</v>
      </c>
      <c r="E12" s="42">
        <v>1</v>
      </c>
      <c r="F12" s="55"/>
      <c r="G12" s="4"/>
    </row>
    <row r="13" spans="2:7" x14ac:dyDescent="0.3">
      <c r="B13" s="23"/>
      <c r="C13" s="11" t="s">
        <v>126</v>
      </c>
      <c r="D13" s="12" t="s">
        <v>125</v>
      </c>
      <c r="E13" s="42">
        <v>1</v>
      </c>
      <c r="F13" s="55"/>
      <c r="G13" s="4"/>
    </row>
    <row r="14" spans="2:7" x14ac:dyDescent="0.3">
      <c r="B14" s="23"/>
      <c r="C14" s="11" t="s">
        <v>127</v>
      </c>
      <c r="D14" s="12" t="s">
        <v>125</v>
      </c>
      <c r="E14" s="42">
        <v>1</v>
      </c>
      <c r="F14" s="55"/>
      <c r="G14" s="4"/>
    </row>
    <row r="15" spans="2:7" x14ac:dyDescent="0.3">
      <c r="B15" s="23" t="s">
        <v>128</v>
      </c>
      <c r="C15" s="11" t="s">
        <v>129</v>
      </c>
      <c r="D15" s="12"/>
      <c r="E15" s="42"/>
      <c r="F15" s="55"/>
      <c r="G15" s="4"/>
    </row>
    <row r="16" spans="2:7" x14ac:dyDescent="0.3">
      <c r="B16" s="23"/>
      <c r="C16" s="11" t="s">
        <v>130</v>
      </c>
      <c r="D16" s="12"/>
      <c r="E16" s="42"/>
      <c r="F16" s="55"/>
      <c r="G16" s="4"/>
    </row>
    <row r="17" spans="2:7" x14ac:dyDescent="0.3">
      <c r="B17" s="23"/>
      <c r="C17" s="11" t="s">
        <v>131</v>
      </c>
      <c r="D17" s="12" t="s">
        <v>125</v>
      </c>
      <c r="E17" s="42">
        <v>1</v>
      </c>
      <c r="F17" s="55"/>
      <c r="G17" s="4"/>
    </row>
    <row r="18" spans="2:7" x14ac:dyDescent="0.3">
      <c r="B18" s="23"/>
      <c r="C18" s="11" t="s">
        <v>132</v>
      </c>
      <c r="D18" s="12" t="s">
        <v>125</v>
      </c>
      <c r="E18" s="42">
        <v>1</v>
      </c>
      <c r="F18" s="55"/>
      <c r="G18" s="4"/>
    </row>
    <row r="19" spans="2:7" x14ac:dyDescent="0.3">
      <c r="B19" s="23"/>
      <c r="C19" s="11" t="s">
        <v>133</v>
      </c>
      <c r="D19" s="12" t="s">
        <v>125</v>
      </c>
      <c r="E19" s="42">
        <v>1</v>
      </c>
      <c r="F19" s="55"/>
      <c r="G19" s="4"/>
    </row>
    <row r="20" spans="2:7" x14ac:dyDescent="0.3">
      <c r="B20" s="23"/>
      <c r="C20" s="11" t="s">
        <v>134</v>
      </c>
      <c r="D20" s="12"/>
      <c r="E20" s="42"/>
      <c r="F20" s="55"/>
      <c r="G20" s="4"/>
    </row>
    <row r="21" spans="2:7" x14ac:dyDescent="0.3">
      <c r="B21" s="23"/>
      <c r="C21" s="11" t="s">
        <v>135</v>
      </c>
      <c r="D21" s="12" t="s">
        <v>125</v>
      </c>
      <c r="E21" s="42">
        <v>1</v>
      </c>
      <c r="F21" s="55"/>
      <c r="G21" s="4"/>
    </row>
    <row r="22" spans="2:7" x14ac:dyDescent="0.3">
      <c r="B22" s="23"/>
      <c r="C22" s="11" t="s">
        <v>136</v>
      </c>
      <c r="D22" s="12" t="s">
        <v>125</v>
      </c>
      <c r="E22" s="42">
        <v>1</v>
      </c>
      <c r="F22" s="55"/>
      <c r="G22" s="4"/>
    </row>
    <row r="23" spans="2:7" x14ac:dyDescent="0.3">
      <c r="B23" s="23"/>
      <c r="C23" s="11" t="s">
        <v>137</v>
      </c>
      <c r="D23" s="12" t="s">
        <v>125</v>
      </c>
      <c r="E23" s="42">
        <v>1</v>
      </c>
      <c r="F23" s="55"/>
      <c r="G23" s="4"/>
    </row>
    <row r="24" spans="2:7" x14ac:dyDescent="0.3">
      <c r="B24" s="23"/>
      <c r="C24" s="11" t="s">
        <v>138</v>
      </c>
      <c r="D24" s="12"/>
      <c r="E24" s="42"/>
      <c r="F24" s="55"/>
      <c r="G24" s="4"/>
    </row>
    <row r="25" spans="2:7" x14ac:dyDescent="0.3">
      <c r="B25" s="23"/>
      <c r="C25" s="11" t="s">
        <v>139</v>
      </c>
      <c r="D25" s="12" t="s">
        <v>46</v>
      </c>
      <c r="E25" s="42">
        <v>1</v>
      </c>
      <c r="F25" s="55"/>
      <c r="G25" s="4"/>
    </row>
    <row r="26" spans="2:7" x14ac:dyDescent="0.3">
      <c r="B26" s="23"/>
      <c r="C26" s="11" t="s">
        <v>140</v>
      </c>
      <c r="D26" s="12"/>
      <c r="E26" s="42"/>
      <c r="F26" s="55"/>
      <c r="G26" s="4"/>
    </row>
    <row r="27" spans="2:7" x14ac:dyDescent="0.3">
      <c r="B27" s="23"/>
      <c r="C27" s="11" t="s">
        <v>141</v>
      </c>
      <c r="D27" s="46" t="s">
        <v>125</v>
      </c>
      <c r="E27" s="57">
        <v>1</v>
      </c>
      <c r="F27" s="55"/>
      <c r="G27" s="4"/>
    </row>
    <row r="28" spans="2:7" x14ac:dyDescent="0.3">
      <c r="B28" s="23"/>
      <c r="C28" s="11" t="s">
        <v>142</v>
      </c>
      <c r="D28" s="12" t="s">
        <v>125</v>
      </c>
      <c r="E28" s="42">
        <v>1</v>
      </c>
      <c r="F28" s="55"/>
      <c r="G28" s="4"/>
    </row>
    <row r="29" spans="2:7" x14ac:dyDescent="0.3">
      <c r="B29" s="23"/>
      <c r="C29" s="11" t="s">
        <v>143</v>
      </c>
      <c r="D29" s="12" t="s">
        <v>125</v>
      </c>
      <c r="E29" s="42"/>
      <c r="F29" s="55"/>
      <c r="G29" s="4"/>
    </row>
    <row r="30" spans="2:7" x14ac:dyDescent="0.3">
      <c r="B30" s="23"/>
      <c r="C30" s="11" t="s">
        <v>144</v>
      </c>
      <c r="D30" s="12"/>
      <c r="E30" s="42"/>
      <c r="F30" s="55"/>
      <c r="G30" s="4"/>
    </row>
    <row r="31" spans="2:7" x14ac:dyDescent="0.3">
      <c r="B31" s="23"/>
      <c r="C31" s="11" t="s">
        <v>145</v>
      </c>
      <c r="D31" s="12" t="s">
        <v>125</v>
      </c>
      <c r="E31" s="42">
        <v>1</v>
      </c>
      <c r="F31" s="55"/>
      <c r="G31" s="4"/>
    </row>
    <row r="32" spans="2:7" s="2" customFormat="1" x14ac:dyDescent="0.3">
      <c r="B32" s="58"/>
      <c r="C32" s="11" t="s">
        <v>146</v>
      </c>
      <c r="D32" s="46" t="s">
        <v>125</v>
      </c>
      <c r="E32" s="57">
        <v>1</v>
      </c>
      <c r="F32" s="55"/>
      <c r="G32" s="4"/>
    </row>
    <row r="33" spans="2:7" x14ac:dyDescent="0.3">
      <c r="B33" s="23"/>
      <c r="C33" s="11" t="s">
        <v>147</v>
      </c>
      <c r="D33" s="46" t="s">
        <v>125</v>
      </c>
      <c r="E33" s="57">
        <v>1</v>
      </c>
      <c r="F33" s="55"/>
      <c r="G33" s="4"/>
    </row>
    <row r="34" spans="2:7" x14ac:dyDescent="0.3">
      <c r="B34" s="23"/>
      <c r="C34" s="11" t="s">
        <v>148</v>
      </c>
      <c r="D34" s="12"/>
      <c r="E34" s="42"/>
      <c r="F34" s="55"/>
      <c r="G34" s="4"/>
    </row>
    <row r="35" spans="2:7" x14ac:dyDescent="0.3">
      <c r="B35" s="23"/>
      <c r="C35" s="11" t="s">
        <v>149</v>
      </c>
      <c r="D35" s="12" t="s">
        <v>125</v>
      </c>
      <c r="E35" s="42">
        <v>1</v>
      </c>
      <c r="F35" s="55"/>
      <c r="G35" s="4"/>
    </row>
    <row r="36" spans="2:7" x14ac:dyDescent="0.3">
      <c r="B36" s="23"/>
      <c r="C36" s="11" t="s">
        <v>150</v>
      </c>
      <c r="D36" s="12"/>
      <c r="E36" s="42"/>
      <c r="F36" s="55"/>
      <c r="G36" s="4"/>
    </row>
    <row r="37" spans="2:7" x14ac:dyDescent="0.3">
      <c r="B37" s="23"/>
      <c r="C37" s="11" t="s">
        <v>151</v>
      </c>
      <c r="D37" s="46" t="s">
        <v>125</v>
      </c>
      <c r="E37" s="57">
        <v>1</v>
      </c>
      <c r="F37" s="55"/>
      <c r="G37" s="4"/>
    </row>
    <row r="38" spans="2:7" x14ac:dyDescent="0.3">
      <c r="B38" s="23"/>
      <c r="C38" s="11" t="s">
        <v>152</v>
      </c>
      <c r="D38" s="46" t="s">
        <v>125</v>
      </c>
      <c r="E38" s="57">
        <v>1</v>
      </c>
      <c r="F38" s="55"/>
      <c r="G38" s="4"/>
    </row>
    <row r="39" spans="2:7" x14ac:dyDescent="0.3">
      <c r="B39" s="23"/>
      <c r="C39" s="11" t="s">
        <v>153</v>
      </c>
      <c r="D39" s="12" t="s">
        <v>125</v>
      </c>
      <c r="E39" s="42">
        <v>1</v>
      </c>
      <c r="F39" s="55"/>
      <c r="G39" s="4"/>
    </row>
    <row r="40" spans="2:7" x14ac:dyDescent="0.3">
      <c r="B40" s="23"/>
      <c r="C40" s="11" t="s">
        <v>154</v>
      </c>
      <c r="D40" s="12"/>
      <c r="E40" s="42"/>
      <c r="F40" s="55"/>
      <c r="G40" s="4"/>
    </row>
    <row r="41" spans="2:7" x14ac:dyDescent="0.3">
      <c r="B41" s="23"/>
      <c r="C41" s="11" t="s">
        <v>155</v>
      </c>
      <c r="D41" s="12" t="s">
        <v>125</v>
      </c>
      <c r="E41" s="42">
        <v>1</v>
      </c>
      <c r="F41" s="55"/>
      <c r="G41" s="4"/>
    </row>
    <row r="42" spans="2:7" x14ac:dyDescent="0.3">
      <c r="B42" s="23"/>
      <c r="C42" s="11" t="s">
        <v>156</v>
      </c>
      <c r="D42" s="12"/>
      <c r="E42" s="42"/>
      <c r="F42" s="55"/>
      <c r="G42" s="4"/>
    </row>
    <row r="43" spans="2:7" x14ac:dyDescent="0.3">
      <c r="B43" s="23"/>
      <c r="C43" s="11" t="s">
        <v>157</v>
      </c>
      <c r="D43" s="12" t="s">
        <v>125</v>
      </c>
      <c r="E43" s="42">
        <v>1</v>
      </c>
      <c r="F43" s="55"/>
      <c r="G43" s="4"/>
    </row>
    <row r="44" spans="2:7" x14ac:dyDescent="0.3">
      <c r="B44" s="23"/>
      <c r="C44" s="11" t="s">
        <v>158</v>
      </c>
      <c r="D44" s="12"/>
      <c r="E44" s="42"/>
      <c r="F44" s="55"/>
      <c r="G44" s="4"/>
    </row>
    <row r="45" spans="2:7" x14ac:dyDescent="0.3">
      <c r="B45" s="23"/>
      <c r="C45" s="11" t="s">
        <v>159</v>
      </c>
      <c r="D45" s="46" t="s">
        <v>125</v>
      </c>
      <c r="E45" s="57">
        <v>1</v>
      </c>
      <c r="F45" s="55"/>
      <c r="G45" s="4"/>
    </row>
    <row r="46" spans="2:7" x14ac:dyDescent="0.3">
      <c r="B46" s="23"/>
      <c r="C46" s="11" t="s">
        <v>160</v>
      </c>
      <c r="D46" s="46" t="s">
        <v>125</v>
      </c>
      <c r="E46" s="57">
        <v>1</v>
      </c>
      <c r="F46" s="55"/>
      <c r="G46" s="4"/>
    </row>
    <row r="47" spans="2:7" x14ac:dyDescent="0.3">
      <c r="B47" s="23"/>
      <c r="C47" s="11" t="s">
        <v>161</v>
      </c>
      <c r="D47" s="12" t="s">
        <v>125</v>
      </c>
      <c r="E47" s="42">
        <v>1</v>
      </c>
      <c r="F47" s="55"/>
      <c r="G47" s="4"/>
    </row>
    <row r="48" spans="2:7" x14ac:dyDescent="0.3">
      <c r="B48" s="23"/>
      <c r="C48" s="11" t="s">
        <v>162</v>
      </c>
      <c r="D48" s="46"/>
      <c r="E48" s="57"/>
      <c r="F48" s="55"/>
      <c r="G48" s="56"/>
    </row>
    <row r="49" spans="2:7" x14ac:dyDescent="0.3">
      <c r="B49" s="23"/>
      <c r="C49" s="11" t="s">
        <v>163</v>
      </c>
      <c r="D49" s="46" t="s">
        <v>125</v>
      </c>
      <c r="E49" s="57">
        <v>1</v>
      </c>
      <c r="F49" s="55"/>
      <c r="G49" s="4"/>
    </row>
    <row r="50" spans="2:7" x14ac:dyDescent="0.3">
      <c r="B50" s="23"/>
      <c r="C50" s="11" t="s">
        <v>164</v>
      </c>
      <c r="D50" s="46" t="s">
        <v>125</v>
      </c>
      <c r="E50" s="57">
        <v>1</v>
      </c>
      <c r="F50" s="55"/>
      <c r="G50" s="4"/>
    </row>
    <row r="51" spans="2:7" x14ac:dyDescent="0.3">
      <c r="B51" s="23"/>
      <c r="C51" s="11" t="s">
        <v>165</v>
      </c>
      <c r="D51" s="46" t="s">
        <v>125</v>
      </c>
      <c r="E51" s="57">
        <v>1</v>
      </c>
      <c r="F51" s="55"/>
      <c r="G51" s="4"/>
    </row>
    <row r="52" spans="2:7" x14ac:dyDescent="0.3">
      <c r="B52" s="23"/>
      <c r="C52" s="11" t="s">
        <v>166</v>
      </c>
      <c r="D52" s="12"/>
      <c r="E52" s="42"/>
      <c r="F52" s="55"/>
      <c r="G52" s="4"/>
    </row>
    <row r="53" spans="2:7" s="2" customFormat="1" x14ac:dyDescent="0.3">
      <c r="B53" s="58"/>
      <c r="C53" s="11" t="s">
        <v>167</v>
      </c>
      <c r="D53" s="46" t="s">
        <v>125</v>
      </c>
      <c r="E53" s="57">
        <v>1</v>
      </c>
      <c r="F53" s="55"/>
      <c r="G53" s="4"/>
    </row>
    <row r="54" spans="2:7" x14ac:dyDescent="0.3">
      <c r="B54" s="58"/>
      <c r="C54" s="11" t="s">
        <v>168</v>
      </c>
      <c r="D54" s="46" t="s">
        <v>125</v>
      </c>
      <c r="E54" s="57">
        <v>1</v>
      </c>
      <c r="F54" s="55"/>
      <c r="G54" s="4"/>
    </row>
    <row r="55" spans="2:7" x14ac:dyDescent="0.3">
      <c r="B55" s="23"/>
      <c r="C55" s="11" t="s">
        <v>169</v>
      </c>
      <c r="D55" s="46" t="s">
        <v>125</v>
      </c>
      <c r="E55" s="57">
        <v>1</v>
      </c>
      <c r="F55" s="55"/>
      <c r="G55" s="4"/>
    </row>
    <row r="56" spans="2:7" x14ac:dyDescent="0.3">
      <c r="B56" s="23"/>
      <c r="C56" s="11" t="s">
        <v>170</v>
      </c>
      <c r="D56" s="12"/>
      <c r="E56" s="42"/>
      <c r="F56" s="55"/>
      <c r="G56" s="4"/>
    </row>
    <row r="57" spans="2:7" x14ac:dyDescent="0.3">
      <c r="B57" s="23"/>
      <c r="C57" s="11" t="s">
        <v>171</v>
      </c>
      <c r="D57" s="46" t="s">
        <v>125</v>
      </c>
      <c r="E57" s="57">
        <v>1</v>
      </c>
      <c r="F57" s="55"/>
      <c r="G57" s="4"/>
    </row>
    <row r="58" spans="2:7" x14ac:dyDescent="0.3">
      <c r="B58" s="58"/>
      <c r="C58" s="11" t="s">
        <v>172</v>
      </c>
      <c r="D58" s="12" t="s">
        <v>125</v>
      </c>
      <c r="E58" s="42">
        <v>1</v>
      </c>
      <c r="F58" s="55"/>
      <c r="G58" s="4"/>
    </row>
    <row r="59" spans="2:7" x14ac:dyDescent="0.3">
      <c r="B59" s="58"/>
      <c r="C59" s="11"/>
      <c r="D59" s="12"/>
      <c r="E59" s="42"/>
      <c r="F59" s="55"/>
      <c r="G59" s="4"/>
    </row>
    <row r="60" spans="2:7" x14ac:dyDescent="0.3">
      <c r="B60" s="58"/>
      <c r="C60" s="11"/>
      <c r="D60" s="12"/>
      <c r="E60" s="42"/>
      <c r="F60" s="55"/>
      <c r="G60" s="4"/>
    </row>
    <row r="61" spans="2:7" x14ac:dyDescent="0.3">
      <c r="B61" s="58"/>
      <c r="C61" s="11"/>
      <c r="D61" s="12"/>
      <c r="E61" s="42"/>
      <c r="F61" s="55"/>
      <c r="G61" s="4"/>
    </row>
    <row r="62" spans="2:7" x14ac:dyDescent="0.3">
      <c r="B62" s="58"/>
      <c r="C62" s="11"/>
      <c r="D62" s="12"/>
      <c r="E62" s="42"/>
      <c r="F62" s="55"/>
      <c r="G62" s="4"/>
    </row>
    <row r="63" spans="2:7" x14ac:dyDescent="0.3">
      <c r="B63" s="58"/>
      <c r="C63" s="11"/>
      <c r="D63" s="12"/>
      <c r="E63" s="42"/>
      <c r="F63" s="55"/>
      <c r="G63" s="4"/>
    </row>
    <row r="64" spans="2:7" x14ac:dyDescent="0.3">
      <c r="B64" s="58"/>
      <c r="C64" s="11"/>
      <c r="D64" s="12"/>
      <c r="E64" s="42"/>
      <c r="F64" s="55"/>
      <c r="G64" s="4"/>
    </row>
    <row r="65" spans="2:7" x14ac:dyDescent="0.3">
      <c r="B65" s="58"/>
      <c r="C65" s="11"/>
      <c r="D65" s="12"/>
      <c r="E65" s="42"/>
      <c r="F65" s="55"/>
      <c r="G65" s="4"/>
    </row>
    <row r="66" spans="2:7" x14ac:dyDescent="0.3">
      <c r="B66" s="58"/>
      <c r="C66" s="11"/>
      <c r="D66" s="12"/>
      <c r="E66" s="42"/>
      <c r="F66" s="55"/>
      <c r="G66" s="4"/>
    </row>
    <row r="67" spans="2:7" x14ac:dyDescent="0.3">
      <c r="B67" s="58"/>
      <c r="C67" s="11"/>
      <c r="D67" s="12"/>
      <c r="E67" s="42"/>
      <c r="F67" s="55"/>
      <c r="G67" s="4"/>
    </row>
    <row r="68" spans="2:7" x14ac:dyDescent="0.3">
      <c r="B68" s="58"/>
      <c r="C68" s="11"/>
      <c r="D68" s="12"/>
      <c r="E68" s="42"/>
      <c r="F68" s="55"/>
      <c r="G68" s="4"/>
    </row>
    <row r="69" spans="2:7" x14ac:dyDescent="0.3">
      <c r="B69" s="58"/>
      <c r="C69" s="11"/>
      <c r="D69" s="12"/>
      <c r="E69" s="42"/>
      <c r="F69" s="55"/>
      <c r="G69" s="4"/>
    </row>
    <row r="70" spans="2:7" x14ac:dyDescent="0.3">
      <c r="B70" s="58"/>
      <c r="C70" s="11"/>
      <c r="D70" s="12"/>
      <c r="E70" s="42"/>
      <c r="F70" s="55"/>
      <c r="G70" s="4"/>
    </row>
    <row r="71" spans="2:7" x14ac:dyDescent="0.3">
      <c r="B71" s="58"/>
      <c r="C71" s="11"/>
      <c r="D71" s="12"/>
      <c r="E71" s="42"/>
      <c r="F71" s="55"/>
      <c r="G71" s="4"/>
    </row>
    <row r="72" spans="2:7" x14ac:dyDescent="0.3">
      <c r="B72" s="58"/>
      <c r="C72" s="11"/>
      <c r="D72" s="12"/>
      <c r="E72" s="42"/>
      <c r="F72" s="55"/>
      <c r="G72" s="4"/>
    </row>
    <row r="73" spans="2:7" x14ac:dyDescent="0.3">
      <c r="B73" s="58"/>
      <c r="C73" s="11"/>
      <c r="D73" s="12"/>
      <c r="E73" s="42"/>
      <c r="F73" s="55"/>
      <c r="G73" s="4"/>
    </row>
    <row r="74" spans="2:7" x14ac:dyDescent="0.3">
      <c r="B74" s="58"/>
      <c r="C74" s="11"/>
      <c r="D74" s="12"/>
      <c r="E74" s="42"/>
      <c r="F74" s="55"/>
      <c r="G74" s="4"/>
    </row>
    <row r="75" spans="2:7" ht="14.5" thickBot="1" x14ac:dyDescent="0.35">
      <c r="B75" s="58"/>
      <c r="C75" s="11"/>
      <c r="D75" s="12"/>
      <c r="E75" s="42"/>
      <c r="F75" s="55"/>
      <c r="G75" s="4"/>
    </row>
    <row r="76" spans="2:7" ht="14.5" thickBot="1" x14ac:dyDescent="0.35">
      <c r="B76" s="33"/>
      <c r="C76" s="35"/>
      <c r="D76" s="18"/>
      <c r="E76" s="19"/>
      <c r="F76" s="8" t="s">
        <v>767</v>
      </c>
      <c r="G76" s="21">
        <f>SUM(G12:G58)</f>
        <v>0</v>
      </c>
    </row>
    <row r="78" spans="2:7" x14ac:dyDescent="0.3">
      <c r="F78" s="9"/>
      <c r="G78" s="9"/>
    </row>
    <row r="79" spans="2:7" x14ac:dyDescent="0.3">
      <c r="F79" s="9"/>
      <c r="G79" s="37"/>
    </row>
    <row r="80" spans="2:7" x14ac:dyDescent="0.3">
      <c r="G80" s="39"/>
    </row>
    <row r="81" spans="7:7" x14ac:dyDescent="0.3">
      <c r="G81" s="39"/>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2B45C-0D69-4F0C-9E8D-287179520633}">
  <sheetPr codeName="Sheet7">
    <pageSetUpPr fitToPage="1"/>
  </sheetPr>
  <dimension ref="B1:G69"/>
  <sheetViews>
    <sheetView view="pageBreakPreview" zoomScale="115" zoomScaleNormal="120" zoomScaleSheetLayoutView="115" workbookViewId="0">
      <selection activeCell="F11" sqref="F11:F13"/>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23">
        <v>2100</v>
      </c>
      <c r="C9" s="20" t="s">
        <v>173</v>
      </c>
      <c r="D9" s="12"/>
      <c r="E9" s="42"/>
      <c r="F9" s="55"/>
      <c r="G9" s="4"/>
    </row>
    <row r="10" spans="2:7" x14ac:dyDescent="0.3">
      <c r="B10" s="23">
        <v>21.01</v>
      </c>
      <c r="C10" s="11" t="s">
        <v>174</v>
      </c>
      <c r="D10" s="12"/>
      <c r="E10" s="42"/>
      <c r="F10" s="55"/>
      <c r="G10" s="4"/>
    </row>
    <row r="11" spans="2:7" x14ac:dyDescent="0.3">
      <c r="B11" s="186"/>
      <c r="C11" s="11" t="s">
        <v>175</v>
      </c>
      <c r="D11" s="184"/>
      <c r="E11" s="187"/>
      <c r="F11" s="188"/>
      <c r="G11" s="189"/>
    </row>
    <row r="12" spans="2:7" x14ac:dyDescent="0.3">
      <c r="B12" s="186"/>
      <c r="C12" s="11" t="s">
        <v>176</v>
      </c>
      <c r="D12" s="184"/>
      <c r="E12" s="187"/>
      <c r="F12" s="188"/>
      <c r="G12" s="189"/>
    </row>
    <row r="13" spans="2:7" x14ac:dyDescent="0.3">
      <c r="B13" s="186"/>
      <c r="C13" s="11" t="s">
        <v>177</v>
      </c>
      <c r="D13" s="184"/>
      <c r="E13" s="187"/>
      <c r="F13" s="188"/>
      <c r="G13" s="189"/>
    </row>
    <row r="14" spans="2:7" x14ac:dyDescent="0.3">
      <c r="B14" s="23"/>
      <c r="C14" s="11" t="s">
        <v>178</v>
      </c>
      <c r="D14" s="12" t="s">
        <v>58</v>
      </c>
      <c r="E14" s="42">
        <v>1</v>
      </c>
      <c r="F14" s="55"/>
      <c r="G14" s="4"/>
    </row>
    <row r="15" spans="2:7" x14ac:dyDescent="0.3">
      <c r="B15" s="23"/>
      <c r="C15" s="11" t="s">
        <v>179</v>
      </c>
      <c r="D15" s="12" t="s">
        <v>58</v>
      </c>
      <c r="E15" s="42">
        <v>1</v>
      </c>
      <c r="F15" s="55"/>
      <c r="G15" s="4"/>
    </row>
    <row r="16" spans="2:7" ht="25" x14ac:dyDescent="0.3">
      <c r="B16" s="23"/>
      <c r="C16" s="11" t="s">
        <v>771</v>
      </c>
      <c r="D16" s="46" t="s">
        <v>58</v>
      </c>
      <c r="E16" s="57">
        <v>1</v>
      </c>
      <c r="F16" s="55"/>
      <c r="G16" s="4"/>
    </row>
    <row r="17" spans="2:7" ht="25" x14ac:dyDescent="0.3">
      <c r="B17" s="23"/>
      <c r="C17" s="11" t="s">
        <v>772</v>
      </c>
      <c r="D17" s="46" t="s">
        <v>58</v>
      </c>
      <c r="E17" s="57">
        <v>1</v>
      </c>
      <c r="F17" s="55"/>
      <c r="G17" s="4"/>
    </row>
    <row r="18" spans="2:7" x14ac:dyDescent="0.3">
      <c r="B18" s="23">
        <v>21.02</v>
      </c>
      <c r="C18" s="11" t="s">
        <v>180</v>
      </c>
      <c r="D18" s="12" t="s">
        <v>84</v>
      </c>
      <c r="E18" s="42">
        <v>1</v>
      </c>
      <c r="F18" s="55"/>
      <c r="G18" s="4"/>
    </row>
    <row r="19" spans="2:7" x14ac:dyDescent="0.3">
      <c r="B19" s="23">
        <v>21.03</v>
      </c>
      <c r="C19" s="11" t="s">
        <v>181</v>
      </c>
      <c r="D19" s="12"/>
      <c r="E19" s="42"/>
      <c r="F19" s="55"/>
      <c r="G19" s="4"/>
    </row>
    <row r="20" spans="2:7" x14ac:dyDescent="0.3">
      <c r="B20" s="186"/>
      <c r="C20" s="11" t="s">
        <v>182</v>
      </c>
      <c r="D20" s="184"/>
      <c r="E20" s="187"/>
      <c r="F20" s="188"/>
      <c r="G20" s="189"/>
    </row>
    <row r="21" spans="2:7" x14ac:dyDescent="0.3">
      <c r="B21" s="186"/>
      <c r="C21" s="11" t="s">
        <v>183</v>
      </c>
      <c r="D21" s="184"/>
      <c r="E21" s="187"/>
      <c r="F21" s="188"/>
      <c r="G21" s="189"/>
    </row>
    <row r="22" spans="2:7" x14ac:dyDescent="0.3">
      <c r="B22" s="186"/>
      <c r="C22" s="11" t="s">
        <v>184</v>
      </c>
      <c r="D22" s="184"/>
      <c r="E22" s="187"/>
      <c r="F22" s="188"/>
      <c r="G22" s="189"/>
    </row>
    <row r="23" spans="2:7" x14ac:dyDescent="0.3">
      <c r="B23" s="23"/>
      <c r="C23" s="11" t="s">
        <v>185</v>
      </c>
      <c r="D23" s="12" t="s">
        <v>58</v>
      </c>
      <c r="E23" s="42">
        <v>1</v>
      </c>
      <c r="F23" s="55"/>
      <c r="G23" s="4"/>
    </row>
    <row r="24" spans="2:7" x14ac:dyDescent="0.3">
      <c r="B24" s="23"/>
      <c r="C24" s="11" t="s">
        <v>186</v>
      </c>
      <c r="D24" s="12" t="s">
        <v>58</v>
      </c>
      <c r="E24" s="42">
        <v>1</v>
      </c>
      <c r="F24" s="55"/>
      <c r="G24" s="4"/>
    </row>
    <row r="25" spans="2:7" ht="25" x14ac:dyDescent="0.3">
      <c r="B25" s="23"/>
      <c r="C25" s="11" t="s">
        <v>785</v>
      </c>
      <c r="D25" s="46" t="s">
        <v>58</v>
      </c>
      <c r="E25" s="42">
        <v>1</v>
      </c>
      <c r="F25" s="55"/>
      <c r="G25" s="4"/>
    </row>
    <row r="26" spans="2:7" x14ac:dyDescent="0.3">
      <c r="B26" s="23"/>
      <c r="C26" s="11" t="s">
        <v>786</v>
      </c>
      <c r="D26" s="46" t="s">
        <v>58</v>
      </c>
      <c r="E26" s="42">
        <v>1</v>
      </c>
      <c r="F26" s="55"/>
      <c r="G26" s="4"/>
    </row>
    <row r="27" spans="2:7" ht="25" x14ac:dyDescent="0.3">
      <c r="B27" s="23">
        <v>21.04</v>
      </c>
      <c r="C27" s="11" t="s">
        <v>187</v>
      </c>
      <c r="D27" s="12" t="s">
        <v>58</v>
      </c>
      <c r="E27" s="42">
        <v>1</v>
      </c>
      <c r="F27" s="55"/>
      <c r="G27" s="4"/>
    </row>
    <row r="28" spans="2:7" x14ac:dyDescent="0.3">
      <c r="B28" s="23">
        <v>21.05</v>
      </c>
      <c r="C28" s="11" t="s">
        <v>188</v>
      </c>
      <c r="D28" s="12" t="s">
        <v>58</v>
      </c>
      <c r="E28" s="42">
        <v>1</v>
      </c>
      <c r="F28" s="55"/>
      <c r="G28" s="4"/>
    </row>
    <row r="29" spans="2:7" ht="25" x14ac:dyDescent="0.3">
      <c r="B29" s="23">
        <v>21.06</v>
      </c>
      <c r="C29" s="11" t="s">
        <v>189</v>
      </c>
      <c r="D29" s="12"/>
      <c r="E29" s="42"/>
      <c r="F29" s="55"/>
      <c r="G29" s="4"/>
    </row>
    <row r="30" spans="2:7" x14ac:dyDescent="0.3">
      <c r="B30" s="23"/>
      <c r="C30" s="11" t="s">
        <v>190</v>
      </c>
      <c r="D30" s="46" t="s">
        <v>58</v>
      </c>
      <c r="E30" s="57">
        <v>1</v>
      </c>
      <c r="F30" s="55"/>
      <c r="G30" s="4"/>
    </row>
    <row r="31" spans="2:7" x14ac:dyDescent="0.3">
      <c r="B31" s="23">
        <v>21.08</v>
      </c>
      <c r="C31" s="11" t="s">
        <v>191</v>
      </c>
      <c r="D31" s="12"/>
      <c r="E31" s="42"/>
      <c r="F31" s="55"/>
      <c r="G31" s="4"/>
    </row>
    <row r="32" spans="2:7" x14ac:dyDescent="0.3">
      <c r="B32" s="190"/>
      <c r="C32" s="11" t="s">
        <v>192</v>
      </c>
      <c r="D32" s="184"/>
      <c r="E32" s="187"/>
      <c r="F32" s="188"/>
      <c r="G32" s="189"/>
    </row>
    <row r="33" spans="2:7" x14ac:dyDescent="0.3">
      <c r="B33" s="186"/>
      <c r="C33" s="11" t="s">
        <v>193</v>
      </c>
      <c r="D33" s="184"/>
      <c r="E33" s="187"/>
      <c r="F33" s="188"/>
      <c r="G33" s="189"/>
    </row>
    <row r="34" spans="2:7" x14ac:dyDescent="0.3">
      <c r="B34" s="23"/>
      <c r="C34" s="11" t="s">
        <v>194</v>
      </c>
      <c r="D34" s="12" t="s">
        <v>115</v>
      </c>
      <c r="E34" s="42">
        <v>1</v>
      </c>
      <c r="F34" s="55"/>
      <c r="G34" s="4"/>
    </row>
    <row r="35" spans="2:7" x14ac:dyDescent="0.3">
      <c r="B35" s="23"/>
      <c r="C35" s="11" t="s">
        <v>195</v>
      </c>
      <c r="D35" s="12" t="s">
        <v>115</v>
      </c>
      <c r="E35" s="42">
        <v>1</v>
      </c>
      <c r="F35" s="55"/>
      <c r="G35" s="4"/>
    </row>
    <row r="36" spans="2:7" x14ac:dyDescent="0.3">
      <c r="B36" s="23"/>
      <c r="C36" s="11" t="s">
        <v>196</v>
      </c>
      <c r="D36" s="12" t="s">
        <v>115</v>
      </c>
      <c r="E36" s="42">
        <v>1</v>
      </c>
      <c r="F36" s="55"/>
      <c r="G36" s="4"/>
    </row>
    <row r="37" spans="2:7" x14ac:dyDescent="0.3">
      <c r="B37" s="23"/>
      <c r="C37" s="11" t="s">
        <v>197</v>
      </c>
      <c r="D37" s="12" t="s">
        <v>115</v>
      </c>
      <c r="E37" s="42">
        <v>1</v>
      </c>
      <c r="F37" s="55"/>
      <c r="G37" s="4"/>
    </row>
    <row r="38" spans="2:7" ht="25" x14ac:dyDescent="0.3">
      <c r="B38" s="41">
        <v>21.1</v>
      </c>
      <c r="C38" s="11" t="s">
        <v>198</v>
      </c>
      <c r="D38" s="12" t="s">
        <v>84</v>
      </c>
      <c r="E38" s="42">
        <v>1</v>
      </c>
      <c r="F38" s="55"/>
      <c r="G38" s="4"/>
    </row>
    <row r="39" spans="2:7" ht="37.5" x14ac:dyDescent="0.3">
      <c r="B39" s="23">
        <v>21.12</v>
      </c>
      <c r="C39" s="11" t="s">
        <v>199</v>
      </c>
      <c r="D39" s="12"/>
      <c r="E39" s="42"/>
      <c r="F39" s="55"/>
      <c r="G39" s="4"/>
    </row>
    <row r="40" spans="2:7" x14ac:dyDescent="0.3">
      <c r="B40" s="23"/>
      <c r="C40" s="11" t="s">
        <v>200</v>
      </c>
      <c r="D40" s="12" t="s">
        <v>10</v>
      </c>
      <c r="E40" s="42">
        <v>1</v>
      </c>
      <c r="F40" s="55"/>
      <c r="G40" s="4"/>
    </row>
    <row r="41" spans="2:7" x14ac:dyDescent="0.3">
      <c r="B41" s="23"/>
      <c r="C41" s="11" t="s">
        <v>201</v>
      </c>
      <c r="D41" s="12" t="s">
        <v>10</v>
      </c>
      <c r="E41" s="42">
        <v>1</v>
      </c>
      <c r="F41" s="55"/>
      <c r="G41" s="4"/>
    </row>
    <row r="42" spans="2:7" x14ac:dyDescent="0.3">
      <c r="B42" s="23"/>
      <c r="C42" s="11" t="s">
        <v>202</v>
      </c>
      <c r="D42" s="12" t="s">
        <v>10</v>
      </c>
      <c r="E42" s="42">
        <v>1</v>
      </c>
      <c r="F42" s="55"/>
      <c r="G42" s="4"/>
    </row>
    <row r="43" spans="2:7" x14ac:dyDescent="0.3">
      <c r="B43" s="23"/>
      <c r="C43" s="11" t="s">
        <v>203</v>
      </c>
      <c r="D43" s="12" t="s">
        <v>10</v>
      </c>
      <c r="E43" s="42">
        <v>1</v>
      </c>
      <c r="F43" s="55"/>
      <c r="G43" s="4"/>
    </row>
    <row r="44" spans="2:7" x14ac:dyDescent="0.3">
      <c r="B44" s="23">
        <v>21.13</v>
      </c>
      <c r="C44" s="11" t="s">
        <v>204</v>
      </c>
      <c r="D44" s="12" t="s">
        <v>10</v>
      </c>
      <c r="E44" s="42">
        <v>1</v>
      </c>
      <c r="F44" s="55"/>
      <c r="G44" s="4"/>
    </row>
    <row r="45" spans="2:7" x14ac:dyDescent="0.3">
      <c r="B45" s="23">
        <v>21.17</v>
      </c>
      <c r="C45" s="11" t="s">
        <v>205</v>
      </c>
      <c r="D45" s="12" t="s">
        <v>10</v>
      </c>
      <c r="E45" s="42">
        <v>1</v>
      </c>
      <c r="F45" s="55"/>
      <c r="G45" s="4"/>
    </row>
    <row r="46" spans="2:7" x14ac:dyDescent="0.3">
      <c r="B46" s="23"/>
      <c r="C46" s="11"/>
      <c r="D46" s="12"/>
      <c r="E46" s="42"/>
      <c r="F46" s="55"/>
      <c r="G46" s="4"/>
    </row>
    <row r="47" spans="2:7" x14ac:dyDescent="0.3">
      <c r="B47" s="23"/>
      <c r="C47" s="11"/>
      <c r="D47" s="12"/>
      <c r="E47" s="42"/>
      <c r="F47" s="55"/>
      <c r="G47" s="4"/>
    </row>
    <row r="48" spans="2:7" x14ac:dyDescent="0.3">
      <c r="B48" s="23"/>
      <c r="C48" s="11"/>
      <c r="D48" s="12"/>
      <c r="E48" s="42"/>
      <c r="F48" s="55"/>
      <c r="G48" s="4"/>
    </row>
    <row r="49" spans="2:7" x14ac:dyDescent="0.3">
      <c r="B49" s="23"/>
      <c r="C49" s="11"/>
      <c r="D49" s="12"/>
      <c r="E49" s="42"/>
      <c r="F49" s="55"/>
      <c r="G49" s="4"/>
    </row>
    <row r="50" spans="2:7" x14ac:dyDescent="0.3">
      <c r="B50" s="23"/>
      <c r="C50" s="11"/>
      <c r="D50" s="12"/>
      <c r="E50" s="42"/>
      <c r="F50" s="55"/>
      <c r="G50" s="4"/>
    </row>
    <row r="51" spans="2:7" x14ac:dyDescent="0.3">
      <c r="B51" s="23"/>
      <c r="C51" s="11"/>
      <c r="D51" s="12"/>
      <c r="E51" s="42"/>
      <c r="F51" s="55"/>
      <c r="G51" s="4"/>
    </row>
    <row r="52" spans="2:7" x14ac:dyDescent="0.3">
      <c r="B52" s="23"/>
      <c r="C52" s="11"/>
      <c r="D52" s="12"/>
      <c r="E52" s="42"/>
      <c r="F52" s="55"/>
      <c r="G52" s="4"/>
    </row>
    <row r="53" spans="2:7" x14ac:dyDescent="0.3">
      <c r="B53" s="23"/>
      <c r="C53" s="11"/>
      <c r="D53" s="12"/>
      <c r="E53" s="42"/>
      <c r="F53" s="55"/>
      <c r="G53" s="4"/>
    </row>
    <row r="54" spans="2:7" x14ac:dyDescent="0.3">
      <c r="B54" s="23"/>
      <c r="C54" s="11"/>
      <c r="D54" s="12"/>
      <c r="E54" s="42"/>
      <c r="F54" s="55"/>
      <c r="G54" s="4"/>
    </row>
    <row r="55" spans="2:7" x14ac:dyDescent="0.3">
      <c r="B55" s="23"/>
      <c r="C55" s="11"/>
      <c r="D55" s="12"/>
      <c r="E55" s="42"/>
      <c r="F55" s="55"/>
      <c r="G55" s="4"/>
    </row>
    <row r="56" spans="2:7" x14ac:dyDescent="0.3">
      <c r="B56" s="23"/>
      <c r="C56" s="11"/>
      <c r="D56" s="12"/>
      <c r="E56" s="42"/>
      <c r="F56" s="55"/>
      <c r="G56" s="4"/>
    </row>
    <row r="57" spans="2:7" x14ac:dyDescent="0.3">
      <c r="B57" s="23"/>
      <c r="C57" s="11"/>
      <c r="D57" s="12"/>
      <c r="E57" s="42"/>
      <c r="F57" s="55"/>
      <c r="G57" s="4"/>
    </row>
    <row r="58" spans="2:7" x14ac:dyDescent="0.3">
      <c r="B58" s="23"/>
      <c r="C58" s="11"/>
      <c r="D58" s="12"/>
      <c r="E58" s="42"/>
      <c r="F58" s="55"/>
      <c r="G58" s="4"/>
    </row>
    <row r="59" spans="2:7" x14ac:dyDescent="0.3">
      <c r="B59" s="23"/>
      <c r="C59" s="11"/>
      <c r="D59" s="12"/>
      <c r="E59" s="42"/>
      <c r="F59" s="55"/>
      <c r="G59" s="4"/>
    </row>
    <row r="60" spans="2:7" x14ac:dyDescent="0.3">
      <c r="B60" s="23"/>
      <c r="C60" s="11"/>
      <c r="D60" s="12"/>
      <c r="E60" s="42"/>
      <c r="F60" s="55"/>
      <c r="G60" s="4"/>
    </row>
    <row r="61" spans="2:7" x14ac:dyDescent="0.3">
      <c r="B61" s="23"/>
      <c r="C61" s="11"/>
      <c r="D61" s="12"/>
      <c r="E61" s="42"/>
      <c r="F61" s="55"/>
      <c r="G61" s="4"/>
    </row>
    <row r="62" spans="2:7" x14ac:dyDescent="0.3">
      <c r="B62" s="23"/>
      <c r="C62" s="11"/>
      <c r="D62" s="12"/>
      <c r="E62" s="42"/>
      <c r="F62" s="55"/>
      <c r="G62" s="4"/>
    </row>
    <row r="63" spans="2:7" x14ac:dyDescent="0.3">
      <c r="B63" s="23"/>
      <c r="C63" s="11"/>
      <c r="D63" s="12"/>
      <c r="E63" s="42"/>
      <c r="F63" s="55"/>
      <c r="G63" s="4"/>
    </row>
    <row r="64" spans="2:7" x14ac:dyDescent="0.3">
      <c r="B64" s="23"/>
      <c r="C64" s="11"/>
      <c r="D64" s="12"/>
      <c r="E64" s="42"/>
      <c r="F64" s="55"/>
      <c r="G64" s="4"/>
    </row>
    <row r="65" spans="2:7" x14ac:dyDescent="0.3">
      <c r="B65" s="23"/>
      <c r="C65" s="11"/>
      <c r="D65" s="12"/>
      <c r="E65" s="42"/>
      <c r="F65" s="55"/>
      <c r="G65" s="4"/>
    </row>
    <row r="66" spans="2:7" x14ac:dyDescent="0.3">
      <c r="B66" s="23"/>
      <c r="C66" s="11"/>
      <c r="D66" s="12"/>
      <c r="E66" s="42"/>
      <c r="F66" s="55"/>
      <c r="G66" s="4"/>
    </row>
    <row r="67" spans="2:7" x14ac:dyDescent="0.3">
      <c r="B67" s="23"/>
      <c r="C67" s="11"/>
      <c r="D67" s="12"/>
      <c r="E67" s="42"/>
      <c r="F67" s="55"/>
      <c r="G67" s="4"/>
    </row>
    <row r="68" spans="2:7" ht="14.5" thickBot="1" x14ac:dyDescent="0.35">
      <c r="B68" s="23"/>
      <c r="C68" s="11"/>
      <c r="D68" s="12"/>
      <c r="E68" s="42"/>
      <c r="F68" s="55"/>
      <c r="G68" s="4"/>
    </row>
    <row r="69" spans="2:7" ht="14.5" thickBot="1" x14ac:dyDescent="0.35">
      <c r="B69" s="33"/>
      <c r="C69" s="35"/>
      <c r="D69" s="18"/>
      <c r="E69" s="19"/>
      <c r="F69" s="8" t="s">
        <v>767</v>
      </c>
      <c r="G69" s="21">
        <f>SUM(G13:G45)</f>
        <v>0</v>
      </c>
    </row>
  </sheetData>
  <mergeCells count="16">
    <mergeCell ref="F6:G6"/>
    <mergeCell ref="B11:B13"/>
    <mergeCell ref="D11:D13"/>
    <mergeCell ref="E11:E13"/>
    <mergeCell ref="F11:F13"/>
    <mergeCell ref="G11:G13"/>
    <mergeCell ref="B32:B33"/>
    <mergeCell ref="D32:D33"/>
    <mergeCell ref="E32:E33"/>
    <mergeCell ref="F32:F33"/>
    <mergeCell ref="G32:G33"/>
    <mergeCell ref="B20:B22"/>
    <mergeCell ref="D20:D22"/>
    <mergeCell ref="E20:E22"/>
    <mergeCell ref="F20:F22"/>
    <mergeCell ref="G20:G22"/>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BB248-1CD2-4F65-BF0B-0EF974F54589}">
  <sheetPr codeName="Sheet8">
    <pageSetUpPr fitToPage="1"/>
  </sheetPr>
  <dimension ref="B1:J399"/>
  <sheetViews>
    <sheetView view="pageBreakPreview" zoomScale="115" zoomScaleNormal="120" zoomScaleSheetLayoutView="115" workbookViewId="0">
      <selection activeCell="E9" sqref="E9"/>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28.5" customHeight="1" x14ac:dyDescent="0.3">
      <c r="B9" s="23">
        <v>2200</v>
      </c>
      <c r="C9" s="20" t="s">
        <v>206</v>
      </c>
      <c r="D9" s="12"/>
      <c r="E9" s="42"/>
      <c r="F9" s="55"/>
      <c r="G9" s="4"/>
    </row>
    <row r="10" spans="2:7" x14ac:dyDescent="0.3">
      <c r="B10" s="23">
        <v>22.01</v>
      </c>
      <c r="C10" s="11" t="s">
        <v>207</v>
      </c>
      <c r="D10" s="12"/>
      <c r="E10" s="42"/>
      <c r="F10" s="55"/>
      <c r="G10" s="4"/>
    </row>
    <row r="11" spans="2:7" x14ac:dyDescent="0.3">
      <c r="B11" s="186"/>
      <c r="C11" s="11" t="s">
        <v>175</v>
      </c>
      <c r="D11" s="184"/>
      <c r="E11" s="187"/>
      <c r="F11" s="188"/>
      <c r="G11" s="189"/>
    </row>
    <row r="12" spans="2:7" x14ac:dyDescent="0.3">
      <c r="B12" s="186"/>
      <c r="C12" s="11" t="s">
        <v>176</v>
      </c>
      <c r="D12" s="184"/>
      <c r="E12" s="187"/>
      <c r="F12" s="188"/>
      <c r="G12" s="189"/>
    </row>
    <row r="13" spans="2:7" x14ac:dyDescent="0.3">
      <c r="B13" s="186"/>
      <c r="C13" s="11" t="s">
        <v>177</v>
      </c>
      <c r="D13" s="184"/>
      <c r="E13" s="187"/>
      <c r="F13" s="188"/>
      <c r="G13" s="189"/>
    </row>
    <row r="14" spans="2:7" x14ac:dyDescent="0.3">
      <c r="B14" s="23"/>
      <c r="C14" s="11" t="s">
        <v>208</v>
      </c>
      <c r="D14" s="12" t="s">
        <v>58</v>
      </c>
      <c r="E14" s="42">
        <v>1</v>
      </c>
      <c r="F14" s="55"/>
      <c r="G14" s="4"/>
    </row>
    <row r="15" spans="2:7" x14ac:dyDescent="0.3">
      <c r="B15" s="23"/>
      <c r="C15" s="11" t="s">
        <v>186</v>
      </c>
      <c r="D15" s="12" t="s">
        <v>58</v>
      </c>
      <c r="E15" s="42">
        <v>1</v>
      </c>
      <c r="F15" s="55"/>
      <c r="G15" s="4"/>
    </row>
    <row r="16" spans="2:7" x14ac:dyDescent="0.3">
      <c r="B16" s="23"/>
      <c r="C16" s="11" t="s">
        <v>209</v>
      </c>
      <c r="D16" s="12" t="s">
        <v>58</v>
      </c>
      <c r="E16" s="42">
        <v>1</v>
      </c>
      <c r="F16" s="55"/>
      <c r="G16" s="4"/>
    </row>
    <row r="17" spans="2:10" ht="25" x14ac:dyDescent="0.3">
      <c r="B17" s="23"/>
      <c r="C17" s="11" t="s">
        <v>815</v>
      </c>
      <c r="D17" s="46" t="s">
        <v>58</v>
      </c>
      <c r="E17" s="42">
        <v>1</v>
      </c>
      <c r="F17" s="55"/>
      <c r="G17" s="4"/>
      <c r="J17">
        <f>E14*20%</f>
        <v>0.2</v>
      </c>
    </row>
    <row r="18" spans="2:10" x14ac:dyDescent="0.3">
      <c r="B18" s="23">
        <v>22.02</v>
      </c>
      <c r="C18" s="11" t="s">
        <v>210</v>
      </c>
      <c r="D18" s="12"/>
      <c r="E18" s="42"/>
      <c r="F18" s="55"/>
      <c r="G18" s="4"/>
    </row>
    <row r="19" spans="2:10" x14ac:dyDescent="0.3">
      <c r="B19" s="23"/>
      <c r="C19" s="11" t="s">
        <v>211</v>
      </c>
      <c r="D19" s="12" t="s">
        <v>58</v>
      </c>
      <c r="E19" s="42">
        <v>1</v>
      </c>
      <c r="F19" s="55"/>
      <c r="G19" s="4"/>
    </row>
    <row r="20" spans="2:10" x14ac:dyDescent="0.3">
      <c r="B20" s="23"/>
      <c r="C20" s="11" t="s">
        <v>212</v>
      </c>
      <c r="D20" s="12" t="s">
        <v>58</v>
      </c>
      <c r="E20" s="42">
        <v>1</v>
      </c>
      <c r="F20" s="55"/>
      <c r="G20" s="4"/>
    </row>
    <row r="21" spans="2:10" x14ac:dyDescent="0.3">
      <c r="B21" s="186"/>
      <c r="C21" s="11" t="s">
        <v>213</v>
      </c>
      <c r="D21" s="184"/>
      <c r="E21" s="187"/>
      <c r="F21" s="188"/>
      <c r="G21" s="189"/>
    </row>
    <row r="22" spans="2:10" x14ac:dyDescent="0.3">
      <c r="B22" s="186"/>
      <c r="C22" s="11" t="s">
        <v>214</v>
      </c>
      <c r="D22" s="184"/>
      <c r="E22" s="187"/>
      <c r="F22" s="188"/>
      <c r="G22" s="189"/>
    </row>
    <row r="23" spans="2:10" x14ac:dyDescent="0.3">
      <c r="B23" s="23"/>
      <c r="C23" s="11" t="s">
        <v>215</v>
      </c>
      <c r="D23" s="12" t="s">
        <v>58</v>
      </c>
      <c r="E23" s="42">
        <v>1</v>
      </c>
      <c r="F23" s="55"/>
      <c r="G23" s="4"/>
    </row>
    <row r="24" spans="2:10" x14ac:dyDescent="0.3">
      <c r="B24" s="23"/>
      <c r="C24" s="11" t="s">
        <v>216</v>
      </c>
      <c r="D24" s="12" t="s">
        <v>58</v>
      </c>
      <c r="E24" s="42">
        <v>1</v>
      </c>
      <c r="F24" s="55"/>
      <c r="G24" s="4"/>
    </row>
    <row r="25" spans="2:10" x14ac:dyDescent="0.3">
      <c r="B25" s="23">
        <v>22.03</v>
      </c>
      <c r="C25" s="11" t="s">
        <v>217</v>
      </c>
      <c r="D25" s="12"/>
      <c r="E25" s="42"/>
      <c r="F25" s="55"/>
      <c r="G25" s="4"/>
    </row>
    <row r="26" spans="2:10" x14ac:dyDescent="0.3">
      <c r="B26" s="23"/>
      <c r="C26" s="11" t="s">
        <v>218</v>
      </c>
      <c r="D26" s="12"/>
      <c r="E26" s="42"/>
      <c r="F26" s="55"/>
      <c r="G26" s="4"/>
    </row>
    <row r="27" spans="2:10" x14ac:dyDescent="0.3">
      <c r="B27" s="58"/>
      <c r="C27" s="11" t="s">
        <v>219</v>
      </c>
      <c r="D27" s="12" t="s">
        <v>115</v>
      </c>
      <c r="E27" s="42">
        <v>1</v>
      </c>
      <c r="F27" s="55"/>
      <c r="G27" s="4"/>
    </row>
    <row r="28" spans="2:10" s="2" customFormat="1" x14ac:dyDescent="0.3">
      <c r="B28" s="58"/>
      <c r="C28" s="11" t="s">
        <v>220</v>
      </c>
      <c r="D28" s="12" t="s">
        <v>115</v>
      </c>
      <c r="E28" s="42">
        <v>1</v>
      </c>
      <c r="F28" s="55"/>
      <c r="G28" s="4"/>
    </row>
    <row r="29" spans="2:10" x14ac:dyDescent="0.3">
      <c r="B29" s="23"/>
      <c r="C29" s="11" t="s">
        <v>221</v>
      </c>
      <c r="D29" s="12" t="s">
        <v>115</v>
      </c>
      <c r="E29" s="42">
        <v>1</v>
      </c>
      <c r="F29" s="55"/>
      <c r="G29" s="4"/>
    </row>
    <row r="30" spans="2:10" x14ac:dyDescent="0.3">
      <c r="B30" s="23"/>
      <c r="C30" s="11" t="s">
        <v>222</v>
      </c>
      <c r="D30" s="12" t="s">
        <v>115</v>
      </c>
      <c r="E30" s="42">
        <v>1</v>
      </c>
      <c r="F30" s="55"/>
      <c r="G30" s="4"/>
    </row>
    <row r="31" spans="2:10" x14ac:dyDescent="0.3">
      <c r="B31" s="23"/>
      <c r="C31" s="11" t="s">
        <v>223</v>
      </c>
      <c r="D31" s="12" t="s">
        <v>115</v>
      </c>
      <c r="E31" s="42">
        <v>1</v>
      </c>
      <c r="F31" s="55"/>
      <c r="G31" s="4"/>
    </row>
    <row r="32" spans="2:10" x14ac:dyDescent="0.3">
      <c r="B32" s="23"/>
      <c r="C32" s="11" t="s">
        <v>224</v>
      </c>
      <c r="D32" s="12" t="s">
        <v>115</v>
      </c>
      <c r="E32" s="42">
        <v>1</v>
      </c>
      <c r="F32" s="55"/>
      <c r="G32" s="4"/>
    </row>
    <row r="33" spans="2:7" x14ac:dyDescent="0.3">
      <c r="B33" s="58"/>
      <c r="C33" s="11" t="s">
        <v>225</v>
      </c>
      <c r="D33" s="12" t="s">
        <v>115</v>
      </c>
      <c r="E33" s="42">
        <v>1</v>
      </c>
      <c r="F33" s="55"/>
      <c r="G33" s="4"/>
    </row>
    <row r="34" spans="2:7" x14ac:dyDescent="0.3">
      <c r="B34" s="23"/>
      <c r="C34" s="11" t="s">
        <v>226</v>
      </c>
      <c r="D34" s="12" t="s">
        <v>115</v>
      </c>
      <c r="E34" s="42">
        <v>1</v>
      </c>
      <c r="F34" s="55"/>
      <c r="G34" s="4"/>
    </row>
    <row r="35" spans="2:7" x14ac:dyDescent="0.3">
      <c r="B35" s="23"/>
      <c r="C35" s="11" t="s">
        <v>227</v>
      </c>
      <c r="D35" s="12" t="s">
        <v>115</v>
      </c>
      <c r="E35" s="42">
        <v>1</v>
      </c>
      <c r="F35" s="55"/>
      <c r="G35" s="4"/>
    </row>
    <row r="36" spans="2:7" x14ac:dyDescent="0.3">
      <c r="B36" s="23"/>
      <c r="C36" s="11" t="s">
        <v>228</v>
      </c>
      <c r="D36" s="12" t="s">
        <v>115</v>
      </c>
      <c r="E36" s="42">
        <v>1</v>
      </c>
      <c r="F36" s="55"/>
      <c r="G36" s="4"/>
    </row>
    <row r="37" spans="2:7" x14ac:dyDescent="0.3">
      <c r="B37" s="23"/>
      <c r="C37" s="11" t="s">
        <v>229</v>
      </c>
      <c r="D37" s="12" t="s">
        <v>115</v>
      </c>
      <c r="E37" s="42">
        <v>1</v>
      </c>
      <c r="F37" s="55"/>
      <c r="G37" s="4"/>
    </row>
    <row r="38" spans="2:7" x14ac:dyDescent="0.3">
      <c r="B38" s="23"/>
      <c r="C38" s="11" t="s">
        <v>230</v>
      </c>
      <c r="D38" s="12" t="s">
        <v>115</v>
      </c>
      <c r="E38" s="42">
        <v>1</v>
      </c>
      <c r="F38" s="55"/>
      <c r="G38" s="4"/>
    </row>
    <row r="39" spans="2:7" x14ac:dyDescent="0.3">
      <c r="B39" s="23"/>
      <c r="C39" s="11" t="s">
        <v>231</v>
      </c>
      <c r="D39" s="12" t="s">
        <v>115</v>
      </c>
      <c r="E39" s="42">
        <v>1</v>
      </c>
      <c r="F39" s="55"/>
      <c r="G39" s="4"/>
    </row>
    <row r="40" spans="2:7" x14ac:dyDescent="0.3">
      <c r="B40" s="23"/>
      <c r="C40" s="11" t="s">
        <v>232</v>
      </c>
      <c r="D40" s="12" t="s">
        <v>115</v>
      </c>
      <c r="E40" s="42">
        <v>1</v>
      </c>
      <c r="F40" s="55"/>
      <c r="G40" s="4"/>
    </row>
    <row r="41" spans="2:7" x14ac:dyDescent="0.3">
      <c r="B41" s="23"/>
      <c r="C41" s="11" t="s">
        <v>233</v>
      </c>
      <c r="D41" s="12" t="s">
        <v>115</v>
      </c>
      <c r="E41" s="42">
        <v>1</v>
      </c>
      <c r="F41" s="55"/>
      <c r="G41" s="4"/>
    </row>
    <row r="42" spans="2:7" x14ac:dyDescent="0.3">
      <c r="B42" s="23"/>
      <c r="C42" s="11" t="s">
        <v>234</v>
      </c>
      <c r="D42" s="12" t="s">
        <v>115</v>
      </c>
      <c r="E42" s="42">
        <v>1</v>
      </c>
      <c r="F42" s="55"/>
      <c r="G42" s="4"/>
    </row>
    <row r="43" spans="2:7" x14ac:dyDescent="0.3">
      <c r="B43" s="23"/>
      <c r="C43" s="11" t="s">
        <v>235</v>
      </c>
      <c r="D43" s="12" t="s">
        <v>115</v>
      </c>
      <c r="E43" s="42">
        <v>1</v>
      </c>
      <c r="F43" s="55"/>
      <c r="G43" s="4"/>
    </row>
    <row r="44" spans="2:7" x14ac:dyDescent="0.3">
      <c r="B44" s="23"/>
      <c r="C44" s="11" t="s">
        <v>236</v>
      </c>
      <c r="D44" s="12" t="s">
        <v>115</v>
      </c>
      <c r="E44" s="42">
        <v>1</v>
      </c>
      <c r="F44" s="55"/>
      <c r="G44" s="4"/>
    </row>
    <row r="45" spans="2:7" x14ac:dyDescent="0.3">
      <c r="B45" s="23"/>
      <c r="C45" s="11" t="s">
        <v>237</v>
      </c>
      <c r="D45" s="12" t="s">
        <v>115</v>
      </c>
      <c r="E45" s="42">
        <v>1</v>
      </c>
      <c r="F45" s="55"/>
      <c r="G45" s="4"/>
    </row>
    <row r="46" spans="2:7" x14ac:dyDescent="0.3">
      <c r="B46" s="23"/>
      <c r="C46" s="11" t="s">
        <v>238</v>
      </c>
      <c r="D46" s="12" t="s">
        <v>115</v>
      </c>
      <c r="E46" s="42">
        <v>1</v>
      </c>
      <c r="F46" s="55"/>
      <c r="G46" s="4"/>
    </row>
    <row r="47" spans="2:7" x14ac:dyDescent="0.3">
      <c r="B47" s="23"/>
      <c r="C47" s="11" t="s">
        <v>239</v>
      </c>
      <c r="D47" s="12"/>
      <c r="E47" s="42"/>
      <c r="F47" s="55"/>
      <c r="G47" s="4"/>
    </row>
    <row r="48" spans="2:7" x14ac:dyDescent="0.3">
      <c r="B48" s="23"/>
      <c r="C48" s="11" t="s">
        <v>219</v>
      </c>
      <c r="D48" s="12" t="s">
        <v>115</v>
      </c>
      <c r="E48" s="46">
        <v>1</v>
      </c>
      <c r="F48" s="55"/>
      <c r="G48" s="4"/>
    </row>
    <row r="49" spans="2:7" x14ac:dyDescent="0.3">
      <c r="B49" s="23"/>
      <c r="C49" s="11" t="s">
        <v>220</v>
      </c>
      <c r="D49" s="12" t="s">
        <v>115</v>
      </c>
      <c r="E49" s="46">
        <v>1</v>
      </c>
      <c r="F49" s="55"/>
      <c r="G49" s="4"/>
    </row>
    <row r="50" spans="2:7" x14ac:dyDescent="0.3">
      <c r="B50" s="23"/>
      <c r="C50" s="11" t="s">
        <v>221</v>
      </c>
      <c r="D50" s="12" t="s">
        <v>115</v>
      </c>
      <c r="E50" s="46">
        <v>1</v>
      </c>
      <c r="F50" s="55"/>
      <c r="G50" s="4"/>
    </row>
    <row r="51" spans="2:7" x14ac:dyDescent="0.3">
      <c r="B51" s="23"/>
      <c r="C51" s="11" t="s">
        <v>222</v>
      </c>
      <c r="D51" s="12" t="s">
        <v>115</v>
      </c>
      <c r="E51" s="46">
        <v>1</v>
      </c>
      <c r="F51" s="55"/>
      <c r="G51" s="4"/>
    </row>
    <row r="52" spans="2:7" x14ac:dyDescent="0.3">
      <c r="B52" s="23"/>
      <c r="C52" s="11" t="s">
        <v>223</v>
      </c>
      <c r="D52" s="12" t="s">
        <v>115</v>
      </c>
      <c r="E52" s="46">
        <v>1</v>
      </c>
      <c r="F52" s="55"/>
      <c r="G52" s="4"/>
    </row>
    <row r="53" spans="2:7" x14ac:dyDescent="0.3">
      <c r="B53" s="58"/>
      <c r="C53" s="11" t="s">
        <v>224</v>
      </c>
      <c r="D53" s="12" t="s">
        <v>115</v>
      </c>
      <c r="E53" s="46">
        <v>1</v>
      </c>
      <c r="F53" s="55"/>
      <c r="G53" s="4"/>
    </row>
    <row r="54" spans="2:7" s="2" customFormat="1" x14ac:dyDescent="0.3">
      <c r="B54" s="58"/>
      <c r="C54" s="11" t="s">
        <v>225</v>
      </c>
      <c r="D54" s="12" t="s">
        <v>115</v>
      </c>
      <c r="E54" s="46">
        <v>1</v>
      </c>
      <c r="F54" s="55"/>
      <c r="G54" s="4"/>
    </row>
    <row r="55" spans="2:7" x14ac:dyDescent="0.3">
      <c r="B55" s="58"/>
      <c r="C55" s="11" t="s">
        <v>226</v>
      </c>
      <c r="D55" s="12" t="s">
        <v>115</v>
      </c>
      <c r="E55" s="46">
        <v>1</v>
      </c>
      <c r="F55" s="55"/>
      <c r="G55" s="4"/>
    </row>
    <row r="56" spans="2:7" x14ac:dyDescent="0.3">
      <c r="B56" s="23"/>
      <c r="C56" s="11" t="s">
        <v>227</v>
      </c>
      <c r="D56" s="12" t="s">
        <v>115</v>
      </c>
      <c r="E56" s="46">
        <v>1</v>
      </c>
      <c r="F56" s="55"/>
      <c r="G56" s="4"/>
    </row>
    <row r="57" spans="2:7" x14ac:dyDescent="0.3">
      <c r="B57" s="23"/>
      <c r="C57" s="11" t="s">
        <v>228</v>
      </c>
      <c r="D57" s="12" t="s">
        <v>115</v>
      </c>
      <c r="E57" s="46">
        <v>1</v>
      </c>
      <c r="F57" s="55"/>
      <c r="G57" s="4"/>
    </row>
    <row r="58" spans="2:7" x14ac:dyDescent="0.3">
      <c r="B58" s="23"/>
      <c r="C58" s="11" t="s">
        <v>229</v>
      </c>
      <c r="D58" s="12" t="s">
        <v>115</v>
      </c>
      <c r="E58" s="46">
        <v>1</v>
      </c>
      <c r="F58" s="55"/>
      <c r="G58" s="4"/>
    </row>
    <row r="59" spans="2:7" x14ac:dyDescent="0.3">
      <c r="B59" s="23"/>
      <c r="C59" s="11" t="s">
        <v>230</v>
      </c>
      <c r="D59" s="12" t="s">
        <v>115</v>
      </c>
      <c r="E59" s="46">
        <v>1</v>
      </c>
      <c r="F59" s="55"/>
      <c r="G59" s="4"/>
    </row>
    <row r="60" spans="2:7" x14ac:dyDescent="0.3">
      <c r="B60" s="23"/>
      <c r="C60" s="11" t="s">
        <v>231</v>
      </c>
      <c r="D60" s="12" t="s">
        <v>115</v>
      </c>
      <c r="E60" s="46">
        <v>1</v>
      </c>
      <c r="F60" s="55"/>
      <c r="G60" s="4"/>
    </row>
    <row r="61" spans="2:7" x14ac:dyDescent="0.3">
      <c r="B61" s="23"/>
      <c r="C61" s="11" t="s">
        <v>232</v>
      </c>
      <c r="D61" s="12" t="s">
        <v>115</v>
      </c>
      <c r="E61" s="46">
        <v>1</v>
      </c>
      <c r="F61" s="55"/>
      <c r="G61" s="4"/>
    </row>
    <row r="62" spans="2:7" x14ac:dyDescent="0.3">
      <c r="B62" s="23"/>
      <c r="C62" s="11" t="s">
        <v>233</v>
      </c>
      <c r="D62" s="12" t="s">
        <v>115</v>
      </c>
      <c r="E62" s="46">
        <v>1</v>
      </c>
      <c r="F62" s="55"/>
      <c r="G62" s="4"/>
    </row>
    <row r="63" spans="2:7" x14ac:dyDescent="0.3">
      <c r="B63" s="23"/>
      <c r="C63" s="11" t="s">
        <v>234</v>
      </c>
      <c r="D63" s="12" t="s">
        <v>115</v>
      </c>
      <c r="E63" s="46">
        <v>1</v>
      </c>
      <c r="F63" s="55"/>
      <c r="G63" s="4"/>
    </row>
    <row r="64" spans="2:7" x14ac:dyDescent="0.3">
      <c r="B64" s="23"/>
      <c r="C64" s="11" t="s">
        <v>235</v>
      </c>
      <c r="D64" s="12" t="s">
        <v>115</v>
      </c>
      <c r="E64" s="46">
        <v>1</v>
      </c>
      <c r="F64" s="55"/>
      <c r="G64" s="4"/>
    </row>
    <row r="65" spans="2:7" x14ac:dyDescent="0.3">
      <c r="B65" s="23"/>
      <c r="C65" s="11" t="s">
        <v>236</v>
      </c>
      <c r="D65" s="12" t="s">
        <v>115</v>
      </c>
      <c r="E65" s="46">
        <v>1</v>
      </c>
      <c r="F65" s="55"/>
      <c r="G65" s="4"/>
    </row>
    <row r="66" spans="2:7" x14ac:dyDescent="0.3">
      <c r="B66" s="23"/>
      <c r="C66" s="11" t="s">
        <v>237</v>
      </c>
      <c r="D66" s="12" t="s">
        <v>115</v>
      </c>
      <c r="E66" s="46">
        <v>1</v>
      </c>
      <c r="F66" s="55"/>
      <c r="G66" s="4"/>
    </row>
    <row r="67" spans="2:7" x14ac:dyDescent="0.3">
      <c r="B67" s="23"/>
      <c r="C67" s="11" t="s">
        <v>238</v>
      </c>
      <c r="D67" s="12" t="s">
        <v>115</v>
      </c>
      <c r="E67" s="46">
        <v>1</v>
      </c>
      <c r="F67" s="55"/>
      <c r="G67" s="4"/>
    </row>
    <row r="68" spans="2:7" x14ac:dyDescent="0.3">
      <c r="B68" s="23">
        <v>22.05</v>
      </c>
      <c r="C68" s="11" t="s">
        <v>240</v>
      </c>
      <c r="D68" s="12"/>
      <c r="E68" s="42"/>
      <c r="F68" s="55"/>
      <c r="G68" s="4"/>
    </row>
    <row r="69" spans="2:7" ht="14.25" customHeight="1" x14ac:dyDescent="0.3">
      <c r="B69" s="190"/>
      <c r="C69" s="11" t="s">
        <v>241</v>
      </c>
      <c r="D69" s="184"/>
      <c r="E69" s="187"/>
      <c r="F69" s="188"/>
      <c r="G69" s="189"/>
    </row>
    <row r="70" spans="2:7" ht="14.25" customHeight="1" x14ac:dyDescent="0.3">
      <c r="B70" s="186"/>
      <c r="C70" s="11" t="s">
        <v>242</v>
      </c>
      <c r="D70" s="184"/>
      <c r="E70" s="187"/>
      <c r="F70" s="188"/>
      <c r="G70" s="189"/>
    </row>
    <row r="71" spans="2:7" x14ac:dyDescent="0.3">
      <c r="B71" s="58"/>
      <c r="C71" s="11" t="s">
        <v>243</v>
      </c>
      <c r="D71" s="46" t="s">
        <v>115</v>
      </c>
      <c r="E71" s="46">
        <v>1</v>
      </c>
      <c r="F71" s="55"/>
      <c r="G71" s="4"/>
    </row>
    <row r="72" spans="2:7" x14ac:dyDescent="0.3">
      <c r="B72" s="58"/>
      <c r="C72" s="11" t="s">
        <v>244</v>
      </c>
      <c r="D72" s="46" t="s">
        <v>115</v>
      </c>
      <c r="E72" s="46">
        <v>1</v>
      </c>
      <c r="F72" s="55"/>
      <c r="G72" s="4"/>
    </row>
    <row r="73" spans="2:7" x14ac:dyDescent="0.3">
      <c r="B73" s="23"/>
      <c r="C73" s="11" t="s">
        <v>245</v>
      </c>
      <c r="D73" s="46" t="s">
        <v>115</v>
      </c>
      <c r="E73" s="46">
        <v>1</v>
      </c>
      <c r="F73" s="55"/>
      <c r="G73" s="4"/>
    </row>
    <row r="74" spans="2:7" x14ac:dyDescent="0.3">
      <c r="B74" s="23"/>
      <c r="C74" s="11" t="s">
        <v>246</v>
      </c>
      <c r="D74" s="46" t="s">
        <v>115</v>
      </c>
      <c r="E74" s="46">
        <v>1</v>
      </c>
      <c r="F74" s="55"/>
      <c r="G74" s="4"/>
    </row>
    <row r="75" spans="2:7" x14ac:dyDescent="0.3">
      <c r="B75" s="23"/>
      <c r="C75" s="11" t="s">
        <v>247</v>
      </c>
      <c r="D75" s="46" t="s">
        <v>115</v>
      </c>
      <c r="E75" s="46">
        <v>1</v>
      </c>
      <c r="F75" s="55"/>
      <c r="G75" s="4"/>
    </row>
    <row r="76" spans="2:7" x14ac:dyDescent="0.3">
      <c r="B76" s="23"/>
      <c r="C76" s="11" t="s">
        <v>248</v>
      </c>
      <c r="D76" s="46" t="s">
        <v>115</v>
      </c>
      <c r="E76" s="46">
        <v>1</v>
      </c>
      <c r="F76" s="55"/>
      <c r="G76" s="4"/>
    </row>
    <row r="77" spans="2:7" s="2" customFormat="1" x14ac:dyDescent="0.3">
      <c r="B77" s="59"/>
      <c r="C77" s="11" t="s">
        <v>249</v>
      </c>
      <c r="D77" s="46" t="s">
        <v>115</v>
      </c>
      <c r="E77" s="46">
        <v>1</v>
      </c>
      <c r="F77" s="55"/>
      <c r="G77" s="4"/>
    </row>
    <row r="78" spans="2:7" x14ac:dyDescent="0.3">
      <c r="B78" s="58"/>
      <c r="C78" s="11" t="s">
        <v>250</v>
      </c>
      <c r="D78" s="46" t="s">
        <v>115</v>
      </c>
      <c r="E78" s="46">
        <v>1</v>
      </c>
      <c r="F78" s="55"/>
      <c r="G78" s="4"/>
    </row>
    <row r="79" spans="2:7" x14ac:dyDescent="0.3">
      <c r="B79" s="59"/>
      <c r="C79" s="11" t="s">
        <v>251</v>
      </c>
      <c r="D79" s="46" t="s">
        <v>115</v>
      </c>
      <c r="E79" s="46">
        <v>1</v>
      </c>
      <c r="F79" s="55"/>
      <c r="G79" s="4"/>
    </row>
    <row r="80" spans="2:7" x14ac:dyDescent="0.3">
      <c r="B80" s="23"/>
      <c r="C80" s="11" t="s">
        <v>252</v>
      </c>
      <c r="D80" s="46" t="s">
        <v>115</v>
      </c>
      <c r="E80" s="46">
        <v>1</v>
      </c>
      <c r="F80" s="55"/>
      <c r="G80" s="4"/>
    </row>
    <row r="81" spans="2:7" x14ac:dyDescent="0.3">
      <c r="B81" s="23"/>
      <c r="C81" s="11" t="s">
        <v>253</v>
      </c>
      <c r="D81" s="46" t="s">
        <v>115</v>
      </c>
      <c r="E81" s="46">
        <v>1</v>
      </c>
      <c r="F81" s="55"/>
      <c r="G81" s="4"/>
    </row>
    <row r="82" spans="2:7" x14ac:dyDescent="0.3">
      <c r="B82" s="23"/>
      <c r="C82" s="11" t="s">
        <v>254</v>
      </c>
      <c r="D82" s="46" t="s">
        <v>115</v>
      </c>
      <c r="E82" s="46">
        <v>1</v>
      </c>
      <c r="F82" s="55"/>
      <c r="G82" s="4"/>
    </row>
    <row r="83" spans="2:7" x14ac:dyDescent="0.3">
      <c r="B83" s="23"/>
      <c r="C83" s="11" t="s">
        <v>255</v>
      </c>
      <c r="D83" s="46" t="s">
        <v>115</v>
      </c>
      <c r="E83" s="46">
        <v>1</v>
      </c>
      <c r="F83" s="55"/>
      <c r="G83" s="4"/>
    </row>
    <row r="84" spans="2:7" x14ac:dyDescent="0.3">
      <c r="B84" s="23"/>
      <c r="C84" s="11" t="s">
        <v>256</v>
      </c>
      <c r="D84" s="46" t="s">
        <v>115</v>
      </c>
      <c r="E84" s="46">
        <v>1</v>
      </c>
      <c r="F84" s="55"/>
      <c r="G84" s="4"/>
    </row>
    <row r="85" spans="2:7" x14ac:dyDescent="0.3">
      <c r="B85" s="23"/>
      <c r="C85" s="11" t="s">
        <v>257</v>
      </c>
      <c r="D85" s="46" t="s">
        <v>115</v>
      </c>
      <c r="E85" s="46">
        <v>1</v>
      </c>
      <c r="F85" s="55"/>
      <c r="G85" s="4"/>
    </row>
    <row r="86" spans="2:7" x14ac:dyDescent="0.3">
      <c r="B86" s="23"/>
      <c r="C86" s="11" t="s">
        <v>258</v>
      </c>
      <c r="D86" s="46" t="s">
        <v>115</v>
      </c>
      <c r="E86" s="46">
        <v>1</v>
      </c>
      <c r="F86" s="55"/>
      <c r="G86" s="4"/>
    </row>
    <row r="87" spans="2:7" x14ac:dyDescent="0.3">
      <c r="B87" s="23"/>
      <c r="C87" s="11" t="s">
        <v>259</v>
      </c>
      <c r="D87" s="46" t="s">
        <v>115</v>
      </c>
      <c r="E87" s="46">
        <v>1</v>
      </c>
      <c r="F87" s="55"/>
      <c r="G87" s="4"/>
    </row>
    <row r="88" spans="2:7" x14ac:dyDescent="0.3">
      <c r="B88" s="23"/>
      <c r="C88" s="11" t="s">
        <v>260</v>
      </c>
      <c r="D88" s="46" t="s">
        <v>115</v>
      </c>
      <c r="E88" s="46">
        <v>1</v>
      </c>
      <c r="F88" s="55"/>
      <c r="G88" s="4"/>
    </row>
    <row r="89" spans="2:7" x14ac:dyDescent="0.3">
      <c r="B89" s="23"/>
      <c r="C89" s="11" t="s">
        <v>261</v>
      </c>
      <c r="D89" s="46" t="s">
        <v>115</v>
      </c>
      <c r="E89" s="46">
        <v>1</v>
      </c>
      <c r="F89" s="55"/>
      <c r="G89" s="4"/>
    </row>
    <row r="90" spans="2:7" x14ac:dyDescent="0.3">
      <c r="B90" s="23"/>
      <c r="C90" s="11" t="s">
        <v>262</v>
      </c>
      <c r="D90" s="46" t="s">
        <v>115</v>
      </c>
      <c r="E90" s="46">
        <v>1</v>
      </c>
      <c r="F90" s="55"/>
      <c r="G90" s="4"/>
    </row>
    <row r="91" spans="2:7" x14ac:dyDescent="0.3">
      <c r="B91" s="23"/>
      <c r="C91" s="11" t="s">
        <v>263</v>
      </c>
      <c r="D91" s="46" t="s">
        <v>115</v>
      </c>
      <c r="E91" s="46">
        <v>1</v>
      </c>
      <c r="F91" s="55"/>
      <c r="G91" s="4"/>
    </row>
    <row r="92" spans="2:7" x14ac:dyDescent="0.3">
      <c r="B92" s="23"/>
      <c r="C92" s="11" t="s">
        <v>264</v>
      </c>
      <c r="D92" s="46" t="s">
        <v>115</v>
      </c>
      <c r="E92" s="46">
        <v>1</v>
      </c>
      <c r="F92" s="55"/>
      <c r="G92" s="4"/>
    </row>
    <row r="93" spans="2:7" x14ac:dyDescent="0.3">
      <c r="B93" s="58"/>
      <c r="C93" s="11" t="s">
        <v>265</v>
      </c>
      <c r="D93" s="46" t="s">
        <v>115</v>
      </c>
      <c r="E93" s="46">
        <v>1</v>
      </c>
      <c r="F93" s="55"/>
      <c r="G93" s="4"/>
    </row>
    <row r="94" spans="2:7" s="2" customFormat="1" x14ac:dyDescent="0.3">
      <c r="B94" s="59"/>
      <c r="C94" s="11" t="s">
        <v>266</v>
      </c>
      <c r="D94" s="46" t="s">
        <v>115</v>
      </c>
      <c r="E94" s="46">
        <v>1</v>
      </c>
      <c r="F94" s="55"/>
      <c r="G94" s="4"/>
    </row>
    <row r="95" spans="2:7" x14ac:dyDescent="0.3">
      <c r="B95" s="59"/>
      <c r="C95" s="11" t="s">
        <v>267</v>
      </c>
      <c r="D95" s="12"/>
      <c r="E95" s="46"/>
      <c r="F95" s="55"/>
      <c r="G95" s="4"/>
    </row>
    <row r="96" spans="2:7" x14ac:dyDescent="0.3">
      <c r="B96" s="58"/>
      <c r="C96" s="11" t="s">
        <v>243</v>
      </c>
      <c r="D96" s="46" t="s">
        <v>115</v>
      </c>
      <c r="E96" s="46">
        <v>1</v>
      </c>
      <c r="F96" s="55"/>
      <c r="G96" s="4"/>
    </row>
    <row r="97" spans="2:7" x14ac:dyDescent="0.3">
      <c r="B97" s="23"/>
      <c r="C97" s="11" t="s">
        <v>244</v>
      </c>
      <c r="D97" s="46" t="s">
        <v>115</v>
      </c>
      <c r="E97" s="46">
        <v>1</v>
      </c>
      <c r="F97" s="55"/>
      <c r="G97" s="4"/>
    </row>
    <row r="98" spans="2:7" x14ac:dyDescent="0.3">
      <c r="B98" s="23"/>
      <c r="C98" s="11" t="s">
        <v>245</v>
      </c>
      <c r="D98" s="46" t="s">
        <v>115</v>
      </c>
      <c r="E98" s="46">
        <v>1</v>
      </c>
      <c r="F98" s="55"/>
      <c r="G98" s="4"/>
    </row>
    <row r="99" spans="2:7" x14ac:dyDescent="0.3">
      <c r="B99" s="23"/>
      <c r="C99" s="11" t="s">
        <v>246</v>
      </c>
      <c r="D99" s="46" t="s">
        <v>115</v>
      </c>
      <c r="E99" s="46">
        <v>1</v>
      </c>
      <c r="F99" s="55"/>
      <c r="G99" s="4"/>
    </row>
    <row r="100" spans="2:7" x14ac:dyDescent="0.3">
      <c r="B100" s="23"/>
      <c r="C100" s="11" t="s">
        <v>247</v>
      </c>
      <c r="D100" s="46" t="s">
        <v>115</v>
      </c>
      <c r="E100" s="46">
        <v>1</v>
      </c>
      <c r="F100" s="55"/>
      <c r="G100" s="4"/>
    </row>
    <row r="101" spans="2:7" x14ac:dyDescent="0.3">
      <c r="B101" s="23"/>
      <c r="C101" s="11" t="s">
        <v>248</v>
      </c>
      <c r="D101" s="46" t="s">
        <v>115</v>
      </c>
      <c r="E101" s="46">
        <v>1</v>
      </c>
      <c r="F101" s="55"/>
      <c r="G101" s="4"/>
    </row>
    <row r="102" spans="2:7" x14ac:dyDescent="0.3">
      <c r="B102" s="23"/>
      <c r="C102" s="11" t="s">
        <v>249</v>
      </c>
      <c r="D102" s="46" t="s">
        <v>115</v>
      </c>
      <c r="E102" s="46">
        <v>1</v>
      </c>
      <c r="F102" s="55"/>
      <c r="G102" s="4"/>
    </row>
    <row r="103" spans="2:7" x14ac:dyDescent="0.3">
      <c r="B103" s="23"/>
      <c r="C103" s="11" t="s">
        <v>250</v>
      </c>
      <c r="D103" s="46" t="s">
        <v>115</v>
      </c>
      <c r="E103" s="46">
        <v>1</v>
      </c>
      <c r="F103" s="55"/>
      <c r="G103" s="4"/>
    </row>
    <row r="104" spans="2:7" x14ac:dyDescent="0.3">
      <c r="B104" s="58"/>
      <c r="C104" s="11" t="s">
        <v>251</v>
      </c>
      <c r="D104" s="46" t="s">
        <v>115</v>
      </c>
      <c r="E104" s="46">
        <v>1</v>
      </c>
      <c r="F104" s="55"/>
      <c r="G104" s="4"/>
    </row>
    <row r="105" spans="2:7" x14ac:dyDescent="0.3">
      <c r="B105" s="58"/>
      <c r="C105" s="11" t="s">
        <v>252</v>
      </c>
      <c r="D105" s="46" t="s">
        <v>115</v>
      </c>
      <c r="E105" s="46">
        <v>1</v>
      </c>
      <c r="F105" s="55"/>
      <c r="G105" s="4"/>
    </row>
    <row r="106" spans="2:7" x14ac:dyDescent="0.3">
      <c r="B106" s="58"/>
      <c r="C106" s="11" t="s">
        <v>253</v>
      </c>
      <c r="D106" s="46" t="s">
        <v>115</v>
      </c>
      <c r="E106" s="46">
        <v>1</v>
      </c>
      <c r="F106" s="55"/>
      <c r="G106" s="4"/>
    </row>
    <row r="107" spans="2:7" x14ac:dyDescent="0.3">
      <c r="B107" s="23"/>
      <c r="C107" s="11" t="s">
        <v>254</v>
      </c>
      <c r="D107" s="46" t="s">
        <v>115</v>
      </c>
      <c r="E107" s="46">
        <v>1</v>
      </c>
      <c r="F107" s="55"/>
      <c r="G107" s="4"/>
    </row>
    <row r="108" spans="2:7" x14ac:dyDescent="0.3">
      <c r="B108" s="23"/>
      <c r="C108" s="11" t="s">
        <v>255</v>
      </c>
      <c r="D108" s="46" t="s">
        <v>115</v>
      </c>
      <c r="E108" s="46">
        <v>1</v>
      </c>
      <c r="F108" s="55"/>
      <c r="G108" s="4"/>
    </row>
    <row r="109" spans="2:7" x14ac:dyDescent="0.3">
      <c r="B109" s="23"/>
      <c r="C109" s="11" t="s">
        <v>256</v>
      </c>
      <c r="D109" s="46" t="s">
        <v>115</v>
      </c>
      <c r="E109" s="46">
        <v>1</v>
      </c>
      <c r="F109" s="55"/>
      <c r="G109" s="4"/>
    </row>
    <row r="110" spans="2:7" x14ac:dyDescent="0.3">
      <c r="B110" s="23"/>
      <c r="C110" s="11" t="s">
        <v>257</v>
      </c>
      <c r="D110" s="46" t="s">
        <v>115</v>
      </c>
      <c r="E110" s="46">
        <v>1</v>
      </c>
      <c r="F110" s="55"/>
      <c r="G110" s="4"/>
    </row>
    <row r="111" spans="2:7" x14ac:dyDescent="0.3">
      <c r="B111" s="23"/>
      <c r="C111" s="11" t="s">
        <v>258</v>
      </c>
      <c r="D111" s="46" t="s">
        <v>115</v>
      </c>
      <c r="E111" s="46">
        <v>1</v>
      </c>
      <c r="F111" s="55"/>
      <c r="G111" s="4"/>
    </row>
    <row r="112" spans="2:7" s="2" customFormat="1" x14ac:dyDescent="0.3">
      <c r="B112" s="58"/>
      <c r="C112" s="11" t="s">
        <v>259</v>
      </c>
      <c r="D112" s="46" t="s">
        <v>115</v>
      </c>
      <c r="E112" s="46">
        <v>1</v>
      </c>
      <c r="F112" s="55"/>
      <c r="G112" s="4"/>
    </row>
    <row r="113" spans="2:7" x14ac:dyDescent="0.3">
      <c r="B113" s="58"/>
      <c r="C113" s="11" t="s">
        <v>787</v>
      </c>
      <c r="D113" s="46" t="s">
        <v>115</v>
      </c>
      <c r="E113" s="46">
        <v>1</v>
      </c>
      <c r="F113" s="55"/>
      <c r="G113" s="4"/>
    </row>
    <row r="114" spans="2:7" x14ac:dyDescent="0.3">
      <c r="B114" s="23"/>
      <c r="C114" s="11" t="s">
        <v>261</v>
      </c>
      <c r="D114" s="46" t="s">
        <v>115</v>
      </c>
      <c r="E114" s="46">
        <v>1</v>
      </c>
      <c r="F114" s="55"/>
      <c r="G114" s="4"/>
    </row>
    <row r="115" spans="2:7" x14ac:dyDescent="0.3">
      <c r="B115" s="23"/>
      <c r="C115" s="11" t="s">
        <v>262</v>
      </c>
      <c r="D115" s="46" t="s">
        <v>115</v>
      </c>
      <c r="E115" s="46">
        <v>1</v>
      </c>
      <c r="F115" s="55"/>
      <c r="G115" s="4"/>
    </row>
    <row r="116" spans="2:7" x14ac:dyDescent="0.3">
      <c r="B116" s="23"/>
      <c r="C116" s="11" t="s">
        <v>263</v>
      </c>
      <c r="D116" s="46" t="s">
        <v>115</v>
      </c>
      <c r="E116" s="46">
        <v>1</v>
      </c>
      <c r="F116" s="55"/>
      <c r="G116" s="4"/>
    </row>
    <row r="117" spans="2:7" x14ac:dyDescent="0.3">
      <c r="B117" s="23"/>
      <c r="C117" s="11" t="s">
        <v>264</v>
      </c>
      <c r="D117" s="46" t="s">
        <v>115</v>
      </c>
      <c r="E117" s="46">
        <v>1</v>
      </c>
      <c r="F117" s="55"/>
      <c r="G117" s="4"/>
    </row>
    <row r="118" spans="2:7" x14ac:dyDescent="0.3">
      <c r="B118" s="23"/>
      <c r="C118" s="11" t="s">
        <v>265</v>
      </c>
      <c r="D118" s="46" t="s">
        <v>115</v>
      </c>
      <c r="E118" s="46">
        <v>1</v>
      </c>
      <c r="F118" s="55"/>
      <c r="G118" s="4"/>
    </row>
    <row r="119" spans="2:7" s="3" customFormat="1" x14ac:dyDescent="0.3">
      <c r="B119" s="58"/>
      <c r="C119" s="11" t="s">
        <v>266</v>
      </c>
      <c r="D119" s="46" t="s">
        <v>115</v>
      </c>
      <c r="E119" s="46">
        <v>1</v>
      </c>
      <c r="F119" s="55"/>
      <c r="G119" s="4"/>
    </row>
    <row r="120" spans="2:7" ht="25" x14ac:dyDescent="0.3">
      <c r="B120" s="23">
        <v>22.06</v>
      </c>
      <c r="C120" s="11" t="s">
        <v>268</v>
      </c>
      <c r="D120" s="12"/>
      <c r="E120" s="42"/>
      <c r="F120" s="55"/>
      <c r="G120" s="4"/>
    </row>
    <row r="121" spans="2:7" x14ac:dyDescent="0.3">
      <c r="B121" s="23"/>
      <c r="C121" s="11" t="s">
        <v>269</v>
      </c>
      <c r="D121" s="12" t="s">
        <v>115</v>
      </c>
      <c r="E121" s="42">
        <v>1</v>
      </c>
      <c r="F121" s="55"/>
      <c r="G121" s="4"/>
    </row>
    <row r="122" spans="2:7" x14ac:dyDescent="0.3">
      <c r="B122" s="23"/>
      <c r="C122" s="11" t="s">
        <v>270</v>
      </c>
      <c r="D122" s="12" t="s">
        <v>115</v>
      </c>
      <c r="E122" s="42">
        <v>1</v>
      </c>
      <c r="F122" s="55"/>
      <c r="G122" s="4"/>
    </row>
    <row r="123" spans="2:7" x14ac:dyDescent="0.3">
      <c r="B123" s="23">
        <v>22.07</v>
      </c>
      <c r="C123" s="11" t="s">
        <v>271</v>
      </c>
      <c r="D123" s="12"/>
      <c r="E123" s="42"/>
      <c r="F123" s="55"/>
      <c r="G123" s="4"/>
    </row>
    <row r="124" spans="2:7" x14ac:dyDescent="0.3">
      <c r="B124" s="186"/>
      <c r="C124" s="11" t="s">
        <v>272</v>
      </c>
      <c r="D124" s="184"/>
      <c r="E124" s="187"/>
      <c r="F124" s="188"/>
      <c r="G124" s="189"/>
    </row>
    <row r="125" spans="2:7" x14ac:dyDescent="0.3">
      <c r="B125" s="186"/>
      <c r="C125" s="11" t="s">
        <v>273</v>
      </c>
      <c r="D125" s="184"/>
      <c r="E125" s="187"/>
      <c r="F125" s="188"/>
      <c r="G125" s="189"/>
    </row>
    <row r="126" spans="2:7" x14ac:dyDescent="0.3">
      <c r="B126" s="186"/>
      <c r="C126" s="11" t="s">
        <v>274</v>
      </c>
      <c r="D126" s="184"/>
      <c r="E126" s="187"/>
      <c r="F126" s="188"/>
      <c r="G126" s="189"/>
    </row>
    <row r="127" spans="2:7" x14ac:dyDescent="0.3">
      <c r="B127" s="23"/>
      <c r="C127" s="11" t="s">
        <v>275</v>
      </c>
      <c r="D127" s="12" t="s">
        <v>58</v>
      </c>
      <c r="E127" s="42">
        <v>1</v>
      </c>
      <c r="F127" s="55"/>
      <c r="G127" s="4"/>
    </row>
    <row r="128" spans="2:7" x14ac:dyDescent="0.3">
      <c r="B128" s="23"/>
      <c r="C128" s="11" t="s">
        <v>276</v>
      </c>
      <c r="D128" s="12" t="s">
        <v>58</v>
      </c>
      <c r="E128" s="42">
        <v>1</v>
      </c>
      <c r="F128" s="55"/>
      <c r="G128" s="4"/>
    </row>
    <row r="129" spans="2:7" x14ac:dyDescent="0.3">
      <c r="B129" s="186"/>
      <c r="C129" s="11" t="s">
        <v>277</v>
      </c>
      <c r="D129" s="184"/>
      <c r="E129" s="187"/>
      <c r="F129" s="188"/>
      <c r="G129" s="189"/>
    </row>
    <row r="130" spans="2:7" x14ac:dyDescent="0.3">
      <c r="B130" s="186"/>
      <c r="C130" s="11" t="s">
        <v>278</v>
      </c>
      <c r="D130" s="184"/>
      <c r="E130" s="187"/>
      <c r="F130" s="188"/>
      <c r="G130" s="189"/>
    </row>
    <row r="131" spans="2:7" x14ac:dyDescent="0.3">
      <c r="B131" s="186"/>
      <c r="C131" s="11" t="s">
        <v>279</v>
      </c>
      <c r="D131" s="184"/>
      <c r="E131" s="187"/>
      <c r="F131" s="188"/>
      <c r="G131" s="189"/>
    </row>
    <row r="132" spans="2:7" x14ac:dyDescent="0.3">
      <c r="B132" s="186"/>
      <c r="C132" s="11" t="s">
        <v>280</v>
      </c>
      <c r="D132" s="184"/>
      <c r="E132" s="187"/>
      <c r="F132" s="188"/>
      <c r="G132" s="189"/>
    </row>
    <row r="133" spans="2:7" x14ac:dyDescent="0.3">
      <c r="B133" s="186"/>
      <c r="C133" s="11" t="s">
        <v>281</v>
      </c>
      <c r="D133" s="184"/>
      <c r="E133" s="187"/>
      <c r="F133" s="188"/>
      <c r="G133" s="189"/>
    </row>
    <row r="134" spans="2:7" x14ac:dyDescent="0.3">
      <c r="B134" s="23"/>
      <c r="C134" s="11" t="s">
        <v>275</v>
      </c>
      <c r="D134" s="12" t="s">
        <v>58</v>
      </c>
      <c r="E134" s="42">
        <v>1</v>
      </c>
      <c r="F134" s="55"/>
      <c r="G134" s="4"/>
    </row>
    <row r="135" spans="2:7" x14ac:dyDescent="0.3">
      <c r="B135" s="23"/>
      <c r="C135" s="11" t="s">
        <v>788</v>
      </c>
      <c r="D135" s="12" t="s">
        <v>58</v>
      </c>
      <c r="E135" s="42">
        <v>1</v>
      </c>
      <c r="F135" s="55"/>
      <c r="G135" s="4"/>
    </row>
    <row r="136" spans="2:7" x14ac:dyDescent="0.3">
      <c r="B136" s="190"/>
      <c r="C136" s="11" t="s">
        <v>282</v>
      </c>
      <c r="D136" s="184"/>
      <c r="E136" s="187"/>
      <c r="F136" s="188"/>
      <c r="G136" s="189"/>
    </row>
    <row r="137" spans="2:7" x14ac:dyDescent="0.3">
      <c r="B137" s="186"/>
      <c r="C137" s="11" t="s">
        <v>283</v>
      </c>
      <c r="D137" s="184"/>
      <c r="E137" s="187"/>
      <c r="F137" s="188"/>
      <c r="G137" s="189"/>
    </row>
    <row r="138" spans="2:7" s="2" customFormat="1" x14ac:dyDescent="0.3">
      <c r="B138" s="58"/>
      <c r="C138" s="11" t="s">
        <v>284</v>
      </c>
      <c r="D138" s="46" t="s">
        <v>84</v>
      </c>
      <c r="E138" s="57">
        <v>1</v>
      </c>
      <c r="F138" s="55"/>
      <c r="G138" s="4"/>
    </row>
    <row r="139" spans="2:7" x14ac:dyDescent="0.3">
      <c r="B139" s="58"/>
      <c r="C139" s="11" t="s">
        <v>285</v>
      </c>
      <c r="D139" s="46" t="s">
        <v>84</v>
      </c>
      <c r="E139" s="57">
        <v>1</v>
      </c>
      <c r="F139" s="55"/>
      <c r="G139" s="4"/>
    </row>
    <row r="140" spans="2:7" x14ac:dyDescent="0.3">
      <c r="B140" s="23"/>
      <c r="C140" s="11" t="s">
        <v>286</v>
      </c>
      <c r="D140" s="46" t="s">
        <v>84</v>
      </c>
      <c r="E140" s="57">
        <v>1</v>
      </c>
      <c r="F140" s="55"/>
      <c r="G140" s="4"/>
    </row>
    <row r="141" spans="2:7" x14ac:dyDescent="0.3">
      <c r="B141" s="23"/>
      <c r="C141" s="11" t="s">
        <v>287</v>
      </c>
      <c r="D141" s="184"/>
      <c r="E141" s="187"/>
      <c r="F141" s="188"/>
      <c r="G141" s="189"/>
    </row>
    <row r="142" spans="2:7" x14ac:dyDescent="0.3">
      <c r="B142" s="23"/>
      <c r="C142" s="11" t="s">
        <v>288</v>
      </c>
      <c r="D142" s="184"/>
      <c r="E142" s="187"/>
      <c r="F142" s="188"/>
      <c r="G142" s="189"/>
    </row>
    <row r="143" spans="2:7" s="145" customFormat="1" x14ac:dyDescent="0.3">
      <c r="B143" s="140" t="s">
        <v>1186</v>
      </c>
      <c r="C143" s="141"/>
      <c r="D143" s="184"/>
      <c r="E143" s="187"/>
      <c r="F143" s="188"/>
      <c r="G143" s="189"/>
    </row>
    <row r="144" spans="2:7" s="145" customFormat="1" x14ac:dyDescent="0.3">
      <c r="B144" s="140" t="s">
        <v>1187</v>
      </c>
      <c r="C144" s="141"/>
      <c r="D144" s="184"/>
      <c r="E144" s="187"/>
      <c r="F144" s="188"/>
      <c r="G144" s="189"/>
    </row>
    <row r="145" spans="2:7" x14ac:dyDescent="0.3">
      <c r="B145" s="23"/>
      <c r="C145" s="11" t="s">
        <v>289</v>
      </c>
      <c r="D145" s="184"/>
      <c r="E145" s="187"/>
      <c r="F145" s="188"/>
      <c r="G145" s="189"/>
    </row>
    <row r="146" spans="2:7" x14ac:dyDescent="0.3">
      <c r="B146" s="23"/>
      <c r="C146" s="11" t="s">
        <v>290</v>
      </c>
      <c r="D146" s="12" t="s">
        <v>58</v>
      </c>
      <c r="E146" s="42">
        <v>1</v>
      </c>
      <c r="F146" s="55"/>
      <c r="G146" s="4"/>
    </row>
    <row r="147" spans="2:7" x14ac:dyDescent="0.3">
      <c r="B147" s="23"/>
      <c r="C147" s="11" t="s">
        <v>291</v>
      </c>
      <c r="D147" s="12" t="s">
        <v>58</v>
      </c>
      <c r="E147" s="42">
        <v>1</v>
      </c>
      <c r="F147" s="55"/>
      <c r="G147" s="4"/>
    </row>
    <row r="148" spans="2:7" x14ac:dyDescent="0.3">
      <c r="B148" s="23">
        <v>22.08</v>
      </c>
      <c r="C148" s="11" t="s">
        <v>292</v>
      </c>
      <c r="D148" s="12"/>
      <c r="E148" s="42"/>
      <c r="F148" s="55"/>
      <c r="G148" s="4"/>
    </row>
    <row r="149" spans="2:7" x14ac:dyDescent="0.3">
      <c r="B149" s="23"/>
      <c r="C149" s="11" t="s">
        <v>293</v>
      </c>
      <c r="D149" s="12" t="s">
        <v>58</v>
      </c>
      <c r="E149" s="42">
        <v>1</v>
      </c>
      <c r="F149" s="55"/>
      <c r="G149" s="4"/>
    </row>
    <row r="150" spans="2:7" x14ac:dyDescent="0.3">
      <c r="B150" s="23"/>
      <c r="C150" s="11" t="s">
        <v>294</v>
      </c>
      <c r="D150" s="12" t="s">
        <v>58</v>
      </c>
      <c r="E150" s="42">
        <v>1</v>
      </c>
      <c r="F150" s="55"/>
      <c r="G150" s="4"/>
    </row>
    <row r="151" spans="2:7" ht="25" x14ac:dyDescent="0.3">
      <c r="B151" s="23">
        <v>22.09</v>
      </c>
      <c r="C151" s="11" t="s">
        <v>295</v>
      </c>
      <c r="D151" s="12"/>
      <c r="E151" s="42"/>
      <c r="F151" s="55"/>
      <c r="G151" s="4"/>
    </row>
    <row r="152" spans="2:7" x14ac:dyDescent="0.3">
      <c r="B152" s="23"/>
      <c r="C152" s="11" t="s">
        <v>296</v>
      </c>
      <c r="D152" s="12" t="s">
        <v>10</v>
      </c>
      <c r="E152" s="42">
        <v>1</v>
      </c>
      <c r="F152" s="55"/>
      <c r="G152" s="4"/>
    </row>
    <row r="153" spans="2:7" x14ac:dyDescent="0.3">
      <c r="B153" s="41">
        <v>22.1</v>
      </c>
      <c r="C153" s="11" t="s">
        <v>297</v>
      </c>
      <c r="D153" s="12"/>
      <c r="E153" s="42"/>
      <c r="F153" s="55"/>
      <c r="G153" s="4"/>
    </row>
    <row r="154" spans="2:7" x14ac:dyDescent="0.3">
      <c r="B154" s="23"/>
      <c r="C154" s="11" t="s">
        <v>298</v>
      </c>
      <c r="D154" s="12" t="s">
        <v>299</v>
      </c>
      <c r="E154" s="42">
        <v>1</v>
      </c>
      <c r="F154" s="55"/>
      <c r="G154" s="4"/>
    </row>
    <row r="155" spans="2:7" x14ac:dyDescent="0.3">
      <c r="B155" s="23"/>
      <c r="C155" s="11" t="s">
        <v>300</v>
      </c>
      <c r="D155" s="12" t="s">
        <v>299</v>
      </c>
      <c r="E155" s="42">
        <v>1</v>
      </c>
      <c r="F155" s="55"/>
      <c r="G155" s="4"/>
    </row>
    <row r="156" spans="2:7" x14ac:dyDescent="0.3">
      <c r="B156" s="23"/>
      <c r="C156" s="11" t="s">
        <v>857</v>
      </c>
      <c r="D156" s="12"/>
      <c r="E156" s="42"/>
      <c r="F156" s="55"/>
      <c r="G156" s="4"/>
    </row>
    <row r="157" spans="2:7" x14ac:dyDescent="0.3">
      <c r="B157" s="23"/>
      <c r="C157" s="11" t="s">
        <v>858</v>
      </c>
      <c r="D157" s="12" t="s">
        <v>302</v>
      </c>
      <c r="E157" s="42">
        <v>1</v>
      </c>
      <c r="F157" s="55"/>
      <c r="G157" s="4"/>
    </row>
    <row r="158" spans="2:7" x14ac:dyDescent="0.3">
      <c r="B158" s="23"/>
      <c r="C158" s="11" t="s">
        <v>860</v>
      </c>
      <c r="D158" s="12" t="s">
        <v>302</v>
      </c>
      <c r="E158" s="42">
        <v>1</v>
      </c>
      <c r="F158" s="55"/>
      <c r="G158" s="4"/>
    </row>
    <row r="159" spans="2:7" x14ac:dyDescent="0.3">
      <c r="B159" s="23"/>
      <c r="C159" s="11" t="s">
        <v>859</v>
      </c>
      <c r="D159" s="12" t="s">
        <v>302</v>
      </c>
      <c r="E159" s="42">
        <v>1</v>
      </c>
      <c r="F159" s="55"/>
      <c r="G159" s="4"/>
    </row>
    <row r="160" spans="2:7" x14ac:dyDescent="0.3">
      <c r="B160" s="23">
        <v>22.11</v>
      </c>
      <c r="C160" s="11" t="s">
        <v>303</v>
      </c>
      <c r="D160" s="12" t="s">
        <v>302</v>
      </c>
      <c r="E160" s="42">
        <v>1</v>
      </c>
      <c r="F160" s="55"/>
      <c r="G160" s="4"/>
    </row>
    <row r="161" spans="2:7" x14ac:dyDescent="0.3">
      <c r="B161" s="23">
        <v>22.12</v>
      </c>
      <c r="C161" s="11" t="s">
        <v>304</v>
      </c>
      <c r="D161" s="12"/>
      <c r="E161" s="42"/>
      <c r="F161" s="55"/>
      <c r="G161" s="4"/>
    </row>
    <row r="162" spans="2:7" x14ac:dyDescent="0.3">
      <c r="B162" s="23"/>
      <c r="C162" s="11" t="s">
        <v>305</v>
      </c>
      <c r="D162" s="12" t="s">
        <v>58</v>
      </c>
      <c r="E162" s="42">
        <v>1</v>
      </c>
      <c r="F162" s="55"/>
      <c r="G162" s="4"/>
    </row>
    <row r="163" spans="2:7" x14ac:dyDescent="0.3">
      <c r="B163" s="23"/>
      <c r="C163" s="11" t="s">
        <v>306</v>
      </c>
      <c r="D163" s="12" t="s">
        <v>58</v>
      </c>
      <c r="E163" s="42">
        <v>1</v>
      </c>
      <c r="F163" s="55"/>
      <c r="G163" s="4"/>
    </row>
    <row r="164" spans="2:7" x14ac:dyDescent="0.3">
      <c r="B164" s="23">
        <v>22.13</v>
      </c>
      <c r="C164" s="11" t="s">
        <v>307</v>
      </c>
      <c r="D164" s="12"/>
      <c r="E164" s="42"/>
      <c r="F164" s="55"/>
      <c r="G164" s="4"/>
    </row>
    <row r="165" spans="2:7" x14ac:dyDescent="0.3">
      <c r="B165" s="23"/>
      <c r="C165" s="11" t="s">
        <v>308</v>
      </c>
      <c r="D165" s="12"/>
      <c r="E165" s="42"/>
      <c r="F165" s="55"/>
      <c r="G165" s="4"/>
    </row>
    <row r="166" spans="2:7" x14ac:dyDescent="0.3">
      <c r="B166" s="23"/>
      <c r="C166" s="11" t="s">
        <v>219</v>
      </c>
      <c r="D166" s="12" t="s">
        <v>115</v>
      </c>
      <c r="E166" s="46">
        <v>1</v>
      </c>
      <c r="F166" s="55"/>
      <c r="G166" s="4"/>
    </row>
    <row r="167" spans="2:7" x14ac:dyDescent="0.3">
      <c r="B167" s="23"/>
      <c r="C167" s="11" t="s">
        <v>309</v>
      </c>
      <c r="D167" s="12" t="s">
        <v>115</v>
      </c>
      <c r="E167" s="46">
        <v>1</v>
      </c>
      <c r="F167" s="55"/>
      <c r="G167" s="4"/>
    </row>
    <row r="168" spans="2:7" x14ac:dyDescent="0.3">
      <c r="B168" s="23"/>
      <c r="C168" s="11" t="s">
        <v>310</v>
      </c>
      <c r="D168" s="12" t="s">
        <v>115</v>
      </c>
      <c r="E168" s="46">
        <v>1</v>
      </c>
      <c r="F168" s="55"/>
      <c r="G168" s="4"/>
    </row>
    <row r="169" spans="2:7" s="2" customFormat="1" x14ac:dyDescent="0.3">
      <c r="B169" s="58"/>
      <c r="C169" s="11" t="s">
        <v>311</v>
      </c>
      <c r="D169" s="12" t="s">
        <v>115</v>
      </c>
      <c r="E169" s="46">
        <v>1</v>
      </c>
      <c r="F169" s="55"/>
      <c r="G169" s="4"/>
    </row>
    <row r="170" spans="2:7" x14ac:dyDescent="0.3">
      <c r="B170" s="58"/>
      <c r="C170" s="11" t="s">
        <v>312</v>
      </c>
      <c r="D170" s="12" t="s">
        <v>115</v>
      </c>
      <c r="E170" s="46">
        <v>1</v>
      </c>
      <c r="F170" s="55"/>
      <c r="G170" s="4"/>
    </row>
    <row r="171" spans="2:7" x14ac:dyDescent="0.3">
      <c r="B171" s="23"/>
      <c r="C171" s="11" t="s">
        <v>313</v>
      </c>
      <c r="D171" s="12" t="s">
        <v>115</v>
      </c>
      <c r="E171" s="46">
        <v>1</v>
      </c>
      <c r="F171" s="55"/>
      <c r="G171" s="4"/>
    </row>
    <row r="172" spans="2:7" x14ac:dyDescent="0.3">
      <c r="B172" s="23"/>
      <c r="C172" s="11" t="s">
        <v>314</v>
      </c>
      <c r="D172" s="12" t="s">
        <v>115</v>
      </c>
      <c r="E172" s="46">
        <v>1</v>
      </c>
      <c r="F172" s="55"/>
      <c r="G172" s="4"/>
    </row>
    <row r="173" spans="2:7" x14ac:dyDescent="0.3">
      <c r="B173" s="23"/>
      <c r="C173" s="11" t="s">
        <v>315</v>
      </c>
      <c r="D173" s="12" t="s">
        <v>115</v>
      </c>
      <c r="E173" s="46">
        <v>1</v>
      </c>
      <c r="F173" s="55"/>
      <c r="G173" s="4"/>
    </row>
    <row r="174" spans="2:7" x14ac:dyDescent="0.3">
      <c r="B174" s="23"/>
      <c r="C174" s="11" t="s">
        <v>316</v>
      </c>
      <c r="D174" s="12" t="s">
        <v>115</v>
      </c>
      <c r="E174" s="46">
        <v>1</v>
      </c>
      <c r="F174" s="55"/>
      <c r="G174" s="4"/>
    </row>
    <row r="175" spans="2:7" x14ac:dyDescent="0.3">
      <c r="B175" s="23"/>
      <c r="C175" s="11" t="s">
        <v>317</v>
      </c>
      <c r="D175" s="12" t="s">
        <v>115</v>
      </c>
      <c r="E175" s="46">
        <v>1</v>
      </c>
      <c r="F175" s="55"/>
      <c r="G175" s="4"/>
    </row>
    <row r="176" spans="2:7" x14ac:dyDescent="0.3">
      <c r="B176" s="23"/>
      <c r="C176" s="11" t="s">
        <v>318</v>
      </c>
      <c r="D176" s="12" t="s">
        <v>115</v>
      </c>
      <c r="E176" s="46">
        <v>1</v>
      </c>
      <c r="F176" s="55"/>
      <c r="G176" s="4"/>
    </row>
    <row r="177" spans="2:7" x14ac:dyDescent="0.3">
      <c r="B177" s="23"/>
      <c r="C177" s="11" t="s">
        <v>319</v>
      </c>
      <c r="D177" s="12" t="s">
        <v>115</v>
      </c>
      <c r="E177" s="46">
        <v>1</v>
      </c>
      <c r="F177" s="55"/>
      <c r="G177" s="4"/>
    </row>
    <row r="178" spans="2:7" x14ac:dyDescent="0.3">
      <c r="B178" s="23"/>
      <c r="C178" s="11" t="s">
        <v>320</v>
      </c>
      <c r="D178" s="12" t="s">
        <v>115</v>
      </c>
      <c r="E178" s="46">
        <v>1</v>
      </c>
      <c r="F178" s="55"/>
      <c r="G178" s="4"/>
    </row>
    <row r="179" spans="2:7" x14ac:dyDescent="0.3">
      <c r="B179" s="23"/>
      <c r="C179" s="11" t="s">
        <v>321</v>
      </c>
      <c r="D179" s="12" t="s">
        <v>115</v>
      </c>
      <c r="E179" s="46">
        <v>1</v>
      </c>
      <c r="F179" s="55"/>
      <c r="G179" s="4"/>
    </row>
    <row r="180" spans="2:7" x14ac:dyDescent="0.3">
      <c r="B180" s="23"/>
      <c r="C180" s="11" t="s">
        <v>322</v>
      </c>
      <c r="D180" s="12" t="s">
        <v>115</v>
      </c>
      <c r="E180" s="46">
        <v>1</v>
      </c>
      <c r="F180" s="55"/>
      <c r="G180" s="4"/>
    </row>
    <row r="181" spans="2:7" x14ac:dyDescent="0.3">
      <c r="B181" s="23"/>
      <c r="C181" s="11" t="s">
        <v>323</v>
      </c>
      <c r="D181" s="12" t="s">
        <v>115</v>
      </c>
      <c r="E181" s="46">
        <v>1</v>
      </c>
      <c r="F181" s="55"/>
      <c r="G181" s="4"/>
    </row>
    <row r="182" spans="2:7" x14ac:dyDescent="0.3">
      <c r="B182" s="23"/>
      <c r="C182" s="11" t="s">
        <v>324</v>
      </c>
      <c r="D182" s="12" t="s">
        <v>115</v>
      </c>
      <c r="E182" s="46">
        <v>1</v>
      </c>
      <c r="F182" s="55"/>
      <c r="G182" s="4"/>
    </row>
    <row r="183" spans="2:7" x14ac:dyDescent="0.3">
      <c r="B183" s="23"/>
      <c r="C183" s="11" t="s">
        <v>325</v>
      </c>
      <c r="D183" s="12" t="s">
        <v>115</v>
      </c>
      <c r="E183" s="46">
        <v>1</v>
      </c>
      <c r="F183" s="55"/>
      <c r="G183" s="4"/>
    </row>
    <row r="184" spans="2:7" x14ac:dyDescent="0.3">
      <c r="B184" s="23"/>
      <c r="C184" s="11" t="s">
        <v>326</v>
      </c>
      <c r="D184" s="12" t="s">
        <v>115</v>
      </c>
      <c r="E184" s="46">
        <v>1</v>
      </c>
      <c r="F184" s="55"/>
      <c r="G184" s="4"/>
    </row>
    <row r="185" spans="2:7" x14ac:dyDescent="0.3">
      <c r="B185" s="23"/>
      <c r="C185" s="11" t="s">
        <v>327</v>
      </c>
      <c r="D185" s="12" t="s">
        <v>115</v>
      </c>
      <c r="E185" s="46">
        <v>1</v>
      </c>
      <c r="F185" s="55"/>
      <c r="G185" s="4"/>
    </row>
    <row r="186" spans="2:7" x14ac:dyDescent="0.3">
      <c r="B186" s="23"/>
      <c r="C186" s="11" t="s">
        <v>328</v>
      </c>
      <c r="D186" s="12" t="s">
        <v>115</v>
      </c>
      <c r="E186" s="46">
        <v>1</v>
      </c>
      <c r="F186" s="55"/>
      <c r="G186" s="4"/>
    </row>
    <row r="187" spans="2:7" s="2" customFormat="1" x14ac:dyDescent="0.3">
      <c r="B187" s="58"/>
      <c r="C187" s="11" t="s">
        <v>329</v>
      </c>
      <c r="D187" s="12" t="s">
        <v>115</v>
      </c>
      <c r="E187" s="46">
        <v>1</v>
      </c>
      <c r="F187" s="55"/>
      <c r="G187" s="4"/>
    </row>
    <row r="188" spans="2:7" x14ac:dyDescent="0.3">
      <c r="B188" s="58"/>
      <c r="C188" s="11" t="s">
        <v>330</v>
      </c>
      <c r="D188" s="12"/>
      <c r="E188" s="42"/>
      <c r="F188" s="55"/>
      <c r="G188" s="4"/>
    </row>
    <row r="189" spans="2:7" x14ac:dyDescent="0.3">
      <c r="B189" s="23"/>
      <c r="C189" s="11" t="s">
        <v>219</v>
      </c>
      <c r="D189" s="12" t="s">
        <v>115</v>
      </c>
      <c r="E189" s="46">
        <v>1</v>
      </c>
      <c r="F189" s="55"/>
      <c r="G189" s="4"/>
    </row>
    <row r="190" spans="2:7" x14ac:dyDescent="0.3">
      <c r="B190" s="23"/>
      <c r="C190" s="11" t="s">
        <v>309</v>
      </c>
      <c r="D190" s="12" t="s">
        <v>115</v>
      </c>
      <c r="E190" s="46">
        <v>1</v>
      </c>
      <c r="F190" s="55"/>
      <c r="G190" s="4"/>
    </row>
    <row r="191" spans="2:7" x14ac:dyDescent="0.3">
      <c r="B191" s="23"/>
      <c r="C191" s="11" t="s">
        <v>310</v>
      </c>
      <c r="D191" s="12" t="s">
        <v>115</v>
      </c>
      <c r="E191" s="46">
        <v>1</v>
      </c>
      <c r="F191" s="55"/>
      <c r="G191" s="4"/>
    </row>
    <row r="192" spans="2:7" x14ac:dyDescent="0.3">
      <c r="B192" s="23"/>
      <c r="C192" s="11" t="s">
        <v>311</v>
      </c>
      <c r="D192" s="12" t="s">
        <v>115</v>
      </c>
      <c r="E192" s="46">
        <v>1</v>
      </c>
      <c r="F192" s="55"/>
      <c r="G192" s="4"/>
    </row>
    <row r="193" spans="2:7" x14ac:dyDescent="0.3">
      <c r="B193" s="23"/>
      <c r="C193" s="11" t="s">
        <v>312</v>
      </c>
      <c r="D193" s="12" t="s">
        <v>115</v>
      </c>
      <c r="E193" s="46">
        <v>1</v>
      </c>
      <c r="F193" s="55"/>
      <c r="G193" s="4"/>
    </row>
    <row r="194" spans="2:7" x14ac:dyDescent="0.3">
      <c r="B194" s="58"/>
      <c r="C194" s="11" t="s">
        <v>313</v>
      </c>
      <c r="D194" s="12" t="s">
        <v>115</v>
      </c>
      <c r="E194" s="46">
        <v>1</v>
      </c>
      <c r="F194" s="55"/>
      <c r="G194" s="4"/>
    </row>
    <row r="195" spans="2:7" s="2" customFormat="1" x14ac:dyDescent="0.3">
      <c r="B195" s="58"/>
      <c r="C195" s="11" t="s">
        <v>314</v>
      </c>
      <c r="D195" s="12" t="s">
        <v>115</v>
      </c>
      <c r="E195" s="46">
        <v>1</v>
      </c>
      <c r="F195" s="55"/>
      <c r="G195" s="4"/>
    </row>
    <row r="196" spans="2:7" x14ac:dyDescent="0.3">
      <c r="B196" s="58"/>
      <c r="C196" s="11" t="s">
        <v>315</v>
      </c>
      <c r="D196" s="12" t="s">
        <v>115</v>
      </c>
      <c r="E196" s="46">
        <v>1</v>
      </c>
      <c r="F196" s="55"/>
      <c r="G196" s="24"/>
    </row>
    <row r="197" spans="2:7" x14ac:dyDescent="0.3">
      <c r="B197" s="23"/>
      <c r="C197" s="11" t="s">
        <v>316</v>
      </c>
      <c r="D197" s="12" t="s">
        <v>115</v>
      </c>
      <c r="E197" s="46">
        <v>1</v>
      </c>
      <c r="F197" s="55"/>
      <c r="G197" s="4"/>
    </row>
    <row r="198" spans="2:7" x14ac:dyDescent="0.3">
      <c r="B198" s="23"/>
      <c r="C198" s="11" t="s">
        <v>317</v>
      </c>
      <c r="D198" s="12" t="s">
        <v>115</v>
      </c>
      <c r="E198" s="46">
        <v>1</v>
      </c>
      <c r="F198" s="55"/>
      <c r="G198" s="4"/>
    </row>
    <row r="199" spans="2:7" x14ac:dyDescent="0.3">
      <c r="B199" s="23"/>
      <c r="C199" s="11" t="s">
        <v>318</v>
      </c>
      <c r="D199" s="12" t="s">
        <v>115</v>
      </c>
      <c r="E199" s="46">
        <v>1</v>
      </c>
      <c r="F199" s="55"/>
      <c r="G199" s="4"/>
    </row>
    <row r="200" spans="2:7" x14ac:dyDescent="0.3">
      <c r="B200" s="23"/>
      <c r="C200" s="11" t="s">
        <v>319</v>
      </c>
      <c r="D200" s="12" t="s">
        <v>115</v>
      </c>
      <c r="E200" s="46">
        <v>1</v>
      </c>
      <c r="F200" s="55"/>
      <c r="G200" s="4"/>
    </row>
    <row r="201" spans="2:7" x14ac:dyDescent="0.3">
      <c r="B201" s="23"/>
      <c r="C201" s="11" t="s">
        <v>320</v>
      </c>
      <c r="D201" s="12" t="s">
        <v>115</v>
      </c>
      <c r="E201" s="46">
        <v>1</v>
      </c>
      <c r="F201" s="55"/>
      <c r="G201" s="4"/>
    </row>
    <row r="202" spans="2:7" x14ac:dyDescent="0.3">
      <c r="B202" s="23"/>
      <c r="C202" s="11" t="s">
        <v>321</v>
      </c>
      <c r="D202" s="12" t="s">
        <v>115</v>
      </c>
      <c r="E202" s="46">
        <v>1</v>
      </c>
      <c r="F202" s="55"/>
      <c r="G202" s="4"/>
    </row>
    <row r="203" spans="2:7" x14ac:dyDescent="0.3">
      <c r="B203" s="23"/>
      <c r="C203" s="11" t="s">
        <v>322</v>
      </c>
      <c r="D203" s="12" t="s">
        <v>115</v>
      </c>
      <c r="E203" s="46">
        <v>1</v>
      </c>
      <c r="F203" s="55"/>
      <c r="G203" s="4"/>
    </row>
    <row r="204" spans="2:7" x14ac:dyDescent="0.3">
      <c r="B204" s="23"/>
      <c r="C204" s="11" t="s">
        <v>323</v>
      </c>
      <c r="D204" s="12" t="s">
        <v>115</v>
      </c>
      <c r="E204" s="46">
        <v>1</v>
      </c>
      <c r="F204" s="55"/>
      <c r="G204" s="4"/>
    </row>
    <row r="205" spans="2:7" x14ac:dyDescent="0.3">
      <c r="B205" s="23"/>
      <c r="C205" s="11" t="s">
        <v>324</v>
      </c>
      <c r="D205" s="12" t="s">
        <v>115</v>
      </c>
      <c r="E205" s="46">
        <v>1</v>
      </c>
      <c r="F205" s="55"/>
      <c r="G205" s="4"/>
    </row>
    <row r="206" spans="2:7" x14ac:dyDescent="0.3">
      <c r="B206" s="58"/>
      <c r="C206" s="11" t="s">
        <v>325</v>
      </c>
      <c r="D206" s="12" t="s">
        <v>115</v>
      </c>
      <c r="E206" s="46">
        <v>1</v>
      </c>
      <c r="F206" s="55"/>
      <c r="G206" s="4"/>
    </row>
    <row r="207" spans="2:7" x14ac:dyDescent="0.3">
      <c r="B207" s="23"/>
      <c r="C207" s="11" t="s">
        <v>326</v>
      </c>
      <c r="D207" s="12" t="s">
        <v>115</v>
      </c>
      <c r="E207" s="46">
        <v>1</v>
      </c>
      <c r="F207" s="55"/>
      <c r="G207" s="4"/>
    </row>
    <row r="208" spans="2:7" x14ac:dyDescent="0.3">
      <c r="B208" s="23"/>
      <c r="C208" s="11" t="s">
        <v>327</v>
      </c>
      <c r="D208" s="12" t="s">
        <v>115</v>
      </c>
      <c r="E208" s="46">
        <v>1</v>
      </c>
      <c r="F208" s="55"/>
      <c r="G208" s="4"/>
    </row>
    <row r="209" spans="2:7" x14ac:dyDescent="0.3">
      <c r="B209" s="23"/>
      <c r="C209" s="11" t="s">
        <v>328</v>
      </c>
      <c r="D209" s="12" t="s">
        <v>115</v>
      </c>
      <c r="E209" s="46">
        <v>1</v>
      </c>
      <c r="F209" s="55"/>
      <c r="G209" s="4"/>
    </row>
    <row r="210" spans="2:7" x14ac:dyDescent="0.3">
      <c r="B210" s="58"/>
      <c r="C210" s="11" t="s">
        <v>329</v>
      </c>
      <c r="D210" s="12" t="s">
        <v>115</v>
      </c>
      <c r="E210" s="46">
        <v>1</v>
      </c>
      <c r="F210" s="55"/>
      <c r="G210" s="4"/>
    </row>
    <row r="211" spans="2:7" s="145" customFormat="1" x14ac:dyDescent="0.3">
      <c r="B211" s="140" t="s">
        <v>1186</v>
      </c>
      <c r="C211" s="141"/>
      <c r="D211" s="142"/>
      <c r="E211" s="143"/>
      <c r="F211" s="144"/>
      <c r="G211" s="24"/>
    </row>
    <row r="212" spans="2:7" s="145" customFormat="1" x14ac:dyDescent="0.3">
      <c r="B212" s="140" t="s">
        <v>1187</v>
      </c>
      <c r="C212" s="141"/>
      <c r="D212" s="142"/>
      <c r="E212" s="143"/>
      <c r="F212" s="144"/>
      <c r="G212" s="24"/>
    </row>
    <row r="213" spans="2:7" ht="25" x14ac:dyDescent="0.3">
      <c r="B213" s="23">
        <v>22.14</v>
      </c>
      <c r="C213" s="11" t="s">
        <v>331</v>
      </c>
      <c r="D213" s="12" t="s">
        <v>115</v>
      </c>
      <c r="E213" s="46">
        <v>1</v>
      </c>
      <c r="F213" s="55"/>
      <c r="G213" s="4"/>
    </row>
    <row r="214" spans="2:7" ht="25" x14ac:dyDescent="0.3">
      <c r="B214" s="23">
        <v>22.15</v>
      </c>
      <c r="C214" s="11" t="s">
        <v>332</v>
      </c>
      <c r="D214" s="12" t="s">
        <v>333</v>
      </c>
      <c r="E214" s="46">
        <v>1</v>
      </c>
      <c r="F214" s="55"/>
      <c r="G214" s="4"/>
    </row>
    <row r="215" spans="2:7" ht="25" x14ac:dyDescent="0.3">
      <c r="B215" s="23">
        <v>22.16</v>
      </c>
      <c r="C215" s="11" t="s">
        <v>334</v>
      </c>
      <c r="D215" s="12"/>
      <c r="E215" s="42"/>
      <c r="F215" s="55"/>
      <c r="G215" s="4"/>
    </row>
    <row r="216" spans="2:7" x14ac:dyDescent="0.3">
      <c r="B216" s="58"/>
      <c r="C216" s="11" t="s">
        <v>335</v>
      </c>
      <c r="D216" s="12" t="s">
        <v>84</v>
      </c>
      <c r="E216" s="42">
        <v>1</v>
      </c>
      <c r="F216" s="55"/>
      <c r="G216" s="4"/>
    </row>
    <row r="217" spans="2:7" s="2" customFormat="1" x14ac:dyDescent="0.3">
      <c r="B217" s="58"/>
      <c r="C217" s="11" t="s">
        <v>336</v>
      </c>
      <c r="D217" s="12" t="s">
        <v>84</v>
      </c>
      <c r="E217" s="42">
        <v>1</v>
      </c>
      <c r="F217" s="55"/>
      <c r="G217" s="4"/>
    </row>
    <row r="218" spans="2:7" ht="25" x14ac:dyDescent="0.3">
      <c r="B218" s="58">
        <v>22.17</v>
      </c>
      <c r="C218" s="11" t="s">
        <v>337</v>
      </c>
      <c r="D218" s="12"/>
      <c r="E218" s="42"/>
      <c r="F218" s="55"/>
      <c r="G218" s="4"/>
    </row>
    <row r="219" spans="2:7" x14ac:dyDescent="0.3">
      <c r="B219" s="23"/>
      <c r="C219" s="11" t="s">
        <v>338</v>
      </c>
      <c r="D219" s="12"/>
      <c r="E219" s="42"/>
      <c r="F219" s="55"/>
      <c r="G219" s="4"/>
    </row>
    <row r="220" spans="2:7" x14ac:dyDescent="0.3">
      <c r="B220" s="186"/>
      <c r="C220" s="11" t="s">
        <v>339</v>
      </c>
      <c r="D220" s="184"/>
      <c r="E220" s="187"/>
      <c r="F220" s="188"/>
      <c r="G220" s="189"/>
    </row>
    <row r="221" spans="2:7" x14ac:dyDescent="0.3">
      <c r="B221" s="186"/>
      <c r="C221" s="11" t="s">
        <v>340</v>
      </c>
      <c r="D221" s="184"/>
      <c r="E221" s="187"/>
      <c r="F221" s="188"/>
      <c r="G221" s="189"/>
    </row>
    <row r="222" spans="2:7" x14ac:dyDescent="0.3">
      <c r="B222" s="186"/>
      <c r="C222" s="11" t="s">
        <v>341</v>
      </c>
      <c r="D222" s="184"/>
      <c r="E222" s="187"/>
      <c r="F222" s="188"/>
      <c r="G222" s="189"/>
    </row>
    <row r="223" spans="2:7" x14ac:dyDescent="0.3">
      <c r="B223" s="23"/>
      <c r="C223" s="11" t="s">
        <v>342</v>
      </c>
      <c r="D223" s="12" t="s">
        <v>10</v>
      </c>
      <c r="E223" s="46">
        <v>1</v>
      </c>
      <c r="F223" s="55"/>
      <c r="G223" s="4"/>
    </row>
    <row r="224" spans="2:7" x14ac:dyDescent="0.3">
      <c r="B224" s="23"/>
      <c r="C224" s="11" t="s">
        <v>343</v>
      </c>
      <c r="D224" s="12" t="s">
        <v>10</v>
      </c>
      <c r="E224" s="46">
        <v>1</v>
      </c>
      <c r="F224" s="55"/>
      <c r="G224" s="4"/>
    </row>
    <row r="225" spans="2:7" x14ac:dyDescent="0.3">
      <c r="B225" s="23"/>
      <c r="C225" s="11" t="s">
        <v>344</v>
      </c>
      <c r="D225" s="12" t="s">
        <v>10</v>
      </c>
      <c r="E225" s="46">
        <v>1</v>
      </c>
      <c r="F225" s="55"/>
      <c r="G225" s="4"/>
    </row>
    <row r="226" spans="2:7" x14ac:dyDescent="0.3">
      <c r="B226" s="23"/>
      <c r="C226" s="11" t="s">
        <v>345</v>
      </c>
      <c r="D226" s="12" t="s">
        <v>10</v>
      </c>
      <c r="E226" s="46">
        <v>1</v>
      </c>
      <c r="F226" s="55"/>
      <c r="G226" s="4"/>
    </row>
    <row r="227" spans="2:7" x14ac:dyDescent="0.3">
      <c r="B227" s="186"/>
      <c r="C227" s="11" t="s">
        <v>346</v>
      </c>
      <c r="D227" s="184"/>
      <c r="E227" s="187"/>
      <c r="F227" s="188"/>
      <c r="G227" s="189"/>
    </row>
    <row r="228" spans="2:7" x14ac:dyDescent="0.3">
      <c r="B228" s="186"/>
      <c r="C228" s="11" t="s">
        <v>347</v>
      </c>
      <c r="D228" s="184"/>
      <c r="E228" s="187"/>
      <c r="F228" s="188"/>
      <c r="G228" s="189"/>
    </row>
    <row r="229" spans="2:7" x14ac:dyDescent="0.3">
      <c r="B229" s="186"/>
      <c r="C229" s="11" t="s">
        <v>348</v>
      </c>
      <c r="D229" s="184"/>
      <c r="E229" s="187"/>
      <c r="F229" s="188"/>
      <c r="G229" s="189"/>
    </row>
    <row r="230" spans="2:7" x14ac:dyDescent="0.3">
      <c r="B230" s="23"/>
      <c r="C230" s="11" t="s">
        <v>349</v>
      </c>
      <c r="D230" s="12" t="s">
        <v>10</v>
      </c>
      <c r="E230" s="46">
        <v>1</v>
      </c>
      <c r="F230" s="55"/>
      <c r="G230" s="4"/>
    </row>
    <row r="231" spans="2:7" x14ac:dyDescent="0.3">
      <c r="B231" s="23"/>
      <c r="C231" s="11" t="s">
        <v>350</v>
      </c>
      <c r="D231" s="12" t="s">
        <v>10</v>
      </c>
      <c r="E231" s="46">
        <v>1</v>
      </c>
      <c r="F231" s="55"/>
      <c r="G231" s="4"/>
    </row>
    <row r="232" spans="2:7" x14ac:dyDescent="0.3">
      <c r="B232" s="58"/>
      <c r="C232" s="11" t="s">
        <v>351</v>
      </c>
      <c r="D232" s="12" t="s">
        <v>10</v>
      </c>
      <c r="E232" s="46">
        <v>1</v>
      </c>
      <c r="F232" s="55"/>
      <c r="G232" s="4"/>
    </row>
    <row r="233" spans="2:7" x14ac:dyDescent="0.3">
      <c r="B233" s="190"/>
      <c r="C233" s="11" t="s">
        <v>352</v>
      </c>
      <c r="D233" s="184"/>
      <c r="E233" s="187"/>
      <c r="F233" s="188"/>
      <c r="G233" s="189"/>
    </row>
    <row r="234" spans="2:7" x14ac:dyDescent="0.3">
      <c r="B234" s="186"/>
      <c r="C234" s="11" t="s">
        <v>353</v>
      </c>
      <c r="D234" s="184"/>
      <c r="E234" s="187"/>
      <c r="F234" s="188"/>
      <c r="G234" s="189"/>
    </row>
    <row r="235" spans="2:7" x14ac:dyDescent="0.3">
      <c r="B235" s="186"/>
      <c r="C235" s="11" t="s">
        <v>354</v>
      </c>
      <c r="D235" s="184"/>
      <c r="E235" s="187"/>
      <c r="F235" s="188"/>
      <c r="G235" s="189"/>
    </row>
    <row r="236" spans="2:7" x14ac:dyDescent="0.3">
      <c r="B236" s="23"/>
      <c r="C236" s="11" t="s">
        <v>342</v>
      </c>
      <c r="D236" s="12" t="s">
        <v>10</v>
      </c>
      <c r="E236" s="46">
        <v>1</v>
      </c>
      <c r="F236" s="55"/>
      <c r="G236" s="4"/>
    </row>
    <row r="237" spans="2:7" x14ac:dyDescent="0.3">
      <c r="B237" s="23"/>
      <c r="C237" s="11" t="s">
        <v>343</v>
      </c>
      <c r="D237" s="12" t="s">
        <v>10</v>
      </c>
      <c r="E237" s="46">
        <v>1</v>
      </c>
      <c r="F237" s="55"/>
      <c r="G237" s="4"/>
    </row>
    <row r="238" spans="2:7" x14ac:dyDescent="0.3">
      <c r="B238" s="23"/>
      <c r="C238" s="11" t="s">
        <v>344</v>
      </c>
      <c r="D238" s="12" t="s">
        <v>10</v>
      </c>
      <c r="E238" s="46">
        <v>1</v>
      </c>
      <c r="F238" s="55"/>
      <c r="G238" s="4"/>
    </row>
    <row r="239" spans="2:7" x14ac:dyDescent="0.3">
      <c r="B239" s="23"/>
      <c r="C239" s="11" t="s">
        <v>345</v>
      </c>
      <c r="D239" s="12" t="s">
        <v>10</v>
      </c>
      <c r="E239" s="46">
        <v>1</v>
      </c>
      <c r="F239" s="55"/>
      <c r="G239" s="4"/>
    </row>
    <row r="240" spans="2:7" x14ac:dyDescent="0.3">
      <c r="B240" s="23"/>
      <c r="C240" s="11" t="s">
        <v>355</v>
      </c>
      <c r="D240" s="12" t="s">
        <v>10</v>
      </c>
      <c r="E240" s="46">
        <v>1</v>
      </c>
      <c r="F240" s="55"/>
      <c r="G240" s="4"/>
    </row>
    <row r="241" spans="2:7" x14ac:dyDescent="0.3">
      <c r="B241" s="190"/>
      <c r="C241" s="11" t="s">
        <v>356</v>
      </c>
      <c r="D241" s="184"/>
      <c r="E241" s="187"/>
      <c r="F241" s="188"/>
      <c r="G241" s="189"/>
    </row>
    <row r="242" spans="2:7" x14ac:dyDescent="0.3">
      <c r="B242" s="186"/>
      <c r="C242" s="11" t="s">
        <v>357</v>
      </c>
      <c r="D242" s="184"/>
      <c r="E242" s="187"/>
      <c r="F242" s="188"/>
      <c r="G242" s="189"/>
    </row>
    <row r="243" spans="2:7" x14ac:dyDescent="0.3">
      <c r="B243" s="58"/>
      <c r="C243" s="11" t="s">
        <v>342</v>
      </c>
      <c r="D243" s="12" t="s">
        <v>10</v>
      </c>
      <c r="E243" s="46">
        <v>1</v>
      </c>
      <c r="F243" s="55"/>
      <c r="G243" s="4"/>
    </row>
    <row r="244" spans="2:7" x14ac:dyDescent="0.3">
      <c r="B244" s="23"/>
      <c r="C244" s="11" t="s">
        <v>343</v>
      </c>
      <c r="D244" s="12" t="s">
        <v>10</v>
      </c>
      <c r="E244" s="46">
        <v>1</v>
      </c>
      <c r="F244" s="55"/>
      <c r="G244" s="4"/>
    </row>
    <row r="245" spans="2:7" x14ac:dyDescent="0.3">
      <c r="B245" s="23"/>
      <c r="C245" s="11" t="s">
        <v>344</v>
      </c>
      <c r="D245" s="12" t="s">
        <v>10</v>
      </c>
      <c r="E245" s="46">
        <v>1</v>
      </c>
      <c r="F245" s="55"/>
      <c r="G245" s="4"/>
    </row>
    <row r="246" spans="2:7" x14ac:dyDescent="0.3">
      <c r="B246" s="23"/>
      <c r="C246" s="11" t="s">
        <v>345</v>
      </c>
      <c r="D246" s="12" t="s">
        <v>10</v>
      </c>
      <c r="E246" s="46">
        <v>1</v>
      </c>
      <c r="F246" s="55"/>
      <c r="G246" s="4"/>
    </row>
    <row r="247" spans="2:7" x14ac:dyDescent="0.3">
      <c r="B247" s="23"/>
      <c r="C247" s="11" t="s">
        <v>355</v>
      </c>
      <c r="D247" s="12" t="s">
        <v>10</v>
      </c>
      <c r="E247" s="46">
        <v>1</v>
      </c>
      <c r="F247" s="55"/>
      <c r="G247" s="4"/>
    </row>
    <row r="248" spans="2:7" x14ac:dyDescent="0.3">
      <c r="B248" s="186"/>
      <c r="C248" s="11" t="s">
        <v>358</v>
      </c>
      <c r="D248" s="184"/>
      <c r="E248" s="187"/>
      <c r="F248" s="188"/>
      <c r="G248" s="189"/>
    </row>
    <row r="249" spans="2:7" x14ac:dyDescent="0.3">
      <c r="B249" s="186"/>
      <c r="C249" s="11" t="s">
        <v>359</v>
      </c>
      <c r="D249" s="184"/>
      <c r="E249" s="187"/>
      <c r="F249" s="188"/>
      <c r="G249" s="189"/>
    </row>
    <row r="250" spans="2:7" x14ac:dyDescent="0.3">
      <c r="B250" s="58"/>
      <c r="C250" s="11" t="s">
        <v>342</v>
      </c>
      <c r="D250" s="12" t="s">
        <v>10</v>
      </c>
      <c r="E250" s="46">
        <v>1</v>
      </c>
      <c r="F250" s="55"/>
      <c r="G250" s="4"/>
    </row>
    <row r="251" spans="2:7" s="2" customFormat="1" x14ac:dyDescent="0.3">
      <c r="B251" s="58"/>
      <c r="C251" s="11" t="s">
        <v>343</v>
      </c>
      <c r="D251" s="12" t="s">
        <v>10</v>
      </c>
      <c r="E251" s="46">
        <v>1</v>
      </c>
      <c r="F251" s="55"/>
      <c r="G251" s="4"/>
    </row>
    <row r="252" spans="2:7" x14ac:dyDescent="0.3">
      <c r="B252" s="58"/>
      <c r="C252" s="11" t="s">
        <v>344</v>
      </c>
      <c r="D252" s="12" t="s">
        <v>10</v>
      </c>
      <c r="E252" s="46">
        <v>1</v>
      </c>
      <c r="F252" s="55"/>
      <c r="G252" s="4"/>
    </row>
    <row r="253" spans="2:7" x14ac:dyDescent="0.3">
      <c r="B253" s="23"/>
      <c r="C253" s="11" t="s">
        <v>345</v>
      </c>
      <c r="D253" s="12" t="s">
        <v>10</v>
      </c>
      <c r="E253" s="46">
        <v>1</v>
      </c>
      <c r="F253" s="55"/>
      <c r="G253" s="4"/>
    </row>
    <row r="254" spans="2:7" x14ac:dyDescent="0.3">
      <c r="B254" s="23"/>
      <c r="C254" s="11" t="s">
        <v>360</v>
      </c>
      <c r="D254" s="12" t="s">
        <v>10</v>
      </c>
      <c r="E254" s="46">
        <v>1</v>
      </c>
      <c r="F254" s="55"/>
      <c r="G254" s="4"/>
    </row>
    <row r="255" spans="2:7" x14ac:dyDescent="0.3">
      <c r="B255" s="186"/>
      <c r="C255" s="11" t="s">
        <v>361</v>
      </c>
      <c r="D255" s="184"/>
      <c r="E255" s="187"/>
      <c r="F255" s="188"/>
      <c r="G255" s="189"/>
    </row>
    <row r="256" spans="2:7" x14ac:dyDescent="0.3">
      <c r="B256" s="186"/>
      <c r="C256" s="11" t="s">
        <v>362</v>
      </c>
      <c r="D256" s="184"/>
      <c r="E256" s="187"/>
      <c r="F256" s="188"/>
      <c r="G256" s="189"/>
    </row>
    <row r="257" spans="2:7" x14ac:dyDescent="0.3">
      <c r="B257" s="23"/>
      <c r="C257" s="11" t="s">
        <v>342</v>
      </c>
      <c r="D257" s="12" t="s">
        <v>10</v>
      </c>
      <c r="E257" s="46">
        <v>1</v>
      </c>
      <c r="F257" s="55"/>
      <c r="G257" s="4"/>
    </row>
    <row r="258" spans="2:7" x14ac:dyDescent="0.3">
      <c r="B258" s="23"/>
      <c r="C258" s="11" t="s">
        <v>343</v>
      </c>
      <c r="D258" s="12" t="s">
        <v>10</v>
      </c>
      <c r="E258" s="46">
        <v>1</v>
      </c>
      <c r="F258" s="55"/>
      <c r="G258" s="4"/>
    </row>
    <row r="259" spans="2:7" x14ac:dyDescent="0.3">
      <c r="B259" s="23"/>
      <c r="C259" s="11" t="s">
        <v>344</v>
      </c>
      <c r="D259" s="12" t="s">
        <v>10</v>
      </c>
      <c r="E259" s="46">
        <v>1</v>
      </c>
      <c r="F259" s="55"/>
      <c r="G259" s="4"/>
    </row>
    <row r="260" spans="2:7" x14ac:dyDescent="0.3">
      <c r="B260" s="23"/>
      <c r="C260" s="11" t="s">
        <v>345</v>
      </c>
      <c r="D260" s="12" t="s">
        <v>10</v>
      </c>
      <c r="E260" s="46">
        <v>1</v>
      </c>
      <c r="F260" s="55"/>
      <c r="G260" s="4"/>
    </row>
    <row r="261" spans="2:7" x14ac:dyDescent="0.3">
      <c r="B261" s="23"/>
      <c r="C261" s="11" t="s">
        <v>360</v>
      </c>
      <c r="D261" s="12" t="s">
        <v>10</v>
      </c>
      <c r="E261" s="46">
        <v>1</v>
      </c>
      <c r="F261" s="55"/>
      <c r="G261" s="4"/>
    </row>
    <row r="262" spans="2:7" x14ac:dyDescent="0.3">
      <c r="B262" s="186"/>
      <c r="C262" s="11" t="s">
        <v>363</v>
      </c>
      <c r="D262" s="184"/>
      <c r="E262" s="187"/>
      <c r="F262" s="188"/>
      <c r="G262" s="189"/>
    </row>
    <row r="263" spans="2:7" x14ac:dyDescent="0.3">
      <c r="B263" s="186"/>
      <c r="C263" s="11" t="s">
        <v>364</v>
      </c>
      <c r="D263" s="184"/>
      <c r="E263" s="187"/>
      <c r="F263" s="188"/>
      <c r="G263" s="189"/>
    </row>
    <row r="264" spans="2:7" x14ac:dyDescent="0.3">
      <c r="B264" s="23"/>
      <c r="C264" s="11" t="s">
        <v>342</v>
      </c>
      <c r="D264" s="12" t="s">
        <v>10</v>
      </c>
      <c r="E264" s="46">
        <v>1</v>
      </c>
      <c r="F264" s="55"/>
      <c r="G264" s="4"/>
    </row>
    <row r="265" spans="2:7" x14ac:dyDescent="0.3">
      <c r="B265" s="23"/>
      <c r="C265" s="11" t="s">
        <v>343</v>
      </c>
      <c r="D265" s="12" t="s">
        <v>10</v>
      </c>
      <c r="E265" s="46">
        <v>1</v>
      </c>
      <c r="F265" s="55"/>
      <c r="G265" s="4"/>
    </row>
    <row r="266" spans="2:7" x14ac:dyDescent="0.3">
      <c r="B266" s="23"/>
      <c r="C266" s="11" t="s">
        <v>344</v>
      </c>
      <c r="D266" s="12" t="s">
        <v>10</v>
      </c>
      <c r="E266" s="46">
        <v>1</v>
      </c>
      <c r="F266" s="55"/>
      <c r="G266" s="4"/>
    </row>
    <row r="267" spans="2:7" s="3" customFormat="1" x14ac:dyDescent="0.3">
      <c r="B267" s="58"/>
      <c r="C267" s="11" t="s">
        <v>345</v>
      </c>
      <c r="D267" s="12" t="s">
        <v>10</v>
      </c>
      <c r="E267" s="46">
        <v>1</v>
      </c>
      <c r="F267" s="55"/>
      <c r="G267" s="4"/>
    </row>
    <row r="268" spans="2:7" x14ac:dyDescent="0.3">
      <c r="B268" s="58"/>
      <c r="C268" s="11" t="s">
        <v>360</v>
      </c>
      <c r="D268" s="12" t="s">
        <v>10</v>
      </c>
      <c r="E268" s="46">
        <v>1</v>
      </c>
      <c r="F268" s="55"/>
      <c r="G268" s="4"/>
    </row>
    <row r="269" spans="2:7" x14ac:dyDescent="0.3">
      <c r="B269" s="190"/>
      <c r="C269" s="11" t="s">
        <v>365</v>
      </c>
      <c r="D269" s="184"/>
      <c r="E269" s="187"/>
      <c r="F269" s="188"/>
      <c r="G269" s="189"/>
    </row>
    <row r="270" spans="2:7" x14ac:dyDescent="0.3">
      <c r="B270" s="186"/>
      <c r="C270" s="11" t="s">
        <v>366</v>
      </c>
      <c r="D270" s="184"/>
      <c r="E270" s="187"/>
      <c r="F270" s="188"/>
      <c r="G270" s="189"/>
    </row>
    <row r="271" spans="2:7" x14ac:dyDescent="0.3">
      <c r="B271" s="186"/>
      <c r="C271" s="11" t="s">
        <v>367</v>
      </c>
      <c r="D271" s="184"/>
      <c r="E271" s="187"/>
      <c r="F271" s="188"/>
      <c r="G271" s="189"/>
    </row>
    <row r="272" spans="2:7" x14ac:dyDescent="0.3">
      <c r="B272" s="58"/>
      <c r="C272" s="11" t="s">
        <v>342</v>
      </c>
      <c r="D272" s="12" t="s">
        <v>10</v>
      </c>
      <c r="E272" s="42">
        <v>1</v>
      </c>
      <c r="F272" s="55"/>
      <c r="G272" s="4"/>
    </row>
    <row r="273" spans="2:7" x14ac:dyDescent="0.3">
      <c r="B273" s="23"/>
      <c r="C273" s="11" t="s">
        <v>343</v>
      </c>
      <c r="D273" s="12" t="s">
        <v>10</v>
      </c>
      <c r="E273" s="42">
        <v>1</v>
      </c>
      <c r="F273" s="55"/>
      <c r="G273" s="4"/>
    </row>
    <row r="274" spans="2:7" ht="25" x14ac:dyDescent="0.3">
      <c r="B274" s="23"/>
      <c r="C274" s="11" t="s">
        <v>773</v>
      </c>
      <c r="D274" s="46" t="s">
        <v>10</v>
      </c>
      <c r="E274" s="57">
        <v>1</v>
      </c>
      <c r="F274" s="55"/>
      <c r="G274" s="4"/>
    </row>
    <row r="275" spans="2:7" s="145" customFormat="1" x14ac:dyDescent="0.3">
      <c r="B275" s="140" t="s">
        <v>1186</v>
      </c>
      <c r="C275" s="141"/>
      <c r="D275" s="142"/>
      <c r="E275" s="143"/>
      <c r="F275" s="144"/>
      <c r="G275" s="24"/>
    </row>
    <row r="276" spans="2:7" s="145" customFormat="1" x14ac:dyDescent="0.3">
      <c r="B276" s="140" t="s">
        <v>1187</v>
      </c>
      <c r="C276" s="141"/>
      <c r="D276" s="142"/>
      <c r="E276" s="143"/>
      <c r="F276" s="144"/>
      <c r="G276" s="24"/>
    </row>
    <row r="277" spans="2:7" ht="25" x14ac:dyDescent="0.3">
      <c r="B277" s="23"/>
      <c r="C277" s="11" t="s">
        <v>774</v>
      </c>
      <c r="D277" s="46" t="s">
        <v>10</v>
      </c>
      <c r="E277" s="57">
        <v>1</v>
      </c>
      <c r="F277" s="55"/>
      <c r="G277" s="4"/>
    </row>
    <row r="278" spans="2:7" ht="25" x14ac:dyDescent="0.3">
      <c r="B278" s="23"/>
      <c r="C278" s="11" t="s">
        <v>775</v>
      </c>
      <c r="D278" s="46" t="s">
        <v>10</v>
      </c>
      <c r="E278" s="57">
        <v>1</v>
      </c>
      <c r="F278" s="55"/>
      <c r="G278" s="4"/>
    </row>
    <row r="279" spans="2:7" s="2" customFormat="1" x14ac:dyDescent="0.3">
      <c r="B279" s="58"/>
      <c r="C279" s="11" t="s">
        <v>368</v>
      </c>
      <c r="D279" s="46" t="s">
        <v>10</v>
      </c>
      <c r="E279" s="42">
        <v>1</v>
      </c>
      <c r="F279" s="55"/>
      <c r="G279" s="4"/>
    </row>
    <row r="280" spans="2:7" x14ac:dyDescent="0.3">
      <c r="B280" s="58"/>
      <c r="C280" s="11" t="s">
        <v>369</v>
      </c>
      <c r="D280" s="12"/>
      <c r="E280" s="42"/>
      <c r="F280" s="55"/>
      <c r="G280" s="4"/>
    </row>
    <row r="281" spans="2:7" ht="25" x14ac:dyDescent="0.3">
      <c r="B281" s="186"/>
      <c r="C281" s="11" t="s">
        <v>370</v>
      </c>
      <c r="D281" s="184"/>
      <c r="E281" s="187"/>
      <c r="F281" s="188"/>
      <c r="G281" s="189"/>
    </row>
    <row r="282" spans="2:7" x14ac:dyDescent="0.3">
      <c r="B282" s="186"/>
      <c r="C282" s="11" t="s">
        <v>371</v>
      </c>
      <c r="D282" s="184"/>
      <c r="E282" s="187"/>
      <c r="F282" s="188"/>
      <c r="G282" s="189"/>
    </row>
    <row r="283" spans="2:7" x14ac:dyDescent="0.3">
      <c r="B283" s="23"/>
      <c r="C283" s="11" t="s">
        <v>372</v>
      </c>
      <c r="D283" s="46" t="s">
        <v>10</v>
      </c>
      <c r="E283" s="57">
        <v>1</v>
      </c>
      <c r="F283" s="55"/>
      <c r="G283" s="4"/>
    </row>
    <row r="284" spans="2:7" x14ac:dyDescent="0.3">
      <c r="B284" s="23"/>
      <c r="C284" s="11" t="s">
        <v>373</v>
      </c>
      <c r="D284" s="46" t="s">
        <v>10</v>
      </c>
      <c r="E284" s="57">
        <v>1</v>
      </c>
      <c r="F284" s="55"/>
      <c r="G284" s="4"/>
    </row>
    <row r="285" spans="2:7" x14ac:dyDescent="0.3">
      <c r="B285" s="186"/>
      <c r="C285" s="11" t="s">
        <v>374</v>
      </c>
      <c r="D285" s="184"/>
      <c r="E285" s="187"/>
      <c r="F285" s="188"/>
      <c r="G285" s="189"/>
    </row>
    <row r="286" spans="2:7" x14ac:dyDescent="0.3">
      <c r="B286" s="186"/>
      <c r="C286" s="11" t="s">
        <v>375</v>
      </c>
      <c r="D286" s="184"/>
      <c r="E286" s="187"/>
      <c r="F286" s="188"/>
      <c r="G286" s="189"/>
    </row>
    <row r="287" spans="2:7" x14ac:dyDescent="0.3">
      <c r="B287" s="23"/>
      <c r="C287" s="11" t="s">
        <v>372</v>
      </c>
      <c r="D287" s="46" t="s">
        <v>115</v>
      </c>
      <c r="E287" s="57">
        <v>1</v>
      </c>
      <c r="F287" s="55"/>
      <c r="G287" s="4"/>
    </row>
    <row r="288" spans="2:7" x14ac:dyDescent="0.3">
      <c r="B288" s="23"/>
      <c r="C288" s="11" t="s">
        <v>373</v>
      </c>
      <c r="D288" s="46" t="s">
        <v>115</v>
      </c>
      <c r="E288" s="57">
        <v>1</v>
      </c>
      <c r="F288" s="55"/>
      <c r="G288" s="4"/>
    </row>
    <row r="289" spans="2:7" ht="25" x14ac:dyDescent="0.3">
      <c r="B289" s="23"/>
      <c r="C289" s="11" t="s">
        <v>776</v>
      </c>
      <c r="D289" s="46" t="s">
        <v>10</v>
      </c>
      <c r="E289" s="57">
        <v>1</v>
      </c>
      <c r="F289" s="55"/>
      <c r="G289" s="4"/>
    </row>
    <row r="290" spans="2:7" x14ac:dyDescent="0.3">
      <c r="B290" s="23"/>
      <c r="C290" s="11" t="s">
        <v>376</v>
      </c>
      <c r="D290" s="12"/>
      <c r="E290" s="42"/>
      <c r="F290" s="55"/>
      <c r="G290" s="4"/>
    </row>
    <row r="291" spans="2:7" x14ac:dyDescent="0.3">
      <c r="B291" s="186"/>
      <c r="C291" s="11" t="s">
        <v>377</v>
      </c>
      <c r="D291" s="184"/>
      <c r="E291" s="187"/>
      <c r="F291" s="188"/>
      <c r="G291" s="189"/>
    </row>
    <row r="292" spans="2:7" x14ac:dyDescent="0.3">
      <c r="B292" s="186"/>
      <c r="C292" s="11" t="s">
        <v>378</v>
      </c>
      <c r="D292" s="184"/>
      <c r="E292" s="187"/>
      <c r="F292" s="188"/>
      <c r="G292" s="189"/>
    </row>
    <row r="293" spans="2:7" x14ac:dyDescent="0.3">
      <c r="B293" s="23"/>
      <c r="C293" s="11" t="s">
        <v>372</v>
      </c>
      <c r="D293" s="46" t="s">
        <v>10</v>
      </c>
      <c r="E293" s="57">
        <v>1</v>
      </c>
      <c r="F293" s="55"/>
      <c r="G293" s="4"/>
    </row>
    <row r="294" spans="2:7" x14ac:dyDescent="0.3">
      <c r="B294" s="23"/>
      <c r="C294" s="11" t="s">
        <v>373</v>
      </c>
      <c r="D294" s="46" t="s">
        <v>10</v>
      </c>
      <c r="E294" s="57">
        <v>1</v>
      </c>
      <c r="F294" s="55"/>
      <c r="G294" s="4"/>
    </row>
    <row r="295" spans="2:7" x14ac:dyDescent="0.3">
      <c r="B295" s="23">
        <v>22.18</v>
      </c>
      <c r="C295" s="11" t="s">
        <v>379</v>
      </c>
      <c r="D295" s="12"/>
      <c r="E295" s="42"/>
      <c r="F295" s="55"/>
      <c r="G295" s="4"/>
    </row>
    <row r="296" spans="2:7" x14ac:dyDescent="0.3">
      <c r="B296" s="23"/>
      <c r="C296" s="11" t="s">
        <v>380</v>
      </c>
      <c r="D296" s="12" t="s">
        <v>84</v>
      </c>
      <c r="E296" s="46">
        <v>1</v>
      </c>
      <c r="F296" s="55"/>
      <c r="G296" s="4"/>
    </row>
    <row r="297" spans="2:7" x14ac:dyDescent="0.3">
      <c r="B297" s="58"/>
      <c r="C297" s="11" t="s">
        <v>381</v>
      </c>
      <c r="D297" s="12" t="s">
        <v>84</v>
      </c>
      <c r="E297" s="46">
        <v>1</v>
      </c>
      <c r="F297" s="55"/>
      <c r="G297" s="4"/>
    </row>
    <row r="298" spans="2:7" x14ac:dyDescent="0.3">
      <c r="B298" s="58"/>
      <c r="C298" s="11" t="s">
        <v>382</v>
      </c>
      <c r="D298" s="12" t="s">
        <v>84</v>
      </c>
      <c r="E298" s="46">
        <v>1</v>
      </c>
      <c r="F298" s="55"/>
      <c r="G298" s="4"/>
    </row>
    <row r="299" spans="2:7" x14ac:dyDescent="0.3">
      <c r="B299" s="23">
        <v>22.19</v>
      </c>
      <c r="C299" s="11" t="s">
        <v>383</v>
      </c>
      <c r="D299" s="12" t="s">
        <v>84</v>
      </c>
      <c r="E299" s="46">
        <v>1</v>
      </c>
      <c r="F299" s="55"/>
      <c r="G299" s="4"/>
    </row>
    <row r="300" spans="2:7" x14ac:dyDescent="0.3">
      <c r="B300" s="23">
        <v>22.2</v>
      </c>
      <c r="C300" s="11" t="s">
        <v>384</v>
      </c>
      <c r="D300" s="12" t="s">
        <v>84</v>
      </c>
      <c r="E300" s="46">
        <v>1</v>
      </c>
      <c r="F300" s="55"/>
      <c r="G300" s="4"/>
    </row>
    <row r="301" spans="2:7" x14ac:dyDescent="0.3">
      <c r="B301" s="23">
        <v>22.21</v>
      </c>
      <c r="C301" s="11" t="s">
        <v>385</v>
      </c>
      <c r="D301" s="12"/>
      <c r="E301" s="42"/>
      <c r="F301" s="55"/>
      <c r="G301" s="4"/>
    </row>
    <row r="302" spans="2:7" s="2" customFormat="1" x14ac:dyDescent="0.3">
      <c r="B302" s="59"/>
      <c r="C302" s="11" t="s">
        <v>386</v>
      </c>
      <c r="D302" s="12"/>
      <c r="E302" s="42"/>
      <c r="F302" s="55"/>
      <c r="G302" s="4"/>
    </row>
    <row r="303" spans="2:7" x14ac:dyDescent="0.3">
      <c r="B303" s="58"/>
      <c r="C303" s="11" t="s">
        <v>387</v>
      </c>
      <c r="D303" s="12" t="s">
        <v>10</v>
      </c>
      <c r="E303" s="42">
        <v>1</v>
      </c>
      <c r="F303" s="55"/>
      <c r="G303" s="4"/>
    </row>
    <row r="304" spans="2:7" x14ac:dyDescent="0.3">
      <c r="B304" s="23"/>
      <c r="C304" s="11" t="s">
        <v>388</v>
      </c>
      <c r="D304" s="12" t="s">
        <v>10</v>
      </c>
      <c r="E304" s="42">
        <v>1</v>
      </c>
      <c r="F304" s="55"/>
      <c r="G304" s="4"/>
    </row>
    <row r="305" spans="2:7" x14ac:dyDescent="0.3">
      <c r="B305" s="23"/>
      <c r="C305" s="11" t="s">
        <v>389</v>
      </c>
      <c r="D305" s="12" t="s">
        <v>10</v>
      </c>
      <c r="E305" s="42">
        <v>1</v>
      </c>
      <c r="F305" s="55"/>
      <c r="G305" s="4"/>
    </row>
    <row r="306" spans="2:7" x14ac:dyDescent="0.3">
      <c r="B306" s="23"/>
      <c r="C306" s="11" t="s">
        <v>390</v>
      </c>
      <c r="D306" s="12"/>
      <c r="E306" s="42"/>
      <c r="F306" s="55"/>
      <c r="G306" s="4"/>
    </row>
    <row r="307" spans="2:7" x14ac:dyDescent="0.3">
      <c r="B307" s="23"/>
      <c r="C307" s="11" t="s">
        <v>391</v>
      </c>
      <c r="D307" s="12" t="s">
        <v>10</v>
      </c>
      <c r="E307" s="42">
        <v>1</v>
      </c>
      <c r="F307" s="55"/>
      <c r="G307" s="4"/>
    </row>
    <row r="308" spans="2:7" x14ac:dyDescent="0.3">
      <c r="B308" s="23"/>
      <c r="C308" s="11" t="s">
        <v>392</v>
      </c>
      <c r="D308" s="12" t="s">
        <v>10</v>
      </c>
      <c r="E308" s="42">
        <v>1</v>
      </c>
      <c r="F308" s="55"/>
      <c r="G308" s="4"/>
    </row>
    <row r="309" spans="2:7" x14ac:dyDescent="0.3">
      <c r="B309" s="23"/>
      <c r="C309" s="11" t="s">
        <v>393</v>
      </c>
      <c r="D309" s="12" t="s">
        <v>10</v>
      </c>
      <c r="E309" s="42">
        <v>1</v>
      </c>
      <c r="F309" s="55"/>
      <c r="G309" s="4"/>
    </row>
    <row r="310" spans="2:7" x14ac:dyDescent="0.3">
      <c r="B310" s="23"/>
      <c r="C310" s="11" t="s">
        <v>394</v>
      </c>
      <c r="D310" s="12"/>
      <c r="E310" s="42"/>
      <c r="F310" s="55"/>
      <c r="G310" s="4"/>
    </row>
    <row r="311" spans="2:7" x14ac:dyDescent="0.3">
      <c r="B311" s="23"/>
      <c r="C311" s="11" t="s">
        <v>395</v>
      </c>
      <c r="D311" s="12" t="s">
        <v>10</v>
      </c>
      <c r="E311" s="46">
        <v>1</v>
      </c>
      <c r="F311" s="55"/>
      <c r="G311" s="4"/>
    </row>
    <row r="312" spans="2:7" x14ac:dyDescent="0.3">
      <c r="B312" s="23"/>
      <c r="C312" s="11" t="s">
        <v>396</v>
      </c>
      <c r="D312" s="12" t="s">
        <v>10</v>
      </c>
      <c r="E312" s="46">
        <v>1</v>
      </c>
      <c r="F312" s="55"/>
      <c r="G312" s="4"/>
    </row>
    <row r="313" spans="2:7" x14ac:dyDescent="0.3">
      <c r="B313" s="23"/>
      <c r="C313" s="11" t="s">
        <v>397</v>
      </c>
      <c r="D313" s="12" t="s">
        <v>10</v>
      </c>
      <c r="E313" s="46">
        <v>1</v>
      </c>
      <c r="F313" s="55"/>
      <c r="G313" s="4"/>
    </row>
    <row r="314" spans="2:7" x14ac:dyDescent="0.3">
      <c r="B314" s="23"/>
      <c r="C314" s="11" t="s">
        <v>398</v>
      </c>
      <c r="D314" s="12" t="s">
        <v>10</v>
      </c>
      <c r="E314" s="46">
        <v>1</v>
      </c>
      <c r="F314" s="55"/>
      <c r="G314" s="4"/>
    </row>
    <row r="315" spans="2:7" x14ac:dyDescent="0.3">
      <c r="B315" s="23"/>
      <c r="C315" s="11" t="s">
        <v>399</v>
      </c>
      <c r="D315" s="12"/>
      <c r="E315" s="46"/>
      <c r="F315" s="55"/>
      <c r="G315" s="4"/>
    </row>
    <row r="316" spans="2:7" x14ac:dyDescent="0.3">
      <c r="B316" s="23"/>
      <c r="C316" s="11" t="s">
        <v>400</v>
      </c>
      <c r="D316" s="12" t="s">
        <v>10</v>
      </c>
      <c r="E316" s="46">
        <v>1</v>
      </c>
      <c r="F316" s="55"/>
      <c r="G316" s="4"/>
    </row>
    <row r="317" spans="2:7" x14ac:dyDescent="0.3">
      <c r="B317" s="23"/>
      <c r="C317" s="11" t="s">
        <v>401</v>
      </c>
      <c r="D317" s="12" t="s">
        <v>10</v>
      </c>
      <c r="E317" s="46">
        <v>1</v>
      </c>
      <c r="F317" s="55"/>
      <c r="G317" s="4"/>
    </row>
    <row r="318" spans="2:7" x14ac:dyDescent="0.3">
      <c r="B318" s="23"/>
      <c r="C318" s="11" t="s">
        <v>402</v>
      </c>
      <c r="D318" s="12" t="s">
        <v>10</v>
      </c>
      <c r="E318" s="46">
        <v>1</v>
      </c>
      <c r="F318" s="55"/>
      <c r="G318" s="4"/>
    </row>
    <row r="319" spans="2:7" x14ac:dyDescent="0.3">
      <c r="B319" s="23"/>
      <c r="C319" s="11" t="s">
        <v>403</v>
      </c>
      <c r="D319" s="12" t="s">
        <v>115</v>
      </c>
      <c r="E319" s="46">
        <v>1</v>
      </c>
      <c r="F319" s="55"/>
      <c r="G319" s="4"/>
    </row>
    <row r="320" spans="2:7" x14ac:dyDescent="0.3">
      <c r="B320" s="23">
        <v>22.22</v>
      </c>
      <c r="C320" s="11" t="s">
        <v>404</v>
      </c>
      <c r="D320" s="12"/>
      <c r="E320" s="42"/>
      <c r="F320" s="55"/>
      <c r="G320" s="4"/>
    </row>
    <row r="321" spans="2:7" x14ac:dyDescent="0.3">
      <c r="B321" s="23"/>
      <c r="C321" s="11" t="s">
        <v>405</v>
      </c>
      <c r="D321" s="12" t="s">
        <v>10</v>
      </c>
      <c r="E321" s="42">
        <v>1</v>
      </c>
      <c r="F321" s="55"/>
      <c r="G321" s="4"/>
    </row>
    <row r="322" spans="2:7" x14ac:dyDescent="0.3">
      <c r="B322" s="23"/>
      <c r="C322" s="11" t="s">
        <v>406</v>
      </c>
      <c r="D322" s="12" t="s">
        <v>10</v>
      </c>
      <c r="E322" s="42">
        <v>1</v>
      </c>
      <c r="F322" s="55"/>
      <c r="G322" s="4"/>
    </row>
    <row r="323" spans="2:7" x14ac:dyDescent="0.3">
      <c r="B323" s="23"/>
      <c r="C323" s="11" t="s">
        <v>407</v>
      </c>
      <c r="D323" s="12" t="s">
        <v>58</v>
      </c>
      <c r="E323" s="42">
        <v>1</v>
      </c>
      <c r="F323" s="55"/>
      <c r="G323" s="4"/>
    </row>
    <row r="324" spans="2:7" x14ac:dyDescent="0.3">
      <c r="B324" s="23">
        <v>22.23</v>
      </c>
      <c r="C324" s="11" t="s">
        <v>408</v>
      </c>
      <c r="D324" s="12"/>
      <c r="E324" s="42"/>
      <c r="F324" s="55"/>
      <c r="G324" s="4"/>
    </row>
    <row r="325" spans="2:7" x14ac:dyDescent="0.3">
      <c r="B325" s="23"/>
      <c r="C325" s="11" t="s">
        <v>409</v>
      </c>
      <c r="D325" s="12"/>
      <c r="E325" s="42"/>
      <c r="F325" s="55"/>
      <c r="G325" s="4"/>
    </row>
    <row r="326" spans="2:7" x14ac:dyDescent="0.3">
      <c r="B326" s="23"/>
      <c r="C326" s="11" t="s">
        <v>410</v>
      </c>
      <c r="D326" s="12"/>
      <c r="E326" s="42"/>
      <c r="F326" s="55"/>
      <c r="G326" s="4"/>
    </row>
    <row r="327" spans="2:7" x14ac:dyDescent="0.3">
      <c r="B327" s="23"/>
      <c r="C327" s="11" t="s">
        <v>411</v>
      </c>
      <c r="D327" s="12" t="s">
        <v>115</v>
      </c>
      <c r="E327" s="42">
        <v>1</v>
      </c>
      <c r="F327" s="55"/>
      <c r="G327" s="4"/>
    </row>
    <row r="328" spans="2:7" s="2" customFormat="1" x14ac:dyDescent="0.3">
      <c r="B328" s="58"/>
      <c r="C328" s="11" t="s">
        <v>412</v>
      </c>
      <c r="D328" s="12" t="s">
        <v>115</v>
      </c>
      <c r="E328" s="42">
        <v>1</v>
      </c>
      <c r="F328" s="55"/>
      <c r="G328" s="4"/>
    </row>
    <row r="329" spans="2:7" x14ac:dyDescent="0.3">
      <c r="B329" s="58"/>
      <c r="C329" s="11" t="s">
        <v>413</v>
      </c>
      <c r="D329" s="12"/>
      <c r="E329" s="42"/>
      <c r="F329" s="55"/>
      <c r="G329" s="4"/>
    </row>
    <row r="330" spans="2:7" x14ac:dyDescent="0.3">
      <c r="B330" s="23"/>
      <c r="C330" s="11" t="s">
        <v>411</v>
      </c>
      <c r="D330" s="12" t="s">
        <v>115</v>
      </c>
      <c r="E330" s="42">
        <v>1</v>
      </c>
      <c r="F330" s="55"/>
      <c r="G330" s="4"/>
    </row>
    <row r="331" spans="2:7" x14ac:dyDescent="0.3">
      <c r="B331" s="23"/>
      <c r="C331" s="11" t="s">
        <v>412</v>
      </c>
      <c r="D331" s="12" t="s">
        <v>115</v>
      </c>
      <c r="E331" s="42">
        <v>1</v>
      </c>
      <c r="F331" s="55"/>
      <c r="G331" s="4"/>
    </row>
    <row r="332" spans="2:7" x14ac:dyDescent="0.3">
      <c r="B332" s="23"/>
      <c r="C332" s="11" t="s">
        <v>414</v>
      </c>
      <c r="D332" s="12"/>
      <c r="E332" s="42"/>
      <c r="F332" s="55"/>
      <c r="G332" s="4"/>
    </row>
    <row r="333" spans="2:7" x14ac:dyDescent="0.3">
      <c r="B333" s="23"/>
      <c r="C333" s="11" t="s">
        <v>415</v>
      </c>
      <c r="D333" s="12" t="s">
        <v>115</v>
      </c>
      <c r="E333" s="42">
        <v>1</v>
      </c>
      <c r="F333" s="55"/>
      <c r="G333" s="4"/>
    </row>
    <row r="334" spans="2:7" x14ac:dyDescent="0.3">
      <c r="B334" s="23"/>
      <c r="C334" s="11" t="s">
        <v>412</v>
      </c>
      <c r="D334" s="12" t="s">
        <v>115</v>
      </c>
      <c r="E334" s="42">
        <v>1</v>
      </c>
      <c r="F334" s="55"/>
      <c r="G334" s="4"/>
    </row>
    <row r="335" spans="2:7" x14ac:dyDescent="0.3">
      <c r="B335" s="23"/>
      <c r="C335" s="11" t="s">
        <v>416</v>
      </c>
      <c r="D335" s="12" t="s">
        <v>115</v>
      </c>
      <c r="E335" s="42">
        <v>1</v>
      </c>
      <c r="F335" s="55"/>
      <c r="G335" s="4"/>
    </row>
    <row r="336" spans="2:7" x14ac:dyDescent="0.3">
      <c r="B336" s="23"/>
      <c r="C336" s="11" t="s">
        <v>417</v>
      </c>
      <c r="D336" s="12"/>
      <c r="E336" s="42"/>
      <c r="F336" s="55"/>
      <c r="G336" s="4"/>
    </row>
    <row r="337" spans="2:7" x14ac:dyDescent="0.3">
      <c r="B337" s="23"/>
      <c r="C337" s="11" t="s">
        <v>410</v>
      </c>
      <c r="D337" s="12"/>
      <c r="E337" s="42"/>
      <c r="F337" s="55"/>
      <c r="G337" s="4"/>
    </row>
    <row r="338" spans="2:7" x14ac:dyDescent="0.3">
      <c r="B338" s="23"/>
      <c r="C338" s="11" t="s">
        <v>411</v>
      </c>
      <c r="D338" s="12" t="s">
        <v>115</v>
      </c>
      <c r="E338" s="42">
        <v>1</v>
      </c>
      <c r="F338" s="55"/>
      <c r="G338" s="4"/>
    </row>
    <row r="339" spans="2:7" x14ac:dyDescent="0.3">
      <c r="B339" s="23"/>
      <c r="C339" s="11" t="s">
        <v>412</v>
      </c>
      <c r="D339" s="12" t="s">
        <v>115</v>
      </c>
      <c r="E339" s="42">
        <v>1</v>
      </c>
      <c r="F339" s="55"/>
      <c r="G339" s="4"/>
    </row>
    <row r="340" spans="2:7" s="145" customFormat="1" x14ac:dyDescent="0.3">
      <c r="B340" s="140" t="s">
        <v>1186</v>
      </c>
      <c r="C340" s="141"/>
      <c r="D340" s="142"/>
      <c r="E340" s="143"/>
      <c r="F340" s="144"/>
      <c r="G340" s="24"/>
    </row>
    <row r="341" spans="2:7" s="145" customFormat="1" x14ac:dyDescent="0.3">
      <c r="B341" s="140" t="s">
        <v>1187</v>
      </c>
      <c r="C341" s="141"/>
      <c r="D341" s="142"/>
      <c r="E341" s="143"/>
      <c r="F341" s="144"/>
      <c r="G341" s="24"/>
    </row>
    <row r="342" spans="2:7" x14ac:dyDescent="0.3">
      <c r="B342" s="23"/>
      <c r="C342" s="11" t="s">
        <v>413</v>
      </c>
      <c r="D342" s="12"/>
      <c r="E342" s="42"/>
      <c r="F342" s="55"/>
      <c r="G342" s="4"/>
    </row>
    <row r="343" spans="2:7" x14ac:dyDescent="0.3">
      <c r="B343" s="23"/>
      <c r="C343" s="11" t="s">
        <v>411</v>
      </c>
      <c r="D343" s="12" t="s">
        <v>115</v>
      </c>
      <c r="E343" s="42">
        <v>1</v>
      </c>
      <c r="F343" s="55"/>
      <c r="G343" s="4"/>
    </row>
    <row r="344" spans="2:7" x14ac:dyDescent="0.3">
      <c r="B344" s="23"/>
      <c r="C344" s="11" t="s">
        <v>412</v>
      </c>
      <c r="D344" s="12" t="s">
        <v>115</v>
      </c>
      <c r="E344" s="42">
        <v>1</v>
      </c>
      <c r="F344" s="55"/>
      <c r="G344" s="4"/>
    </row>
    <row r="345" spans="2:7" x14ac:dyDescent="0.3">
      <c r="B345" s="23"/>
      <c r="C345" s="11" t="s">
        <v>414</v>
      </c>
      <c r="D345" s="12"/>
      <c r="E345" s="42"/>
      <c r="F345" s="55"/>
      <c r="G345" s="4"/>
    </row>
    <row r="346" spans="2:7" x14ac:dyDescent="0.3">
      <c r="B346" s="23"/>
      <c r="C346" s="11" t="s">
        <v>418</v>
      </c>
      <c r="D346" s="12" t="s">
        <v>115</v>
      </c>
      <c r="E346" s="42">
        <v>1</v>
      </c>
      <c r="F346" s="55"/>
      <c r="G346" s="4"/>
    </row>
    <row r="347" spans="2:7" x14ac:dyDescent="0.3">
      <c r="B347" s="23"/>
      <c r="C347" s="11" t="s">
        <v>419</v>
      </c>
      <c r="D347" s="12" t="s">
        <v>115</v>
      </c>
      <c r="E347" s="42">
        <v>1</v>
      </c>
      <c r="F347" s="55"/>
      <c r="G347" s="4"/>
    </row>
    <row r="348" spans="2:7" x14ac:dyDescent="0.3">
      <c r="B348" s="23">
        <v>22.24</v>
      </c>
      <c r="C348" s="11" t="s">
        <v>420</v>
      </c>
      <c r="D348" s="12"/>
      <c r="E348" s="42"/>
      <c r="F348" s="55"/>
      <c r="G348" s="4"/>
    </row>
    <row r="349" spans="2:7" x14ac:dyDescent="0.3">
      <c r="B349" s="58"/>
      <c r="C349" s="11" t="s">
        <v>421</v>
      </c>
      <c r="D349" s="12" t="s">
        <v>10</v>
      </c>
      <c r="E349" s="42">
        <v>1</v>
      </c>
      <c r="F349" s="55"/>
      <c r="G349" s="4"/>
    </row>
    <row r="350" spans="2:7" x14ac:dyDescent="0.3">
      <c r="B350" s="191"/>
      <c r="C350" s="11" t="s">
        <v>422</v>
      </c>
      <c r="D350" s="184" t="s">
        <v>10</v>
      </c>
      <c r="E350" s="187">
        <v>1</v>
      </c>
      <c r="F350" s="188"/>
      <c r="G350" s="4"/>
    </row>
    <row r="351" spans="2:7" x14ac:dyDescent="0.3">
      <c r="B351" s="192"/>
      <c r="C351" s="11" t="s">
        <v>423</v>
      </c>
      <c r="D351" s="184"/>
      <c r="E351" s="187"/>
      <c r="F351" s="188"/>
      <c r="G351" s="4"/>
    </row>
    <row r="352" spans="2:7" s="2" customFormat="1" ht="87.5" x14ac:dyDescent="0.3">
      <c r="B352" s="23">
        <v>22.25</v>
      </c>
      <c r="C352" s="11" t="s">
        <v>424</v>
      </c>
      <c r="D352" s="12" t="s">
        <v>96</v>
      </c>
      <c r="E352" s="42">
        <v>1</v>
      </c>
      <c r="F352" s="55"/>
      <c r="G352" s="4"/>
    </row>
    <row r="353" spans="2:7" x14ac:dyDescent="0.3">
      <c r="B353" s="23">
        <v>22.27</v>
      </c>
      <c r="C353" s="11" t="s">
        <v>425</v>
      </c>
      <c r="D353" s="12"/>
      <c r="E353" s="42"/>
      <c r="F353" s="55"/>
      <c r="G353" s="4"/>
    </row>
    <row r="354" spans="2:7" x14ac:dyDescent="0.3">
      <c r="B354" s="23"/>
      <c r="C354" s="11" t="s">
        <v>426</v>
      </c>
      <c r="D354" s="12" t="s">
        <v>84</v>
      </c>
      <c r="E354" s="42">
        <v>1</v>
      </c>
      <c r="F354" s="55"/>
      <c r="G354" s="4"/>
    </row>
    <row r="355" spans="2:7" x14ac:dyDescent="0.3">
      <c r="B355" s="23"/>
      <c r="C355" s="11" t="s">
        <v>427</v>
      </c>
      <c r="D355" s="12" t="s">
        <v>84</v>
      </c>
      <c r="E355" s="42">
        <v>1</v>
      </c>
      <c r="F355" s="55"/>
      <c r="G355" s="4"/>
    </row>
    <row r="356" spans="2:7" x14ac:dyDescent="0.3">
      <c r="B356" s="23"/>
      <c r="C356" s="11" t="s">
        <v>428</v>
      </c>
      <c r="D356" s="12" t="s">
        <v>84</v>
      </c>
      <c r="E356" s="42">
        <v>1</v>
      </c>
      <c r="F356" s="55"/>
      <c r="G356" s="4"/>
    </row>
    <row r="357" spans="2:7" x14ac:dyDescent="0.3">
      <c r="B357" s="23"/>
      <c r="C357" s="11" t="s">
        <v>429</v>
      </c>
      <c r="D357" s="46" t="s">
        <v>84</v>
      </c>
      <c r="E357" s="57">
        <v>1</v>
      </c>
      <c r="F357" s="55"/>
      <c r="G357" s="4"/>
    </row>
    <row r="358" spans="2:7" x14ac:dyDescent="0.3">
      <c r="B358" s="58"/>
      <c r="C358" s="11" t="s">
        <v>430</v>
      </c>
      <c r="D358" s="12" t="s">
        <v>115</v>
      </c>
      <c r="E358" s="42">
        <v>1</v>
      </c>
      <c r="F358" s="55"/>
      <c r="G358" s="4"/>
    </row>
    <row r="359" spans="2:7" ht="50" x14ac:dyDescent="0.3">
      <c r="B359" s="23">
        <v>22.28</v>
      </c>
      <c r="C359" s="11" t="s">
        <v>431</v>
      </c>
      <c r="D359" s="12" t="s">
        <v>10</v>
      </c>
      <c r="E359" s="42">
        <v>1</v>
      </c>
      <c r="F359" s="55"/>
      <c r="G359" s="4"/>
    </row>
    <row r="360" spans="2:7" ht="25" x14ac:dyDescent="0.3">
      <c r="B360" s="23" t="s">
        <v>432</v>
      </c>
      <c r="C360" s="11" t="s">
        <v>433</v>
      </c>
      <c r="D360" s="12"/>
      <c r="E360" s="42"/>
      <c r="F360" s="55"/>
      <c r="G360" s="4"/>
    </row>
    <row r="361" spans="2:7" x14ac:dyDescent="0.3">
      <c r="B361" s="58"/>
      <c r="C361" s="11" t="s">
        <v>434</v>
      </c>
      <c r="D361" s="12" t="s">
        <v>10</v>
      </c>
      <c r="E361" s="42">
        <v>1</v>
      </c>
      <c r="F361" s="55"/>
      <c r="G361" s="4"/>
    </row>
    <row r="362" spans="2:7" x14ac:dyDescent="0.3">
      <c r="B362" s="23"/>
      <c r="C362" s="11" t="s">
        <v>435</v>
      </c>
      <c r="D362" s="46" t="s">
        <v>10</v>
      </c>
      <c r="E362" s="57">
        <v>1</v>
      </c>
      <c r="F362" s="55"/>
      <c r="G362" s="4"/>
    </row>
    <row r="363" spans="2:7" s="2" customFormat="1" x14ac:dyDescent="0.3">
      <c r="B363" s="58"/>
      <c r="C363" s="11" t="s">
        <v>436</v>
      </c>
      <c r="D363" s="46" t="s">
        <v>10</v>
      </c>
      <c r="E363" s="57">
        <v>1</v>
      </c>
      <c r="F363" s="55"/>
      <c r="G363" s="4"/>
    </row>
    <row r="364" spans="2:7" s="2" customFormat="1" x14ac:dyDescent="0.3">
      <c r="B364" s="58"/>
      <c r="C364" s="11"/>
      <c r="D364" s="12"/>
      <c r="E364" s="42"/>
      <c r="F364" s="55"/>
      <c r="G364" s="4"/>
    </row>
    <row r="365" spans="2:7" s="2" customFormat="1" x14ac:dyDescent="0.3">
      <c r="B365" s="58"/>
      <c r="C365" s="11"/>
      <c r="D365" s="12"/>
      <c r="E365" s="42"/>
      <c r="F365" s="55"/>
      <c r="G365" s="4"/>
    </row>
    <row r="366" spans="2:7" s="2" customFormat="1" x14ac:dyDescent="0.3">
      <c r="B366" s="58"/>
      <c r="C366" s="11"/>
      <c r="D366" s="12"/>
      <c r="E366" s="42"/>
      <c r="F366" s="55"/>
      <c r="G366" s="4"/>
    </row>
    <row r="367" spans="2:7" s="2" customFormat="1" x14ac:dyDescent="0.3">
      <c r="B367" s="58"/>
      <c r="C367" s="11"/>
      <c r="D367" s="12"/>
      <c r="E367" s="42"/>
      <c r="F367" s="55"/>
      <c r="G367" s="4"/>
    </row>
    <row r="368" spans="2:7" s="2" customFormat="1" x14ac:dyDescent="0.3">
      <c r="B368" s="58"/>
      <c r="C368" s="11"/>
      <c r="D368" s="12"/>
      <c r="E368" s="42"/>
      <c r="F368" s="55"/>
      <c r="G368" s="4"/>
    </row>
    <row r="369" spans="2:7" s="2" customFormat="1" x14ac:dyDescent="0.3">
      <c r="B369" s="58"/>
      <c r="C369" s="11"/>
      <c r="D369" s="12"/>
      <c r="E369" s="42"/>
      <c r="F369" s="55"/>
      <c r="G369" s="4"/>
    </row>
    <row r="370" spans="2:7" s="2" customFormat="1" x14ac:dyDescent="0.3">
      <c r="B370" s="58"/>
      <c r="C370" s="11"/>
      <c r="D370" s="12"/>
      <c r="E370" s="42"/>
      <c r="F370" s="55"/>
      <c r="G370" s="4"/>
    </row>
    <row r="371" spans="2:7" s="2" customFormat="1" x14ac:dyDescent="0.3">
      <c r="B371" s="58"/>
      <c r="C371" s="11"/>
      <c r="D371" s="12"/>
      <c r="E371" s="42"/>
      <c r="F371" s="55"/>
      <c r="G371" s="4"/>
    </row>
    <row r="372" spans="2:7" s="2" customFormat="1" x14ac:dyDescent="0.3">
      <c r="B372" s="58"/>
      <c r="C372" s="11"/>
      <c r="D372" s="12"/>
      <c r="E372" s="42"/>
      <c r="F372" s="55"/>
      <c r="G372" s="4"/>
    </row>
    <row r="373" spans="2:7" s="2" customFormat="1" x14ac:dyDescent="0.3">
      <c r="B373" s="58"/>
      <c r="C373" s="11"/>
      <c r="D373" s="12"/>
      <c r="E373" s="42"/>
      <c r="F373" s="55"/>
      <c r="G373" s="4"/>
    </row>
    <row r="374" spans="2:7" s="2" customFormat="1" x14ac:dyDescent="0.3">
      <c r="B374" s="58"/>
      <c r="C374" s="11"/>
      <c r="D374" s="12"/>
      <c r="E374" s="42"/>
      <c r="F374" s="55"/>
      <c r="G374" s="4"/>
    </row>
    <row r="375" spans="2:7" s="2" customFormat="1" x14ac:dyDescent="0.3">
      <c r="B375" s="58"/>
      <c r="C375" s="11"/>
      <c r="D375" s="12"/>
      <c r="E375" s="42"/>
      <c r="F375" s="55"/>
      <c r="G375" s="4"/>
    </row>
    <row r="376" spans="2:7" s="2" customFormat="1" x14ac:dyDescent="0.3">
      <c r="B376" s="58"/>
      <c r="C376" s="11"/>
      <c r="D376" s="12"/>
      <c r="E376" s="42"/>
      <c r="F376" s="55"/>
      <c r="G376" s="4"/>
    </row>
    <row r="377" spans="2:7" s="2" customFormat="1" x14ac:dyDescent="0.3">
      <c r="B377" s="58"/>
      <c r="C377" s="11"/>
      <c r="D377" s="12"/>
      <c r="E377" s="42"/>
      <c r="F377" s="55"/>
      <c r="G377" s="4"/>
    </row>
    <row r="378" spans="2:7" s="2" customFormat="1" x14ac:dyDescent="0.3">
      <c r="B378" s="58"/>
      <c r="C378" s="11"/>
      <c r="D378" s="12"/>
      <c r="E378" s="42"/>
      <c r="F378" s="55"/>
      <c r="G378" s="4"/>
    </row>
    <row r="379" spans="2:7" s="2" customFormat="1" x14ac:dyDescent="0.3">
      <c r="B379" s="58"/>
      <c r="C379" s="11"/>
      <c r="D379" s="12"/>
      <c r="E379" s="42"/>
      <c r="F379" s="55"/>
      <c r="G379" s="4"/>
    </row>
    <row r="380" spans="2:7" s="2" customFormat="1" x14ac:dyDescent="0.3">
      <c r="B380" s="58"/>
      <c r="C380" s="11"/>
      <c r="D380" s="12"/>
      <c r="E380" s="42"/>
      <c r="F380" s="55"/>
      <c r="G380" s="4"/>
    </row>
    <row r="381" spans="2:7" s="2" customFormat="1" x14ac:dyDescent="0.3">
      <c r="B381" s="58"/>
      <c r="C381" s="11"/>
      <c r="D381" s="12"/>
      <c r="E381" s="42"/>
      <c r="F381" s="55"/>
      <c r="G381" s="4"/>
    </row>
    <row r="382" spans="2:7" s="2" customFormat="1" x14ac:dyDescent="0.3">
      <c r="B382" s="58"/>
      <c r="C382" s="11"/>
      <c r="D382" s="12"/>
      <c r="E382" s="42"/>
      <c r="F382" s="55"/>
      <c r="G382" s="4"/>
    </row>
    <row r="383" spans="2:7" s="2" customFormat="1" x14ac:dyDescent="0.3">
      <c r="B383" s="58"/>
      <c r="C383" s="11"/>
      <c r="D383" s="12"/>
      <c r="E383" s="42"/>
      <c r="F383" s="55"/>
      <c r="G383" s="4"/>
    </row>
    <row r="384" spans="2:7" s="2" customFormat="1" x14ac:dyDescent="0.3">
      <c r="B384" s="58"/>
      <c r="C384" s="11"/>
      <c r="D384" s="12"/>
      <c r="E384" s="42"/>
      <c r="F384" s="55"/>
      <c r="G384" s="4"/>
    </row>
    <row r="385" spans="2:7" s="2" customFormat="1" x14ac:dyDescent="0.3">
      <c r="B385" s="58"/>
      <c r="C385" s="11"/>
      <c r="D385" s="12"/>
      <c r="E385" s="42"/>
      <c r="F385" s="55"/>
      <c r="G385" s="4"/>
    </row>
    <row r="386" spans="2:7" s="2" customFormat="1" x14ac:dyDescent="0.3">
      <c r="B386" s="58"/>
      <c r="C386" s="11"/>
      <c r="D386" s="12"/>
      <c r="E386" s="42"/>
      <c r="F386" s="55"/>
      <c r="G386" s="4"/>
    </row>
    <row r="387" spans="2:7" s="2" customFormat="1" x14ac:dyDescent="0.3">
      <c r="B387" s="58"/>
      <c r="C387" s="11"/>
      <c r="D387" s="12"/>
      <c r="E387" s="42"/>
      <c r="F387" s="55"/>
      <c r="G387" s="4"/>
    </row>
    <row r="388" spans="2:7" s="2" customFormat="1" x14ac:dyDescent="0.3">
      <c r="B388" s="58"/>
      <c r="C388" s="11"/>
      <c r="D388" s="12"/>
      <c r="E388" s="42"/>
      <c r="F388" s="55"/>
      <c r="G388" s="4"/>
    </row>
    <row r="389" spans="2:7" s="2" customFormat="1" x14ac:dyDescent="0.3">
      <c r="B389" s="58"/>
      <c r="C389" s="11"/>
      <c r="D389" s="12"/>
      <c r="E389" s="42"/>
      <c r="F389" s="55"/>
      <c r="G389" s="4"/>
    </row>
    <row r="390" spans="2:7" s="2" customFormat="1" x14ac:dyDescent="0.3">
      <c r="B390" s="58"/>
      <c r="C390" s="11"/>
      <c r="D390" s="12"/>
      <c r="E390" s="42"/>
      <c r="F390" s="55"/>
      <c r="G390" s="4"/>
    </row>
    <row r="391" spans="2:7" s="2" customFormat="1" x14ac:dyDescent="0.3">
      <c r="B391" s="58"/>
      <c r="C391" s="11"/>
      <c r="D391" s="12"/>
      <c r="E391" s="42"/>
      <c r="F391" s="55"/>
      <c r="G391" s="4"/>
    </row>
    <row r="392" spans="2:7" s="2" customFormat="1" x14ac:dyDescent="0.3">
      <c r="B392" s="58"/>
      <c r="C392" s="11"/>
      <c r="D392" s="12"/>
      <c r="E392" s="42"/>
      <c r="F392" s="55"/>
      <c r="G392" s="4"/>
    </row>
    <row r="393" spans="2:7" s="2" customFormat="1" x14ac:dyDescent="0.3">
      <c r="B393" s="58"/>
      <c r="C393" s="11"/>
      <c r="D393" s="12"/>
      <c r="E393" s="42"/>
      <c r="F393" s="55"/>
      <c r="G393" s="4"/>
    </row>
    <row r="394" spans="2:7" s="2" customFormat="1" x14ac:dyDescent="0.3">
      <c r="B394" s="58"/>
      <c r="C394" s="11"/>
      <c r="D394" s="12"/>
      <c r="E394" s="42"/>
      <c r="F394" s="55"/>
      <c r="G394" s="4"/>
    </row>
    <row r="395" spans="2:7" s="2" customFormat="1" x14ac:dyDescent="0.3">
      <c r="B395" s="58"/>
      <c r="C395" s="11"/>
      <c r="D395" s="12"/>
      <c r="E395" s="42"/>
      <c r="F395" s="55"/>
      <c r="G395" s="4"/>
    </row>
    <row r="396" spans="2:7" s="2" customFormat="1" x14ac:dyDescent="0.3">
      <c r="B396" s="58"/>
      <c r="C396" s="11"/>
      <c r="D396" s="12"/>
      <c r="E396" s="42"/>
      <c r="F396" s="55"/>
      <c r="G396" s="4"/>
    </row>
    <row r="397" spans="2:7" s="2" customFormat="1" x14ac:dyDescent="0.3">
      <c r="B397" s="58"/>
      <c r="C397" s="11"/>
      <c r="D397" s="12"/>
      <c r="E397" s="42"/>
      <c r="F397" s="55"/>
      <c r="G397" s="4"/>
    </row>
    <row r="398" spans="2:7" s="2" customFormat="1" ht="14.5" thickBot="1" x14ac:dyDescent="0.35">
      <c r="B398" s="58"/>
      <c r="C398" s="11"/>
      <c r="D398" s="12"/>
      <c r="E398" s="42"/>
      <c r="F398" s="55"/>
      <c r="G398" s="4"/>
    </row>
    <row r="399" spans="2:7" ht="14.5" thickBot="1" x14ac:dyDescent="0.35">
      <c r="B399" s="36"/>
      <c r="C399" s="35"/>
      <c r="D399" s="18"/>
      <c r="E399" s="19"/>
      <c r="F399" s="8" t="s">
        <v>767</v>
      </c>
      <c r="G399" s="21">
        <f>SUM(G14:G363)</f>
        <v>0</v>
      </c>
    </row>
  </sheetData>
  <mergeCells count="94">
    <mergeCell ref="F6:G6"/>
    <mergeCell ref="B21:B22"/>
    <mergeCell ref="D21:D22"/>
    <mergeCell ref="E21:E22"/>
    <mergeCell ref="F21:F22"/>
    <mergeCell ref="G21:G22"/>
    <mergeCell ref="B11:B13"/>
    <mergeCell ref="D11:D13"/>
    <mergeCell ref="E11:E13"/>
    <mergeCell ref="F11:F13"/>
    <mergeCell ref="G11:G13"/>
    <mergeCell ref="B124:B126"/>
    <mergeCell ref="D124:D126"/>
    <mergeCell ref="E124:E126"/>
    <mergeCell ref="F124:F126"/>
    <mergeCell ref="G124:G126"/>
    <mergeCell ref="B69:B70"/>
    <mergeCell ref="D69:D70"/>
    <mergeCell ref="E69:E70"/>
    <mergeCell ref="F69:F70"/>
    <mergeCell ref="G69:G70"/>
    <mergeCell ref="B136:B137"/>
    <mergeCell ref="D136:D137"/>
    <mergeCell ref="E136:E137"/>
    <mergeCell ref="F136:F137"/>
    <mergeCell ref="G136:G137"/>
    <mergeCell ref="B129:B133"/>
    <mergeCell ref="D129:D133"/>
    <mergeCell ref="E129:E133"/>
    <mergeCell ref="F129:F133"/>
    <mergeCell ref="G129:G133"/>
    <mergeCell ref="D141:D145"/>
    <mergeCell ref="E141:E145"/>
    <mergeCell ref="F141:F145"/>
    <mergeCell ref="G141:G145"/>
    <mergeCell ref="B220:B222"/>
    <mergeCell ref="D220:D222"/>
    <mergeCell ref="E220:E222"/>
    <mergeCell ref="F220:F222"/>
    <mergeCell ref="G220:G222"/>
    <mergeCell ref="B233:B235"/>
    <mergeCell ref="D233:D235"/>
    <mergeCell ref="E233:E235"/>
    <mergeCell ref="F233:F235"/>
    <mergeCell ref="G233:G235"/>
    <mergeCell ref="B227:B229"/>
    <mergeCell ref="D227:D229"/>
    <mergeCell ref="E227:E229"/>
    <mergeCell ref="F227:F229"/>
    <mergeCell ref="G227:G229"/>
    <mergeCell ref="B248:B249"/>
    <mergeCell ref="D248:D249"/>
    <mergeCell ref="E248:E249"/>
    <mergeCell ref="F248:F249"/>
    <mergeCell ref="G248:G249"/>
    <mergeCell ref="B241:B242"/>
    <mergeCell ref="D241:D242"/>
    <mergeCell ref="E241:E242"/>
    <mergeCell ref="F241:F242"/>
    <mergeCell ref="G241:G242"/>
    <mergeCell ref="B262:B263"/>
    <mergeCell ref="D262:D263"/>
    <mergeCell ref="E262:E263"/>
    <mergeCell ref="F262:F263"/>
    <mergeCell ref="G262:G263"/>
    <mergeCell ref="B255:B256"/>
    <mergeCell ref="D255:D256"/>
    <mergeCell ref="E255:E256"/>
    <mergeCell ref="F255:F256"/>
    <mergeCell ref="G255:G256"/>
    <mergeCell ref="B281:B282"/>
    <mergeCell ref="D281:D282"/>
    <mergeCell ref="E281:E282"/>
    <mergeCell ref="F281:F282"/>
    <mergeCell ref="G281:G282"/>
    <mergeCell ref="B269:B271"/>
    <mergeCell ref="D269:D271"/>
    <mergeCell ref="E269:E271"/>
    <mergeCell ref="F269:F271"/>
    <mergeCell ref="G269:G271"/>
    <mergeCell ref="G285:G286"/>
    <mergeCell ref="B291:B292"/>
    <mergeCell ref="D291:D292"/>
    <mergeCell ref="E291:E292"/>
    <mergeCell ref="F291:F292"/>
    <mergeCell ref="G291:G292"/>
    <mergeCell ref="B350:B351"/>
    <mergeCell ref="D350:D351"/>
    <mergeCell ref="E350:E351"/>
    <mergeCell ref="F350:F351"/>
    <mergeCell ref="B285:B286"/>
    <mergeCell ref="D285:D286"/>
    <mergeCell ref="E285:E286"/>
    <mergeCell ref="F285:F28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rowBreaks count="5" manualBreakCount="5">
    <brk id="75" min="1" max="6" man="1"/>
    <brk id="143" min="1" max="6" man="1"/>
    <brk id="211" min="1" max="6" man="1"/>
    <brk id="275" min="1" max="6" man="1"/>
    <brk id="340" min="1"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E9FDE-7A2B-4A97-AD8B-11873CB7BF0F}">
  <sheetPr codeName="Sheet9">
    <tabColor theme="8" tint="0.79998168889431442"/>
    <pageSetUpPr fitToPage="1"/>
  </sheetPr>
  <dimension ref="B1:G204"/>
  <sheetViews>
    <sheetView view="pageBreakPreview" zoomScale="115" zoomScaleNormal="120" zoomScaleSheetLayoutView="115" workbookViewId="0">
      <selection activeCell="F9" sqref="F9"/>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30" customHeight="1" x14ac:dyDescent="0.3">
      <c r="B9" s="23">
        <v>2300</v>
      </c>
      <c r="C9" s="193" t="s">
        <v>437</v>
      </c>
      <c r="D9" s="194"/>
      <c r="E9" s="195"/>
      <c r="F9" s="55"/>
      <c r="G9" s="4"/>
    </row>
    <row r="10" spans="2:7" x14ac:dyDescent="0.3">
      <c r="B10" s="23">
        <v>23.01</v>
      </c>
      <c r="C10" s="11" t="s">
        <v>438</v>
      </c>
      <c r="D10" s="12"/>
      <c r="E10" s="42"/>
      <c r="F10" s="55"/>
      <c r="G10" s="4"/>
    </row>
    <row r="11" spans="2:7" x14ac:dyDescent="0.3">
      <c r="B11" s="23"/>
      <c r="C11" s="11" t="s">
        <v>439</v>
      </c>
      <c r="D11" s="12"/>
      <c r="E11" s="42"/>
      <c r="F11" s="55"/>
      <c r="G11" s="4"/>
    </row>
    <row r="12" spans="2:7" x14ac:dyDescent="0.3">
      <c r="B12" s="23"/>
      <c r="C12" s="11" t="s">
        <v>440</v>
      </c>
      <c r="D12" s="12" t="s">
        <v>115</v>
      </c>
      <c r="E12" s="42">
        <v>1</v>
      </c>
      <c r="F12" s="55"/>
      <c r="G12" s="4"/>
    </row>
    <row r="13" spans="2:7" x14ac:dyDescent="0.3">
      <c r="B13" s="23"/>
      <c r="C13" s="11" t="s">
        <v>441</v>
      </c>
      <c r="D13" s="12" t="s">
        <v>115</v>
      </c>
      <c r="E13" s="42">
        <v>1</v>
      </c>
      <c r="F13" s="55"/>
      <c r="G13" s="4"/>
    </row>
    <row r="14" spans="2:7" x14ac:dyDescent="0.3">
      <c r="B14" s="23"/>
      <c r="C14" s="11" t="s">
        <v>442</v>
      </c>
      <c r="D14" s="12" t="s">
        <v>115</v>
      </c>
      <c r="E14" s="42">
        <v>1</v>
      </c>
      <c r="F14" s="55"/>
      <c r="G14" s="4"/>
    </row>
    <row r="15" spans="2:7" x14ac:dyDescent="0.3">
      <c r="B15" s="23"/>
      <c r="C15" s="11" t="s">
        <v>443</v>
      </c>
      <c r="D15" s="12" t="s">
        <v>115</v>
      </c>
      <c r="E15" s="42">
        <v>1</v>
      </c>
      <c r="F15" s="55"/>
      <c r="G15" s="4"/>
    </row>
    <row r="16" spans="2:7" x14ac:dyDescent="0.3">
      <c r="B16" s="23"/>
      <c r="C16" s="11" t="s">
        <v>861</v>
      </c>
      <c r="D16" s="12" t="s">
        <v>115</v>
      </c>
      <c r="E16" s="42">
        <v>1</v>
      </c>
      <c r="F16" s="55"/>
      <c r="G16" s="4"/>
    </row>
    <row r="17" spans="2:7" x14ac:dyDescent="0.3">
      <c r="B17" s="186"/>
      <c r="C17" s="11" t="s">
        <v>444</v>
      </c>
      <c r="D17" s="184"/>
      <c r="E17" s="187"/>
      <c r="F17" s="188"/>
      <c r="G17" s="189"/>
    </row>
    <row r="18" spans="2:7" x14ac:dyDescent="0.3">
      <c r="B18" s="186"/>
      <c r="C18" s="11" t="s">
        <v>445</v>
      </c>
      <c r="D18" s="184"/>
      <c r="E18" s="187"/>
      <c r="F18" s="188"/>
      <c r="G18" s="189"/>
    </row>
    <row r="19" spans="2:7" x14ac:dyDescent="0.3">
      <c r="B19" s="23"/>
      <c r="C19" s="11" t="s">
        <v>446</v>
      </c>
      <c r="D19" s="12" t="s">
        <v>115</v>
      </c>
      <c r="E19" s="42">
        <v>1</v>
      </c>
      <c r="F19" s="55"/>
      <c r="G19" s="4"/>
    </row>
    <row r="20" spans="2:7" x14ac:dyDescent="0.3">
      <c r="B20" s="23"/>
      <c r="C20" s="11" t="s">
        <v>447</v>
      </c>
      <c r="D20" s="12" t="s">
        <v>115</v>
      </c>
      <c r="E20" s="42">
        <v>1</v>
      </c>
      <c r="F20" s="55"/>
      <c r="G20" s="4"/>
    </row>
    <row r="21" spans="2:7" x14ac:dyDescent="0.3">
      <c r="B21" s="23"/>
      <c r="C21" s="11" t="s">
        <v>448</v>
      </c>
      <c r="D21" s="12" t="s">
        <v>115</v>
      </c>
      <c r="E21" s="42">
        <v>1</v>
      </c>
      <c r="F21" s="55"/>
      <c r="G21" s="4"/>
    </row>
    <row r="22" spans="2:7" x14ac:dyDescent="0.3">
      <c r="B22" s="23">
        <v>23.02</v>
      </c>
      <c r="C22" s="11" t="s">
        <v>449</v>
      </c>
      <c r="D22" s="12"/>
      <c r="E22" s="42"/>
      <c r="F22" s="55"/>
      <c r="G22" s="4"/>
    </row>
    <row r="23" spans="2:7" x14ac:dyDescent="0.3">
      <c r="B23" s="186"/>
      <c r="C23" s="11" t="s">
        <v>450</v>
      </c>
      <c r="D23" s="184"/>
      <c r="E23" s="187"/>
      <c r="F23" s="188"/>
      <c r="G23" s="189"/>
    </row>
    <row r="24" spans="2:7" x14ac:dyDescent="0.3">
      <c r="B24" s="186"/>
      <c r="C24" s="11" t="s">
        <v>451</v>
      </c>
      <c r="D24" s="184"/>
      <c r="E24" s="187"/>
      <c r="F24" s="188"/>
      <c r="G24" s="189"/>
    </row>
    <row r="25" spans="2:7" x14ac:dyDescent="0.3">
      <c r="B25" s="23"/>
      <c r="C25" s="11" t="s">
        <v>452</v>
      </c>
      <c r="D25" s="12"/>
      <c r="E25" s="42"/>
      <c r="F25" s="55"/>
      <c r="G25" s="4"/>
    </row>
    <row r="26" spans="2:7" x14ac:dyDescent="0.3">
      <c r="B26" s="23"/>
      <c r="C26" s="11" t="s">
        <v>453</v>
      </c>
      <c r="D26" s="12" t="s">
        <v>115</v>
      </c>
      <c r="E26" s="42">
        <v>1</v>
      </c>
      <c r="F26" s="55"/>
      <c r="G26" s="4"/>
    </row>
    <row r="27" spans="2:7" x14ac:dyDescent="0.3">
      <c r="B27" s="23"/>
      <c r="C27" s="11" t="s">
        <v>454</v>
      </c>
      <c r="D27" s="12" t="s">
        <v>115</v>
      </c>
      <c r="E27" s="42">
        <v>1</v>
      </c>
      <c r="F27" s="55"/>
      <c r="G27" s="4"/>
    </row>
    <row r="28" spans="2:7" x14ac:dyDescent="0.3">
      <c r="B28" s="23"/>
      <c r="C28" s="11" t="s">
        <v>455</v>
      </c>
      <c r="D28" s="46" t="s">
        <v>115</v>
      </c>
      <c r="E28" s="57">
        <v>1</v>
      </c>
      <c r="F28" s="55"/>
      <c r="G28" s="4"/>
    </row>
    <row r="29" spans="2:7" x14ac:dyDescent="0.3">
      <c r="B29" s="23"/>
      <c r="C29" s="11" t="s">
        <v>456</v>
      </c>
      <c r="D29" s="12" t="s">
        <v>115</v>
      </c>
      <c r="E29" s="42">
        <v>1</v>
      </c>
      <c r="F29" s="55"/>
      <c r="G29" s="4"/>
    </row>
    <row r="30" spans="2:7" x14ac:dyDescent="0.3">
      <c r="B30" s="23"/>
      <c r="C30" s="11" t="s">
        <v>457</v>
      </c>
      <c r="D30" s="12" t="s">
        <v>115</v>
      </c>
      <c r="E30" s="42">
        <v>1</v>
      </c>
      <c r="F30" s="55"/>
      <c r="G30" s="4"/>
    </row>
    <row r="31" spans="2:7" x14ac:dyDescent="0.3">
      <c r="B31" s="186"/>
      <c r="C31" s="11" t="s">
        <v>458</v>
      </c>
      <c r="D31" s="184"/>
      <c r="E31" s="187"/>
      <c r="F31" s="188"/>
      <c r="G31" s="189"/>
    </row>
    <row r="32" spans="2:7" x14ac:dyDescent="0.3">
      <c r="B32" s="186"/>
      <c r="C32" s="11" t="s">
        <v>451</v>
      </c>
      <c r="D32" s="184"/>
      <c r="E32" s="187"/>
      <c r="F32" s="188"/>
      <c r="G32" s="189"/>
    </row>
    <row r="33" spans="2:7" x14ac:dyDescent="0.3">
      <c r="B33" s="23"/>
      <c r="C33" s="11" t="s">
        <v>452</v>
      </c>
      <c r="D33" s="12"/>
      <c r="E33" s="42"/>
      <c r="F33" s="55"/>
      <c r="G33" s="4"/>
    </row>
    <row r="34" spans="2:7" x14ac:dyDescent="0.3">
      <c r="B34" s="23"/>
      <c r="C34" s="11" t="s">
        <v>453</v>
      </c>
      <c r="D34" s="12" t="s">
        <v>115</v>
      </c>
      <c r="E34" s="42">
        <v>1</v>
      </c>
      <c r="F34" s="55"/>
      <c r="G34" s="4"/>
    </row>
    <row r="35" spans="2:7" s="2" customFormat="1" x14ac:dyDescent="0.3">
      <c r="B35" s="58"/>
      <c r="C35" s="11" t="s">
        <v>459</v>
      </c>
      <c r="D35" s="12" t="s">
        <v>115</v>
      </c>
      <c r="E35" s="42">
        <v>1</v>
      </c>
      <c r="F35" s="55"/>
      <c r="G35" s="4"/>
    </row>
    <row r="36" spans="2:7" x14ac:dyDescent="0.3">
      <c r="B36" s="58"/>
      <c r="C36" s="11" t="s">
        <v>455</v>
      </c>
      <c r="D36" s="46" t="s">
        <v>115</v>
      </c>
      <c r="E36" s="57">
        <v>1</v>
      </c>
      <c r="F36" s="55"/>
      <c r="G36" s="4"/>
    </row>
    <row r="37" spans="2:7" x14ac:dyDescent="0.3">
      <c r="B37" s="23"/>
      <c r="C37" s="11" t="s">
        <v>456</v>
      </c>
      <c r="D37" s="12"/>
      <c r="E37" s="42"/>
      <c r="F37" s="55"/>
      <c r="G37" s="4"/>
    </row>
    <row r="38" spans="2:7" x14ac:dyDescent="0.3">
      <c r="B38" s="23"/>
      <c r="C38" s="11" t="s">
        <v>453</v>
      </c>
      <c r="D38" s="12" t="s">
        <v>115</v>
      </c>
      <c r="E38" s="42">
        <v>1</v>
      </c>
      <c r="F38" s="55"/>
      <c r="G38" s="4"/>
    </row>
    <row r="39" spans="2:7" x14ac:dyDescent="0.3">
      <c r="B39" s="23"/>
      <c r="C39" s="11" t="s">
        <v>459</v>
      </c>
      <c r="D39" s="12" t="s">
        <v>115</v>
      </c>
      <c r="E39" s="42">
        <v>1</v>
      </c>
      <c r="F39" s="55"/>
      <c r="G39" s="4"/>
    </row>
    <row r="40" spans="2:7" x14ac:dyDescent="0.3">
      <c r="B40" s="23"/>
      <c r="C40" s="11" t="s">
        <v>455</v>
      </c>
      <c r="D40" s="46" t="s">
        <v>115</v>
      </c>
      <c r="E40" s="57">
        <v>1</v>
      </c>
      <c r="F40" s="55"/>
      <c r="G40" s="4"/>
    </row>
    <row r="41" spans="2:7" x14ac:dyDescent="0.3">
      <c r="B41" s="23"/>
      <c r="C41" s="11" t="s">
        <v>457</v>
      </c>
      <c r="D41" s="12"/>
      <c r="E41" s="42"/>
      <c r="F41" s="55"/>
      <c r="G41" s="4"/>
    </row>
    <row r="42" spans="2:7" x14ac:dyDescent="0.3">
      <c r="B42" s="58"/>
      <c r="C42" s="11" t="s">
        <v>453</v>
      </c>
      <c r="D42" s="12" t="s">
        <v>115</v>
      </c>
      <c r="E42" s="42">
        <v>1</v>
      </c>
      <c r="F42" s="55"/>
      <c r="G42" s="4"/>
    </row>
    <row r="43" spans="2:7" x14ac:dyDescent="0.3">
      <c r="B43" s="23"/>
      <c r="C43" s="11" t="s">
        <v>459</v>
      </c>
      <c r="D43" s="12" t="s">
        <v>115</v>
      </c>
      <c r="E43" s="42">
        <v>1</v>
      </c>
      <c r="F43" s="55"/>
      <c r="G43" s="4"/>
    </row>
    <row r="44" spans="2:7" x14ac:dyDescent="0.3">
      <c r="B44" s="23"/>
      <c r="C44" s="11" t="s">
        <v>455</v>
      </c>
      <c r="D44" s="46" t="s">
        <v>115</v>
      </c>
      <c r="E44" s="57">
        <v>1</v>
      </c>
      <c r="F44" s="55"/>
      <c r="G44" s="4"/>
    </row>
    <row r="45" spans="2:7" x14ac:dyDescent="0.3">
      <c r="B45" s="190"/>
      <c r="C45" s="11" t="s">
        <v>460</v>
      </c>
      <c r="D45" s="184"/>
      <c r="E45" s="187"/>
      <c r="F45" s="188"/>
      <c r="G45" s="189"/>
    </row>
    <row r="46" spans="2:7" x14ac:dyDescent="0.3">
      <c r="B46" s="186"/>
      <c r="C46" s="11" t="s">
        <v>461</v>
      </c>
      <c r="D46" s="184"/>
      <c r="E46" s="187"/>
      <c r="F46" s="188"/>
      <c r="G46" s="189"/>
    </row>
    <row r="47" spans="2:7" x14ac:dyDescent="0.3">
      <c r="B47" s="186"/>
      <c r="C47" s="11" t="s">
        <v>462</v>
      </c>
      <c r="D47" s="184"/>
      <c r="E47" s="187"/>
      <c r="F47" s="188"/>
      <c r="G47" s="189"/>
    </row>
    <row r="48" spans="2:7" x14ac:dyDescent="0.3">
      <c r="B48" s="23"/>
      <c r="C48" s="11" t="s">
        <v>463</v>
      </c>
      <c r="D48" s="12" t="s">
        <v>115</v>
      </c>
      <c r="E48" s="42">
        <v>1</v>
      </c>
      <c r="F48" s="55"/>
      <c r="G48" s="4"/>
    </row>
    <row r="49" spans="2:7" x14ac:dyDescent="0.3">
      <c r="B49" s="23"/>
      <c r="C49" s="11" t="s">
        <v>464</v>
      </c>
      <c r="D49" s="12" t="s">
        <v>115</v>
      </c>
      <c r="E49" s="42">
        <v>1</v>
      </c>
      <c r="F49" s="55"/>
      <c r="G49" s="4"/>
    </row>
    <row r="50" spans="2:7" x14ac:dyDescent="0.3">
      <c r="B50" s="23"/>
      <c r="C50" s="11" t="s">
        <v>465</v>
      </c>
      <c r="D50" s="12" t="s">
        <v>115</v>
      </c>
      <c r="E50" s="57">
        <v>1</v>
      </c>
      <c r="F50" s="55"/>
      <c r="G50" s="4"/>
    </row>
    <row r="51" spans="2:7" x14ac:dyDescent="0.3">
      <c r="B51" s="23"/>
      <c r="C51" s="11" t="s">
        <v>466</v>
      </c>
      <c r="D51" s="12" t="s">
        <v>115</v>
      </c>
      <c r="E51" s="42">
        <v>1</v>
      </c>
      <c r="F51" s="55"/>
      <c r="G51" s="4"/>
    </row>
    <row r="52" spans="2:7" x14ac:dyDescent="0.3">
      <c r="B52" s="190"/>
      <c r="C52" s="11" t="s">
        <v>467</v>
      </c>
      <c r="D52" s="184"/>
      <c r="E52" s="187"/>
      <c r="F52" s="188"/>
      <c r="G52" s="189"/>
    </row>
    <row r="53" spans="2:7" x14ac:dyDescent="0.3">
      <c r="B53" s="186"/>
      <c r="C53" s="11" t="s">
        <v>468</v>
      </c>
      <c r="D53" s="184"/>
      <c r="E53" s="187"/>
      <c r="F53" s="188"/>
      <c r="G53" s="189"/>
    </row>
    <row r="54" spans="2:7" x14ac:dyDescent="0.3">
      <c r="B54" s="23"/>
      <c r="C54" s="11" t="s">
        <v>469</v>
      </c>
      <c r="D54" s="12"/>
      <c r="E54" s="42"/>
      <c r="F54" s="55"/>
      <c r="G54" s="4"/>
    </row>
    <row r="55" spans="2:7" x14ac:dyDescent="0.3">
      <c r="B55" s="23"/>
      <c r="C55" s="11" t="s">
        <v>470</v>
      </c>
      <c r="D55" s="46" t="s">
        <v>115</v>
      </c>
      <c r="E55" s="42">
        <v>1</v>
      </c>
      <c r="F55" s="55"/>
      <c r="G55" s="4"/>
    </row>
    <row r="56" spans="2:7" x14ac:dyDescent="0.3">
      <c r="B56" s="23"/>
      <c r="C56" s="11" t="s">
        <v>820</v>
      </c>
      <c r="D56" s="46" t="s">
        <v>115</v>
      </c>
      <c r="E56" s="42">
        <v>1</v>
      </c>
      <c r="F56" s="55"/>
      <c r="G56" s="4"/>
    </row>
    <row r="57" spans="2:7" x14ac:dyDescent="0.3">
      <c r="B57" s="23"/>
      <c r="C57" s="11" t="s">
        <v>471</v>
      </c>
      <c r="D57" s="12" t="s">
        <v>115</v>
      </c>
      <c r="E57" s="57">
        <v>1</v>
      </c>
      <c r="F57" s="55"/>
      <c r="G57" s="4"/>
    </row>
    <row r="58" spans="2:7" x14ac:dyDescent="0.3">
      <c r="B58" s="190"/>
      <c r="C58" s="11" t="s">
        <v>472</v>
      </c>
      <c r="D58" s="184"/>
      <c r="E58" s="187"/>
      <c r="F58" s="188"/>
      <c r="G58" s="189"/>
    </row>
    <row r="59" spans="2:7" x14ac:dyDescent="0.3">
      <c r="B59" s="186"/>
      <c r="C59" s="11" t="s">
        <v>473</v>
      </c>
      <c r="D59" s="184"/>
      <c r="E59" s="187"/>
      <c r="F59" s="188"/>
      <c r="G59" s="189"/>
    </row>
    <row r="60" spans="2:7" x14ac:dyDescent="0.3">
      <c r="B60" s="58"/>
      <c r="C60" s="11" t="s">
        <v>474</v>
      </c>
      <c r="D60" s="12" t="s">
        <v>115</v>
      </c>
      <c r="E60" s="42">
        <v>1</v>
      </c>
      <c r="F60" s="55"/>
      <c r="G60" s="4"/>
    </row>
    <row r="61" spans="2:7" s="2" customFormat="1" x14ac:dyDescent="0.3">
      <c r="B61" s="58"/>
      <c r="C61" s="11" t="s">
        <v>475</v>
      </c>
      <c r="D61" s="12" t="s">
        <v>115</v>
      </c>
      <c r="E61" s="42">
        <v>1</v>
      </c>
      <c r="F61" s="55"/>
      <c r="G61" s="4"/>
    </row>
    <row r="62" spans="2:7" x14ac:dyDescent="0.3">
      <c r="B62" s="58"/>
      <c r="C62" s="11" t="s">
        <v>476</v>
      </c>
      <c r="D62" s="12" t="s">
        <v>115</v>
      </c>
      <c r="E62" s="57">
        <v>1</v>
      </c>
      <c r="F62" s="55"/>
      <c r="G62" s="4"/>
    </row>
    <row r="63" spans="2:7" x14ac:dyDescent="0.3">
      <c r="B63" s="23"/>
      <c r="C63" s="11" t="s">
        <v>477</v>
      </c>
      <c r="D63" s="12"/>
      <c r="E63" s="42"/>
      <c r="F63" s="55"/>
      <c r="G63" s="4"/>
    </row>
    <row r="64" spans="2:7" x14ac:dyDescent="0.3">
      <c r="B64" s="23"/>
      <c r="C64" s="11" t="s">
        <v>418</v>
      </c>
      <c r="D64" s="12" t="s">
        <v>115</v>
      </c>
      <c r="E64" s="42">
        <v>1</v>
      </c>
      <c r="F64" s="55"/>
      <c r="G64" s="4"/>
    </row>
    <row r="65" spans="2:7" x14ac:dyDescent="0.3">
      <c r="B65" s="23"/>
      <c r="C65" s="11" t="s">
        <v>478</v>
      </c>
      <c r="D65" s="12" t="s">
        <v>115</v>
      </c>
      <c r="E65" s="42">
        <v>1</v>
      </c>
      <c r="F65" s="55"/>
      <c r="G65" s="4"/>
    </row>
    <row r="66" spans="2:7" x14ac:dyDescent="0.3">
      <c r="B66" s="23"/>
      <c r="C66" s="11" t="s">
        <v>479</v>
      </c>
      <c r="D66" s="12" t="s">
        <v>115</v>
      </c>
      <c r="E66" s="42">
        <v>1</v>
      </c>
      <c r="F66" s="55"/>
      <c r="G66" s="4"/>
    </row>
    <row r="67" spans="2:7" x14ac:dyDescent="0.3">
      <c r="B67" s="23"/>
      <c r="C67" s="11" t="s">
        <v>480</v>
      </c>
      <c r="D67" s="12" t="s">
        <v>115</v>
      </c>
      <c r="E67" s="42">
        <v>1</v>
      </c>
      <c r="F67" s="55"/>
      <c r="G67" s="4"/>
    </row>
    <row r="68" spans="2:7" x14ac:dyDescent="0.3">
      <c r="B68" s="23"/>
      <c r="C68" s="11" t="s">
        <v>481</v>
      </c>
      <c r="D68" s="12" t="s">
        <v>115</v>
      </c>
      <c r="E68" s="42">
        <v>1</v>
      </c>
      <c r="F68" s="55"/>
      <c r="G68" s="4"/>
    </row>
    <row r="69" spans="2:7" x14ac:dyDescent="0.3">
      <c r="B69" s="23"/>
      <c r="C69" s="11" t="s">
        <v>482</v>
      </c>
      <c r="D69" s="12"/>
      <c r="E69" s="42"/>
      <c r="F69" s="55"/>
      <c r="G69" s="4"/>
    </row>
    <row r="70" spans="2:7" x14ac:dyDescent="0.3">
      <c r="B70" s="23"/>
      <c r="C70" s="11" t="s">
        <v>483</v>
      </c>
      <c r="D70" s="12" t="s">
        <v>115</v>
      </c>
      <c r="E70" s="42">
        <v>1</v>
      </c>
      <c r="F70" s="55"/>
      <c r="G70" s="4"/>
    </row>
    <row r="71" spans="2:7" x14ac:dyDescent="0.3">
      <c r="B71" s="23"/>
      <c r="C71" s="11" t="s">
        <v>822</v>
      </c>
      <c r="D71" s="46"/>
      <c r="E71" s="57"/>
      <c r="F71" s="55"/>
      <c r="G71" s="56"/>
    </row>
    <row r="72" spans="2:7" x14ac:dyDescent="0.3">
      <c r="B72" s="23"/>
      <c r="C72" s="11" t="s">
        <v>484</v>
      </c>
      <c r="D72" s="12" t="s">
        <v>115</v>
      </c>
      <c r="E72" s="42">
        <v>1</v>
      </c>
      <c r="F72" s="55"/>
      <c r="G72" s="4"/>
    </row>
    <row r="73" spans="2:7" x14ac:dyDescent="0.3">
      <c r="B73" s="23"/>
      <c r="C73" s="11" t="s">
        <v>485</v>
      </c>
      <c r="D73" s="12" t="s">
        <v>115</v>
      </c>
      <c r="E73" s="42">
        <v>1</v>
      </c>
      <c r="F73" s="55"/>
      <c r="G73" s="4"/>
    </row>
    <row r="74" spans="2:7" x14ac:dyDescent="0.3">
      <c r="B74" s="23"/>
      <c r="C74" s="11" t="s">
        <v>486</v>
      </c>
      <c r="D74" s="12" t="s">
        <v>115</v>
      </c>
      <c r="E74" s="42">
        <v>1</v>
      </c>
      <c r="F74" s="55"/>
      <c r="G74" s="4"/>
    </row>
    <row r="75" spans="2:7" x14ac:dyDescent="0.3">
      <c r="B75" s="23"/>
      <c r="C75" s="11"/>
      <c r="D75" s="12"/>
      <c r="E75" s="42"/>
      <c r="F75" s="55"/>
      <c r="G75" s="4"/>
    </row>
    <row r="76" spans="2:7" s="145" customFormat="1" x14ac:dyDescent="0.3">
      <c r="B76" s="140" t="s">
        <v>1186</v>
      </c>
      <c r="C76" s="141"/>
      <c r="D76" s="142"/>
      <c r="E76" s="143"/>
      <c r="F76" s="144"/>
      <c r="G76" s="24"/>
    </row>
    <row r="77" spans="2:7" s="145" customFormat="1" x14ac:dyDescent="0.3">
      <c r="B77" s="140" t="s">
        <v>1187</v>
      </c>
      <c r="C77" s="141"/>
      <c r="D77" s="142"/>
      <c r="E77" s="143"/>
      <c r="F77" s="144"/>
      <c r="G77" s="24"/>
    </row>
    <row r="78" spans="2:7" x14ac:dyDescent="0.3">
      <c r="B78" s="23">
        <v>23.03</v>
      </c>
      <c r="C78" s="11" t="s">
        <v>487</v>
      </c>
      <c r="D78" s="12"/>
      <c r="E78" s="42"/>
      <c r="F78" s="55"/>
      <c r="G78" s="4"/>
    </row>
    <row r="79" spans="2:7" x14ac:dyDescent="0.3">
      <c r="B79" s="23"/>
      <c r="C79" s="11" t="s">
        <v>488</v>
      </c>
      <c r="D79" s="12" t="s">
        <v>115</v>
      </c>
      <c r="E79" s="42">
        <v>1</v>
      </c>
      <c r="F79" s="55"/>
      <c r="G79" s="4"/>
    </row>
    <row r="80" spans="2:7" x14ac:dyDescent="0.3">
      <c r="B80" s="23"/>
      <c r="C80" s="11" t="s">
        <v>489</v>
      </c>
      <c r="D80" s="12" t="s">
        <v>115</v>
      </c>
      <c r="E80" s="42">
        <v>1</v>
      </c>
      <c r="F80" s="55"/>
      <c r="G80" s="4"/>
    </row>
    <row r="81" spans="2:7" x14ac:dyDescent="0.3">
      <c r="B81" s="23"/>
      <c r="C81" s="11" t="s">
        <v>490</v>
      </c>
      <c r="D81" s="46" t="s">
        <v>115</v>
      </c>
      <c r="E81" s="42">
        <v>1</v>
      </c>
      <c r="F81" s="55"/>
      <c r="G81" s="4"/>
    </row>
    <row r="82" spans="2:7" ht="25" x14ac:dyDescent="0.3">
      <c r="B82" s="23">
        <v>23.04</v>
      </c>
      <c r="C82" s="11" t="s">
        <v>491</v>
      </c>
      <c r="D82" s="12"/>
      <c r="E82" s="42"/>
      <c r="F82" s="55"/>
      <c r="G82" s="4"/>
    </row>
    <row r="83" spans="2:7" x14ac:dyDescent="0.3">
      <c r="B83" s="23"/>
      <c r="C83" s="11" t="s">
        <v>492</v>
      </c>
      <c r="D83" s="12"/>
      <c r="E83" s="42"/>
      <c r="F83" s="55"/>
      <c r="G83" s="4"/>
    </row>
    <row r="84" spans="2:7" x14ac:dyDescent="0.3">
      <c r="B84" s="23"/>
      <c r="C84" s="11" t="s">
        <v>493</v>
      </c>
      <c r="D84" s="12" t="s">
        <v>58</v>
      </c>
      <c r="E84" s="42">
        <v>1</v>
      </c>
      <c r="F84" s="55"/>
      <c r="G84" s="4"/>
    </row>
    <row r="85" spans="2:7" x14ac:dyDescent="0.3">
      <c r="B85" s="23"/>
      <c r="C85" s="11" t="s">
        <v>494</v>
      </c>
      <c r="D85" s="12"/>
      <c r="E85" s="42"/>
      <c r="F85" s="55"/>
      <c r="G85" s="4"/>
    </row>
    <row r="86" spans="2:7" x14ac:dyDescent="0.3">
      <c r="B86" s="23"/>
      <c r="C86" s="11" t="s">
        <v>495</v>
      </c>
      <c r="D86" s="12" t="s">
        <v>84</v>
      </c>
      <c r="E86" s="42">
        <v>1</v>
      </c>
      <c r="F86" s="55"/>
      <c r="G86" s="4"/>
    </row>
    <row r="87" spans="2:7" s="2" customFormat="1" x14ac:dyDescent="0.3">
      <c r="B87" s="58"/>
      <c r="C87" s="11" t="s">
        <v>496</v>
      </c>
      <c r="D87" s="12" t="s">
        <v>84</v>
      </c>
      <c r="E87" s="42">
        <v>1</v>
      </c>
      <c r="F87" s="55"/>
      <c r="G87" s="4"/>
    </row>
    <row r="88" spans="2:7" ht="25" x14ac:dyDescent="0.3">
      <c r="B88" s="58">
        <v>23.05</v>
      </c>
      <c r="C88" s="11" t="s">
        <v>497</v>
      </c>
      <c r="D88" s="12"/>
      <c r="E88" s="42"/>
      <c r="F88" s="55"/>
      <c r="G88" s="4"/>
    </row>
    <row r="89" spans="2:7" x14ac:dyDescent="0.3">
      <c r="B89" s="23"/>
      <c r="C89" s="11" t="s">
        <v>816</v>
      </c>
      <c r="D89" s="46" t="s">
        <v>10</v>
      </c>
      <c r="E89" s="57">
        <v>1</v>
      </c>
      <c r="F89" s="55"/>
      <c r="G89" s="4"/>
    </row>
    <row r="90" spans="2:7" x14ac:dyDescent="0.3">
      <c r="B90" s="23"/>
      <c r="C90" s="11" t="s">
        <v>498</v>
      </c>
      <c r="D90" s="12" t="s">
        <v>10</v>
      </c>
      <c r="E90" s="57">
        <v>1</v>
      </c>
      <c r="F90" s="55"/>
      <c r="G90" s="4"/>
    </row>
    <row r="91" spans="2:7" x14ac:dyDescent="0.3">
      <c r="B91" s="23"/>
      <c r="C91" s="11" t="s">
        <v>817</v>
      </c>
      <c r="D91" s="46" t="s">
        <v>10</v>
      </c>
      <c r="E91" s="57">
        <v>1</v>
      </c>
      <c r="F91" s="55"/>
      <c r="G91" s="4"/>
    </row>
    <row r="92" spans="2:7" x14ac:dyDescent="0.3">
      <c r="B92" s="23"/>
      <c r="C92" s="11" t="s">
        <v>499</v>
      </c>
      <c r="D92" s="12" t="s">
        <v>10</v>
      </c>
      <c r="E92" s="57">
        <v>1</v>
      </c>
      <c r="F92" s="55"/>
      <c r="G92" s="4"/>
    </row>
    <row r="93" spans="2:7" x14ac:dyDescent="0.3">
      <c r="B93" s="23"/>
      <c r="C93" s="11" t="s">
        <v>500</v>
      </c>
      <c r="D93" s="12" t="s">
        <v>10</v>
      </c>
      <c r="E93" s="57">
        <v>1</v>
      </c>
      <c r="F93" s="55"/>
      <c r="G93" s="4"/>
    </row>
    <row r="94" spans="2:7" x14ac:dyDescent="0.3">
      <c r="B94" s="23"/>
      <c r="C94" s="11" t="s">
        <v>501</v>
      </c>
      <c r="D94" s="12" t="s">
        <v>10</v>
      </c>
      <c r="E94" s="57">
        <v>1</v>
      </c>
      <c r="F94" s="55"/>
      <c r="G94" s="4"/>
    </row>
    <row r="95" spans="2:7" ht="25" x14ac:dyDescent="0.3">
      <c r="B95" s="23">
        <v>23.06</v>
      </c>
      <c r="C95" s="11" t="s">
        <v>502</v>
      </c>
      <c r="D95" s="12"/>
      <c r="E95" s="42"/>
      <c r="F95" s="55"/>
      <c r="G95" s="4"/>
    </row>
    <row r="96" spans="2:7" x14ac:dyDescent="0.3">
      <c r="B96" s="23"/>
      <c r="C96" s="11" t="s">
        <v>789</v>
      </c>
      <c r="D96" s="12" t="s">
        <v>58</v>
      </c>
      <c r="E96" s="42">
        <v>1</v>
      </c>
      <c r="F96" s="55"/>
      <c r="G96" s="4"/>
    </row>
    <row r="97" spans="2:7" x14ac:dyDescent="0.3">
      <c r="B97" s="23"/>
      <c r="C97" s="11" t="s">
        <v>503</v>
      </c>
      <c r="D97" s="12" t="s">
        <v>84</v>
      </c>
      <c r="E97" s="42">
        <v>1</v>
      </c>
      <c r="F97" s="55"/>
      <c r="G97" s="4"/>
    </row>
    <row r="98" spans="2:7" ht="25" x14ac:dyDescent="0.3">
      <c r="B98" s="23">
        <v>23.07</v>
      </c>
      <c r="C98" s="11" t="s">
        <v>504</v>
      </c>
      <c r="D98" s="12"/>
      <c r="E98" s="42"/>
      <c r="F98" s="55"/>
      <c r="G98" s="4"/>
    </row>
    <row r="99" spans="2:7" x14ac:dyDescent="0.3">
      <c r="B99" s="23"/>
      <c r="C99" s="11" t="s">
        <v>505</v>
      </c>
      <c r="D99" s="12" t="s">
        <v>84</v>
      </c>
      <c r="E99" s="42">
        <v>1</v>
      </c>
      <c r="F99" s="55"/>
      <c r="G99" s="4"/>
    </row>
    <row r="100" spans="2:7" x14ac:dyDescent="0.3">
      <c r="B100" s="23"/>
      <c r="C100" s="11" t="s">
        <v>506</v>
      </c>
      <c r="D100" s="12" t="s">
        <v>84</v>
      </c>
      <c r="E100" s="42">
        <v>1</v>
      </c>
      <c r="F100" s="55"/>
      <c r="G100" s="4"/>
    </row>
    <row r="101" spans="2:7" x14ac:dyDescent="0.3">
      <c r="B101" s="23">
        <v>23.08</v>
      </c>
      <c r="C101" s="11" t="s">
        <v>507</v>
      </c>
      <c r="D101" s="12"/>
      <c r="E101" s="42"/>
      <c r="F101" s="55"/>
      <c r="G101" s="4"/>
    </row>
    <row r="102" spans="2:7" x14ac:dyDescent="0.3">
      <c r="B102" s="23"/>
      <c r="C102" s="11" t="s">
        <v>792</v>
      </c>
      <c r="D102" s="46"/>
      <c r="E102" s="57"/>
      <c r="F102" s="55"/>
      <c r="G102" s="56"/>
    </row>
    <row r="103" spans="2:7" x14ac:dyDescent="0.3">
      <c r="B103" s="23"/>
      <c r="C103" s="11" t="s">
        <v>508</v>
      </c>
      <c r="D103" s="12"/>
      <c r="E103" s="42"/>
      <c r="F103" s="55"/>
      <c r="G103" s="4"/>
    </row>
    <row r="104" spans="2:7" x14ac:dyDescent="0.3">
      <c r="B104" s="23"/>
      <c r="C104" s="11" t="s">
        <v>509</v>
      </c>
      <c r="D104" s="12" t="s">
        <v>58</v>
      </c>
      <c r="E104" s="42">
        <v>1</v>
      </c>
      <c r="F104" s="55"/>
      <c r="G104" s="4"/>
    </row>
    <row r="105" spans="2:7" x14ac:dyDescent="0.3">
      <c r="B105" s="23"/>
      <c r="C105" s="11" t="s">
        <v>510</v>
      </c>
      <c r="D105" s="12"/>
      <c r="E105" s="42"/>
      <c r="F105" s="55"/>
      <c r="G105" s="4"/>
    </row>
    <row r="106" spans="2:7" x14ac:dyDescent="0.3">
      <c r="B106" s="23"/>
      <c r="C106" s="11" t="s">
        <v>511</v>
      </c>
      <c r="D106" s="12" t="s">
        <v>58</v>
      </c>
      <c r="E106" s="42">
        <v>1</v>
      </c>
      <c r="F106" s="55"/>
      <c r="G106" s="4"/>
    </row>
    <row r="107" spans="2:7" x14ac:dyDescent="0.3">
      <c r="B107" s="23"/>
      <c r="C107" s="11" t="s">
        <v>512</v>
      </c>
      <c r="D107" s="12"/>
      <c r="E107" s="42"/>
      <c r="F107" s="55"/>
      <c r="G107" s="4"/>
    </row>
    <row r="108" spans="2:7" x14ac:dyDescent="0.3">
      <c r="B108" s="23"/>
      <c r="C108" s="11" t="s">
        <v>513</v>
      </c>
      <c r="D108" s="12" t="s">
        <v>58</v>
      </c>
      <c r="E108" s="42">
        <v>1</v>
      </c>
      <c r="F108" s="55"/>
      <c r="G108" s="4"/>
    </row>
    <row r="109" spans="2:7" x14ac:dyDescent="0.3">
      <c r="B109" s="23"/>
      <c r="C109" s="11" t="s">
        <v>514</v>
      </c>
      <c r="D109" s="12"/>
      <c r="E109" s="42"/>
      <c r="F109" s="55"/>
      <c r="G109" s="4"/>
    </row>
    <row r="110" spans="2:7" s="2" customFormat="1" x14ac:dyDescent="0.3">
      <c r="B110" s="58"/>
      <c r="C110" s="11" t="s">
        <v>515</v>
      </c>
      <c r="D110" s="12" t="s">
        <v>58</v>
      </c>
      <c r="E110" s="42">
        <v>1</v>
      </c>
      <c r="F110" s="55"/>
      <c r="G110" s="4"/>
    </row>
    <row r="111" spans="2:7" ht="14.25" customHeight="1" x14ac:dyDescent="0.3">
      <c r="B111" s="58"/>
      <c r="C111" s="11" t="s">
        <v>508</v>
      </c>
      <c r="D111" s="12"/>
      <c r="E111" s="42"/>
      <c r="F111" s="55"/>
      <c r="G111" s="4"/>
    </row>
    <row r="112" spans="2:7" ht="14.25" customHeight="1" x14ac:dyDescent="0.3">
      <c r="B112" s="23"/>
      <c r="C112" s="11" t="s">
        <v>821</v>
      </c>
      <c r="D112" s="46"/>
      <c r="E112" s="57"/>
      <c r="F112" s="55"/>
      <c r="G112" s="56"/>
    </row>
    <row r="113" spans="2:7" x14ac:dyDescent="0.3">
      <c r="B113" s="23"/>
      <c r="C113" s="11" t="s">
        <v>516</v>
      </c>
      <c r="D113" s="12" t="s">
        <v>58</v>
      </c>
      <c r="E113" s="42">
        <v>1</v>
      </c>
      <c r="F113" s="55"/>
      <c r="G113" s="4"/>
    </row>
    <row r="114" spans="2:7" x14ac:dyDescent="0.3">
      <c r="B114" s="23"/>
      <c r="C114" s="11" t="s">
        <v>510</v>
      </c>
      <c r="D114" s="12"/>
      <c r="E114" s="42"/>
      <c r="F114" s="55"/>
      <c r="G114" s="4"/>
    </row>
    <row r="115" spans="2:7" x14ac:dyDescent="0.3">
      <c r="B115" s="23"/>
      <c r="C115" s="11" t="s">
        <v>511</v>
      </c>
      <c r="D115" s="12" t="s">
        <v>58</v>
      </c>
      <c r="E115" s="42">
        <v>1</v>
      </c>
      <c r="F115" s="55"/>
      <c r="G115" s="4"/>
    </row>
    <row r="116" spans="2:7" x14ac:dyDescent="0.3">
      <c r="B116" s="23"/>
      <c r="C116" s="11" t="s">
        <v>512</v>
      </c>
      <c r="D116" s="12"/>
      <c r="E116" s="42"/>
      <c r="F116" s="55"/>
      <c r="G116" s="4"/>
    </row>
    <row r="117" spans="2:7" x14ac:dyDescent="0.3">
      <c r="B117" s="23"/>
      <c r="C117" s="11" t="s">
        <v>513</v>
      </c>
      <c r="D117" s="12" t="s">
        <v>58</v>
      </c>
      <c r="E117" s="42">
        <v>1</v>
      </c>
      <c r="F117" s="55"/>
      <c r="G117" s="4"/>
    </row>
    <row r="118" spans="2:7" x14ac:dyDescent="0.3">
      <c r="B118" s="23"/>
      <c r="C118" s="11" t="s">
        <v>514</v>
      </c>
      <c r="D118" s="12"/>
      <c r="E118" s="42"/>
      <c r="F118" s="55"/>
      <c r="G118" s="4"/>
    </row>
    <row r="119" spans="2:7" x14ac:dyDescent="0.3">
      <c r="B119" s="58"/>
      <c r="C119" s="11" t="s">
        <v>515</v>
      </c>
      <c r="D119" s="12" t="s">
        <v>58</v>
      </c>
      <c r="E119" s="42">
        <v>1</v>
      </c>
      <c r="F119" s="55"/>
      <c r="G119" s="4"/>
    </row>
    <row r="120" spans="2:7" ht="25" x14ac:dyDescent="0.3">
      <c r="B120" s="23">
        <v>23.09</v>
      </c>
      <c r="C120" s="11" t="s">
        <v>517</v>
      </c>
      <c r="D120" s="12"/>
      <c r="E120" s="42"/>
      <c r="F120" s="55"/>
      <c r="G120" s="4"/>
    </row>
    <row r="121" spans="2:7" ht="25" x14ac:dyDescent="0.3">
      <c r="B121" s="23"/>
      <c r="C121" s="11" t="s">
        <v>818</v>
      </c>
      <c r="D121" s="46" t="s">
        <v>84</v>
      </c>
      <c r="E121" s="57">
        <v>1</v>
      </c>
      <c r="F121" s="55"/>
      <c r="G121" s="4"/>
    </row>
    <row r="122" spans="2:7" ht="25" x14ac:dyDescent="0.3">
      <c r="B122" s="23"/>
      <c r="C122" s="11" t="s">
        <v>819</v>
      </c>
      <c r="D122" s="46" t="s">
        <v>84</v>
      </c>
      <c r="E122" s="57">
        <v>1</v>
      </c>
      <c r="F122" s="55"/>
      <c r="G122" s="4"/>
    </row>
    <row r="123" spans="2:7" x14ac:dyDescent="0.3">
      <c r="B123" s="23"/>
      <c r="C123" s="11" t="s">
        <v>518</v>
      </c>
      <c r="D123" s="12" t="s">
        <v>84</v>
      </c>
      <c r="E123" s="42">
        <v>1</v>
      </c>
      <c r="F123" s="55"/>
      <c r="G123" s="4"/>
    </row>
    <row r="124" spans="2:7" x14ac:dyDescent="0.3">
      <c r="B124" s="41">
        <v>23.1</v>
      </c>
      <c r="C124" s="11" t="s">
        <v>519</v>
      </c>
      <c r="D124" s="12"/>
      <c r="E124" s="42"/>
      <c r="F124" s="55"/>
      <c r="G124" s="4"/>
    </row>
    <row r="125" spans="2:7" x14ac:dyDescent="0.3">
      <c r="B125" s="23"/>
      <c r="C125" s="11" t="s">
        <v>520</v>
      </c>
      <c r="D125" s="12" t="s">
        <v>115</v>
      </c>
      <c r="E125" s="42">
        <v>1</v>
      </c>
      <c r="F125" s="55"/>
      <c r="G125" s="4"/>
    </row>
    <row r="126" spans="2:7" x14ac:dyDescent="0.3">
      <c r="B126" s="23"/>
      <c r="C126" s="11" t="s">
        <v>521</v>
      </c>
      <c r="D126" s="12" t="s">
        <v>115</v>
      </c>
      <c r="E126" s="42">
        <v>1</v>
      </c>
      <c r="F126" s="55"/>
      <c r="G126" s="4"/>
    </row>
    <row r="127" spans="2:7" x14ac:dyDescent="0.3">
      <c r="B127" s="23"/>
      <c r="C127" s="11" t="s">
        <v>522</v>
      </c>
      <c r="D127" s="12" t="s">
        <v>115</v>
      </c>
      <c r="E127" s="42">
        <v>1</v>
      </c>
      <c r="F127" s="55"/>
      <c r="G127" s="4"/>
    </row>
    <row r="128" spans="2:7" x14ac:dyDescent="0.3">
      <c r="B128" s="23">
        <v>23.11</v>
      </c>
      <c r="C128" s="11" t="s">
        <v>523</v>
      </c>
      <c r="D128" s="12"/>
      <c r="E128" s="42"/>
      <c r="F128" s="55"/>
      <c r="G128" s="4"/>
    </row>
    <row r="129" spans="2:7" x14ac:dyDescent="0.3">
      <c r="B129" s="23"/>
      <c r="C129" s="11" t="s">
        <v>524</v>
      </c>
      <c r="D129" s="12" t="s">
        <v>58</v>
      </c>
      <c r="E129" s="42">
        <v>1</v>
      </c>
      <c r="F129" s="55"/>
      <c r="G129" s="4"/>
    </row>
    <row r="130" spans="2:7" x14ac:dyDescent="0.3">
      <c r="B130" s="23"/>
      <c r="C130" s="11" t="s">
        <v>525</v>
      </c>
      <c r="D130" s="12" t="s">
        <v>58</v>
      </c>
      <c r="E130" s="42">
        <v>1</v>
      </c>
      <c r="F130" s="55"/>
      <c r="G130" s="4"/>
    </row>
    <row r="131" spans="2:7" x14ac:dyDescent="0.3">
      <c r="B131" s="23">
        <v>23.12</v>
      </c>
      <c r="C131" s="11" t="s">
        <v>297</v>
      </c>
      <c r="D131" s="12"/>
      <c r="E131" s="42"/>
      <c r="F131" s="55"/>
      <c r="G131" s="4"/>
    </row>
    <row r="132" spans="2:7" x14ac:dyDescent="0.3">
      <c r="B132" s="58"/>
      <c r="C132" s="11" t="s">
        <v>298</v>
      </c>
      <c r="D132" s="12" t="s">
        <v>299</v>
      </c>
      <c r="E132" s="42">
        <v>1</v>
      </c>
      <c r="F132" s="55"/>
      <c r="G132" s="4"/>
    </row>
    <row r="133" spans="2:7" x14ac:dyDescent="0.3">
      <c r="B133" s="23"/>
      <c r="C133" s="11" t="s">
        <v>300</v>
      </c>
      <c r="D133" s="12" t="s">
        <v>299</v>
      </c>
      <c r="E133" s="42">
        <v>1</v>
      </c>
      <c r="F133" s="55"/>
      <c r="G133" s="4"/>
    </row>
    <row r="134" spans="2:7" s="2" customFormat="1" x14ac:dyDescent="0.3">
      <c r="B134" s="58"/>
      <c r="C134" s="11" t="s">
        <v>301</v>
      </c>
      <c r="D134" s="12" t="s">
        <v>302</v>
      </c>
      <c r="E134" s="42">
        <v>1</v>
      </c>
      <c r="F134" s="55"/>
      <c r="G134" s="4"/>
    </row>
    <row r="135" spans="2:7" ht="25" x14ac:dyDescent="0.3">
      <c r="B135" s="58"/>
      <c r="C135" s="11" t="s">
        <v>526</v>
      </c>
      <c r="D135" s="12" t="s">
        <v>84</v>
      </c>
      <c r="E135" s="42">
        <v>1</v>
      </c>
      <c r="F135" s="55"/>
      <c r="G135" s="4"/>
    </row>
    <row r="136" spans="2:7" s="2" customFormat="1" x14ac:dyDescent="0.3">
      <c r="B136" s="58"/>
      <c r="C136" s="11"/>
      <c r="D136" s="12"/>
      <c r="E136" s="42"/>
      <c r="F136" s="55"/>
      <c r="G136" s="4"/>
    </row>
    <row r="137" spans="2:7" s="145" customFormat="1" x14ac:dyDescent="0.3">
      <c r="B137" s="140" t="s">
        <v>1186</v>
      </c>
      <c r="C137" s="141"/>
      <c r="D137" s="142"/>
      <c r="E137" s="143"/>
      <c r="F137" s="144"/>
      <c r="G137" s="24"/>
    </row>
    <row r="138" spans="2:7" s="145" customFormat="1" x14ac:dyDescent="0.3">
      <c r="B138" s="140" t="s">
        <v>1187</v>
      </c>
      <c r="C138" s="141"/>
      <c r="D138" s="142"/>
      <c r="E138" s="143"/>
      <c r="F138" s="144"/>
      <c r="G138" s="24"/>
    </row>
    <row r="139" spans="2:7" s="2" customFormat="1" x14ac:dyDescent="0.3">
      <c r="B139" s="58"/>
      <c r="C139" s="11"/>
      <c r="D139" s="12"/>
      <c r="E139" s="42"/>
      <c r="F139" s="55"/>
      <c r="G139" s="4"/>
    </row>
    <row r="140" spans="2:7" ht="37.5" x14ac:dyDescent="0.3">
      <c r="B140" s="23">
        <v>23.14</v>
      </c>
      <c r="C140" s="11" t="s">
        <v>527</v>
      </c>
      <c r="D140" s="12" t="s">
        <v>115</v>
      </c>
      <c r="E140" s="42">
        <v>1</v>
      </c>
      <c r="F140" s="55"/>
      <c r="G140" s="4"/>
    </row>
    <row r="141" spans="2:7" x14ac:dyDescent="0.3">
      <c r="B141" s="23">
        <v>23.15</v>
      </c>
      <c r="C141" s="11" t="s">
        <v>528</v>
      </c>
      <c r="D141" s="12" t="s">
        <v>10</v>
      </c>
      <c r="E141" s="42">
        <v>1</v>
      </c>
      <c r="F141" s="55"/>
      <c r="G141" s="4"/>
    </row>
    <row r="142" spans="2:7" x14ac:dyDescent="0.3">
      <c r="B142" s="23"/>
      <c r="C142" s="11"/>
      <c r="D142" s="12"/>
      <c r="E142" s="42"/>
      <c r="F142" s="55"/>
      <c r="G142" s="4"/>
    </row>
    <row r="143" spans="2:7" x14ac:dyDescent="0.3">
      <c r="B143" s="23"/>
      <c r="C143" s="11"/>
      <c r="D143" s="12"/>
      <c r="E143" s="42"/>
      <c r="F143" s="55"/>
      <c r="G143" s="4"/>
    </row>
    <row r="144" spans="2:7" x14ac:dyDescent="0.3">
      <c r="B144" s="23"/>
      <c r="C144" s="11"/>
      <c r="D144" s="12"/>
      <c r="E144" s="42"/>
      <c r="F144" s="55"/>
      <c r="G144" s="4"/>
    </row>
    <row r="145" spans="2:7" x14ac:dyDescent="0.3">
      <c r="B145" s="23"/>
      <c r="C145" s="11"/>
      <c r="D145" s="12"/>
      <c r="E145" s="42"/>
      <c r="F145" s="55"/>
      <c r="G145" s="4"/>
    </row>
    <row r="146" spans="2:7" x14ac:dyDescent="0.3">
      <c r="B146" s="23"/>
      <c r="C146" s="11"/>
      <c r="D146" s="12"/>
      <c r="E146" s="42"/>
      <c r="F146" s="55"/>
      <c r="G146" s="4"/>
    </row>
    <row r="147" spans="2:7" x14ac:dyDescent="0.3">
      <c r="B147" s="23"/>
      <c r="C147" s="11"/>
      <c r="D147" s="12"/>
      <c r="E147" s="42"/>
      <c r="F147" s="55"/>
      <c r="G147" s="4"/>
    </row>
    <row r="148" spans="2:7" x14ac:dyDescent="0.3">
      <c r="B148" s="23"/>
      <c r="C148" s="11"/>
      <c r="D148" s="12"/>
      <c r="E148" s="42"/>
      <c r="F148" s="55"/>
      <c r="G148" s="4"/>
    </row>
    <row r="149" spans="2:7" x14ac:dyDescent="0.3">
      <c r="B149" s="23"/>
      <c r="C149" s="11"/>
      <c r="D149" s="12"/>
      <c r="E149" s="42"/>
      <c r="F149" s="55"/>
      <c r="G149" s="4"/>
    </row>
    <row r="150" spans="2:7" x14ac:dyDescent="0.3">
      <c r="B150" s="23"/>
      <c r="C150" s="11"/>
      <c r="D150" s="12"/>
      <c r="E150" s="42"/>
      <c r="F150" s="55"/>
      <c r="G150" s="4"/>
    </row>
    <row r="151" spans="2:7" x14ac:dyDescent="0.3">
      <c r="B151" s="23"/>
      <c r="C151" s="11"/>
      <c r="D151" s="12"/>
      <c r="E151" s="42"/>
      <c r="F151" s="55"/>
      <c r="G151" s="4"/>
    </row>
    <row r="152" spans="2:7" x14ac:dyDescent="0.3">
      <c r="B152" s="23"/>
      <c r="C152" s="11"/>
      <c r="D152" s="12"/>
      <c r="E152" s="42"/>
      <c r="F152" s="55"/>
      <c r="G152" s="4"/>
    </row>
    <row r="153" spans="2:7" x14ac:dyDescent="0.3">
      <c r="B153" s="23"/>
      <c r="C153" s="11"/>
      <c r="D153" s="12"/>
      <c r="E153" s="42"/>
      <c r="F153" s="55"/>
      <c r="G153" s="4"/>
    </row>
    <row r="154" spans="2:7" x14ac:dyDescent="0.3">
      <c r="B154" s="23"/>
      <c r="C154" s="11"/>
      <c r="D154" s="12"/>
      <c r="E154" s="42"/>
      <c r="F154" s="55"/>
      <c r="G154" s="4"/>
    </row>
    <row r="155" spans="2:7" x14ac:dyDescent="0.3">
      <c r="B155" s="23"/>
      <c r="C155" s="11"/>
      <c r="D155" s="12"/>
      <c r="E155" s="42"/>
      <c r="F155" s="55"/>
      <c r="G155" s="4"/>
    </row>
    <row r="156" spans="2:7" x14ac:dyDescent="0.3">
      <c r="B156" s="23"/>
      <c r="C156" s="11"/>
      <c r="D156" s="12"/>
      <c r="E156" s="42"/>
      <c r="F156" s="55"/>
      <c r="G156" s="4"/>
    </row>
    <row r="157" spans="2:7" x14ac:dyDescent="0.3">
      <c r="B157" s="23"/>
      <c r="C157" s="11"/>
      <c r="D157" s="12"/>
      <c r="E157" s="42"/>
      <c r="F157" s="55"/>
      <c r="G157" s="4"/>
    </row>
    <row r="158" spans="2:7" x14ac:dyDescent="0.3">
      <c r="B158" s="23"/>
      <c r="C158" s="11"/>
      <c r="D158" s="12"/>
      <c r="E158" s="42"/>
      <c r="F158" s="55"/>
      <c r="G158" s="4"/>
    </row>
    <row r="159" spans="2:7" x14ac:dyDescent="0.3">
      <c r="B159" s="23"/>
      <c r="C159" s="11"/>
      <c r="D159" s="12"/>
      <c r="E159" s="42"/>
      <c r="F159" s="55"/>
      <c r="G159" s="4"/>
    </row>
    <row r="160" spans="2:7" x14ac:dyDescent="0.3">
      <c r="B160" s="23"/>
      <c r="C160" s="11"/>
      <c r="D160" s="12"/>
      <c r="E160" s="42"/>
      <c r="F160" s="55"/>
      <c r="G160" s="4"/>
    </row>
    <row r="161" spans="2:7" x14ac:dyDescent="0.3">
      <c r="B161" s="23"/>
      <c r="C161" s="11"/>
      <c r="D161" s="12"/>
      <c r="E161" s="42"/>
      <c r="F161" s="55"/>
      <c r="G161" s="4"/>
    </row>
    <row r="162" spans="2:7" x14ac:dyDescent="0.3">
      <c r="B162" s="23"/>
      <c r="C162" s="11"/>
      <c r="D162" s="12"/>
      <c r="E162" s="42"/>
      <c r="F162" s="55"/>
      <c r="G162" s="4"/>
    </row>
    <row r="163" spans="2:7" x14ac:dyDescent="0.3">
      <c r="B163" s="23"/>
      <c r="C163" s="11"/>
      <c r="D163" s="12"/>
      <c r="E163" s="42"/>
      <c r="F163" s="55"/>
      <c r="G163" s="4"/>
    </row>
    <row r="164" spans="2:7" x14ac:dyDescent="0.3">
      <c r="B164" s="23"/>
      <c r="C164" s="11"/>
      <c r="D164" s="12"/>
      <c r="E164" s="42"/>
      <c r="F164" s="55"/>
      <c r="G164" s="4"/>
    </row>
    <row r="165" spans="2:7" x14ac:dyDescent="0.3">
      <c r="B165" s="23"/>
      <c r="C165" s="11"/>
      <c r="D165" s="12"/>
      <c r="E165" s="42"/>
      <c r="F165" s="55"/>
      <c r="G165" s="4"/>
    </row>
    <row r="166" spans="2:7" x14ac:dyDescent="0.3">
      <c r="B166" s="23"/>
      <c r="C166" s="11"/>
      <c r="D166" s="12"/>
      <c r="E166" s="42"/>
      <c r="F166" s="55"/>
      <c r="G166" s="4"/>
    </row>
    <row r="167" spans="2:7" x14ac:dyDescent="0.3">
      <c r="B167" s="23"/>
      <c r="C167" s="11"/>
      <c r="D167" s="12"/>
      <c r="E167" s="42"/>
      <c r="F167" s="55"/>
      <c r="G167" s="4"/>
    </row>
    <row r="168" spans="2:7" x14ac:dyDescent="0.3">
      <c r="B168" s="23"/>
      <c r="C168" s="11"/>
      <c r="D168" s="12"/>
      <c r="E168" s="42"/>
      <c r="F168" s="55"/>
      <c r="G168" s="4"/>
    </row>
    <row r="169" spans="2:7" x14ac:dyDescent="0.3">
      <c r="B169" s="23"/>
      <c r="C169" s="11"/>
      <c r="D169" s="12"/>
      <c r="E169" s="42"/>
      <c r="F169" s="55"/>
      <c r="G169" s="4"/>
    </row>
    <row r="170" spans="2:7" x14ac:dyDescent="0.3">
      <c r="B170" s="23"/>
      <c r="C170" s="11"/>
      <c r="D170" s="12"/>
      <c r="E170" s="42"/>
      <c r="F170" s="55"/>
      <c r="G170" s="4"/>
    </row>
    <row r="171" spans="2:7" x14ac:dyDescent="0.3">
      <c r="B171" s="23"/>
      <c r="C171" s="11"/>
      <c r="D171" s="12"/>
      <c r="E171" s="42"/>
      <c r="F171" s="55"/>
      <c r="G171" s="4"/>
    </row>
    <row r="172" spans="2:7" x14ac:dyDescent="0.3">
      <c r="B172" s="23"/>
      <c r="C172" s="11"/>
      <c r="D172" s="12"/>
      <c r="E172" s="42"/>
      <c r="F172" s="55"/>
      <c r="G172" s="4"/>
    </row>
    <row r="173" spans="2:7" x14ac:dyDescent="0.3">
      <c r="B173" s="23"/>
      <c r="C173" s="11"/>
      <c r="D173" s="12"/>
      <c r="E173" s="42"/>
      <c r="F173" s="55"/>
      <c r="G173" s="4"/>
    </row>
    <row r="174" spans="2:7" x14ac:dyDescent="0.3">
      <c r="B174" s="23"/>
      <c r="C174" s="11"/>
      <c r="D174" s="12"/>
      <c r="E174" s="42"/>
      <c r="F174" s="55"/>
      <c r="G174" s="4"/>
    </row>
    <row r="175" spans="2:7" x14ac:dyDescent="0.3">
      <c r="B175" s="23"/>
      <c r="C175" s="11"/>
      <c r="D175" s="12"/>
      <c r="E175" s="42"/>
      <c r="F175" s="55"/>
      <c r="G175" s="4"/>
    </row>
    <row r="176" spans="2:7" x14ac:dyDescent="0.3">
      <c r="B176" s="23"/>
      <c r="C176" s="11"/>
      <c r="D176" s="12"/>
      <c r="E176" s="42"/>
      <c r="F176" s="55"/>
      <c r="G176" s="4"/>
    </row>
    <row r="177" spans="2:7" x14ac:dyDescent="0.3">
      <c r="B177" s="23"/>
      <c r="C177" s="11"/>
      <c r="D177" s="12"/>
      <c r="E177" s="42"/>
      <c r="F177" s="55"/>
      <c r="G177" s="4"/>
    </row>
    <row r="178" spans="2:7" x14ac:dyDescent="0.3">
      <c r="B178" s="23"/>
      <c r="C178" s="11"/>
      <c r="D178" s="12"/>
      <c r="E178" s="42"/>
      <c r="F178" s="55"/>
      <c r="G178" s="4"/>
    </row>
    <row r="179" spans="2:7" x14ac:dyDescent="0.3">
      <c r="B179" s="23"/>
      <c r="C179" s="11"/>
      <c r="D179" s="12"/>
      <c r="E179" s="42"/>
      <c r="F179" s="55"/>
      <c r="G179" s="4"/>
    </row>
    <row r="180" spans="2:7" x14ac:dyDescent="0.3">
      <c r="B180" s="23"/>
      <c r="C180" s="11"/>
      <c r="D180" s="12"/>
      <c r="E180" s="42"/>
      <c r="F180" s="55"/>
      <c r="G180" s="4"/>
    </row>
    <row r="181" spans="2:7" x14ac:dyDescent="0.3">
      <c r="B181" s="23"/>
      <c r="C181" s="11"/>
      <c r="D181" s="12"/>
      <c r="E181" s="42"/>
      <c r="F181" s="55"/>
      <c r="G181" s="4"/>
    </row>
    <row r="182" spans="2:7" x14ac:dyDescent="0.3">
      <c r="B182" s="23"/>
      <c r="C182" s="11"/>
      <c r="D182" s="12"/>
      <c r="E182" s="42"/>
      <c r="F182" s="55"/>
      <c r="G182" s="4"/>
    </row>
    <row r="183" spans="2:7" x14ac:dyDescent="0.3">
      <c r="B183" s="23"/>
      <c r="C183" s="11"/>
      <c r="D183" s="12"/>
      <c r="E183" s="42"/>
      <c r="F183" s="55"/>
      <c r="G183" s="4"/>
    </row>
    <row r="184" spans="2:7" x14ac:dyDescent="0.3">
      <c r="B184" s="23"/>
      <c r="C184" s="11"/>
      <c r="D184" s="12"/>
      <c r="E184" s="42"/>
      <c r="F184" s="55"/>
      <c r="G184" s="4"/>
    </row>
    <row r="185" spans="2:7" x14ac:dyDescent="0.3">
      <c r="B185" s="23"/>
      <c r="C185" s="11"/>
      <c r="D185" s="12"/>
      <c r="E185" s="42"/>
      <c r="F185" s="55"/>
      <c r="G185" s="4"/>
    </row>
    <row r="186" spans="2:7" x14ac:dyDescent="0.3">
      <c r="B186" s="23"/>
      <c r="C186" s="11"/>
      <c r="D186" s="12"/>
      <c r="E186" s="42"/>
      <c r="F186" s="55"/>
      <c r="G186" s="4"/>
    </row>
    <row r="187" spans="2:7" x14ac:dyDescent="0.3">
      <c r="B187" s="23"/>
      <c r="C187" s="11"/>
      <c r="D187" s="12"/>
      <c r="E187" s="42"/>
      <c r="F187" s="55"/>
      <c r="G187" s="4"/>
    </row>
    <row r="188" spans="2:7" x14ac:dyDescent="0.3">
      <c r="B188" s="23"/>
      <c r="C188" s="11"/>
      <c r="D188" s="12"/>
      <c r="E188" s="42"/>
      <c r="F188" s="55"/>
      <c r="G188" s="4"/>
    </row>
    <row r="189" spans="2:7" x14ac:dyDescent="0.3">
      <c r="B189" s="23"/>
      <c r="C189" s="11"/>
      <c r="D189" s="12"/>
      <c r="E189" s="42"/>
      <c r="F189" s="55"/>
      <c r="G189" s="4"/>
    </row>
    <row r="190" spans="2:7" x14ac:dyDescent="0.3">
      <c r="B190" s="23"/>
      <c r="C190" s="11"/>
      <c r="D190" s="12"/>
      <c r="E190" s="42"/>
      <c r="F190" s="55"/>
      <c r="G190" s="4"/>
    </row>
    <row r="191" spans="2:7" x14ac:dyDescent="0.3">
      <c r="B191" s="23"/>
      <c r="C191" s="11"/>
      <c r="D191" s="12"/>
      <c r="E191" s="42"/>
      <c r="F191" s="55"/>
      <c r="G191" s="4"/>
    </row>
    <row r="192" spans="2:7" x14ac:dyDescent="0.3">
      <c r="B192" s="23"/>
      <c r="C192" s="11"/>
      <c r="D192" s="12"/>
      <c r="E192" s="42"/>
      <c r="F192" s="55"/>
      <c r="G192" s="4"/>
    </row>
    <row r="193" spans="2:7" x14ac:dyDescent="0.3">
      <c r="B193" s="23"/>
      <c r="C193" s="11"/>
      <c r="D193" s="12"/>
      <c r="E193" s="42"/>
      <c r="F193" s="55"/>
      <c r="G193" s="4"/>
    </row>
    <row r="194" spans="2:7" x14ac:dyDescent="0.3">
      <c r="B194" s="23"/>
      <c r="C194" s="11"/>
      <c r="D194" s="12"/>
      <c r="E194" s="42"/>
      <c r="F194" s="55"/>
      <c r="G194" s="4"/>
    </row>
    <row r="195" spans="2:7" x14ac:dyDescent="0.3">
      <c r="B195" s="23"/>
      <c r="C195" s="11"/>
      <c r="D195" s="12"/>
      <c r="E195" s="42"/>
      <c r="F195" s="55"/>
      <c r="G195" s="4"/>
    </row>
    <row r="196" spans="2:7" x14ac:dyDescent="0.3">
      <c r="B196" s="23"/>
      <c r="C196" s="11"/>
      <c r="D196" s="12"/>
      <c r="E196" s="42"/>
      <c r="F196" s="55"/>
      <c r="G196" s="4"/>
    </row>
    <row r="197" spans="2:7" x14ac:dyDescent="0.3">
      <c r="B197" s="23"/>
      <c r="C197" s="11"/>
      <c r="D197" s="12"/>
      <c r="E197" s="42"/>
      <c r="F197" s="55"/>
      <c r="G197" s="4"/>
    </row>
    <row r="198" spans="2:7" x14ac:dyDescent="0.3">
      <c r="B198" s="23"/>
      <c r="C198" s="11"/>
      <c r="D198" s="12"/>
      <c r="E198" s="42"/>
      <c r="F198" s="55"/>
      <c r="G198" s="4"/>
    </row>
    <row r="199" spans="2:7" x14ac:dyDescent="0.3">
      <c r="B199" s="23"/>
      <c r="C199" s="11"/>
      <c r="D199" s="12"/>
      <c r="E199" s="42"/>
      <c r="F199" s="55"/>
      <c r="G199" s="4"/>
    </row>
    <row r="200" spans="2:7" x14ac:dyDescent="0.3">
      <c r="B200" s="23"/>
      <c r="C200" s="11"/>
      <c r="D200" s="12"/>
      <c r="E200" s="42"/>
      <c r="F200" s="55"/>
      <c r="G200" s="4"/>
    </row>
    <row r="201" spans="2:7" x14ac:dyDescent="0.3">
      <c r="B201" s="23"/>
      <c r="C201" s="11"/>
      <c r="D201" s="12"/>
      <c r="E201" s="42"/>
      <c r="F201" s="55"/>
      <c r="G201" s="4"/>
    </row>
    <row r="202" spans="2:7" x14ac:dyDescent="0.3">
      <c r="B202" s="23"/>
      <c r="C202" s="11"/>
      <c r="D202" s="12"/>
      <c r="E202" s="42"/>
      <c r="F202" s="55"/>
      <c r="G202" s="4"/>
    </row>
    <row r="203" spans="2:7" ht="14.5" thickBot="1" x14ac:dyDescent="0.35">
      <c r="B203" s="23"/>
      <c r="C203" s="11"/>
      <c r="D203" s="12"/>
      <c r="E203" s="42"/>
      <c r="F203" s="55"/>
      <c r="G203" s="4"/>
    </row>
    <row r="204" spans="2:7" ht="14.5" thickBot="1" x14ac:dyDescent="0.35">
      <c r="B204" s="36"/>
      <c r="C204" s="35"/>
      <c r="D204" s="18"/>
      <c r="E204" s="19"/>
      <c r="F204" s="8" t="s">
        <v>767</v>
      </c>
      <c r="G204" s="21">
        <f>SUM(G12:G141)</f>
        <v>0</v>
      </c>
    </row>
  </sheetData>
  <mergeCells count="32">
    <mergeCell ref="F6:G6"/>
    <mergeCell ref="B23:B24"/>
    <mergeCell ref="D23:D24"/>
    <mergeCell ref="E23:E24"/>
    <mergeCell ref="F23:F24"/>
    <mergeCell ref="G23:G24"/>
    <mergeCell ref="B17:B18"/>
    <mergeCell ref="D17:D18"/>
    <mergeCell ref="E17:E18"/>
    <mergeCell ref="F17:F18"/>
    <mergeCell ref="G17:G18"/>
    <mergeCell ref="C9:E9"/>
    <mergeCell ref="B45:B47"/>
    <mergeCell ref="D45:D47"/>
    <mergeCell ref="E45:E47"/>
    <mergeCell ref="F45:F47"/>
    <mergeCell ref="G45:G47"/>
    <mergeCell ref="B31:B32"/>
    <mergeCell ref="D31:D32"/>
    <mergeCell ref="E31:E32"/>
    <mergeCell ref="F31:F32"/>
    <mergeCell ref="G31:G32"/>
    <mergeCell ref="B58:B59"/>
    <mergeCell ref="D58:D59"/>
    <mergeCell ref="E58:E59"/>
    <mergeCell ref="F58:F59"/>
    <mergeCell ref="G58:G59"/>
    <mergeCell ref="B52:B53"/>
    <mergeCell ref="D52:D53"/>
    <mergeCell ref="E52:E53"/>
    <mergeCell ref="F52:F53"/>
    <mergeCell ref="G52:G53"/>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rowBreaks count="1" manualBreakCount="1">
    <brk id="76" min="1"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56F37-7398-45B4-9FF8-4F8B46C82700}">
  <sheetPr codeName="Sheet10">
    <pageSetUpPr fitToPage="1"/>
  </sheetPr>
  <dimension ref="B1:G77"/>
  <sheetViews>
    <sheetView view="pageBreakPreview" zoomScale="115" zoomScaleNormal="120" zoomScaleSheetLayoutView="115" workbookViewId="0">
      <selection activeCell="F10" sqref="F10"/>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23">
        <v>3100</v>
      </c>
      <c r="C9" s="20" t="s">
        <v>529</v>
      </c>
      <c r="D9" s="12"/>
      <c r="E9" s="42"/>
      <c r="F9" s="55"/>
      <c r="G9" s="4"/>
    </row>
    <row r="10" spans="2:7" x14ac:dyDescent="0.3">
      <c r="B10" s="23">
        <v>31.01</v>
      </c>
      <c r="C10" s="11" t="s">
        <v>530</v>
      </c>
      <c r="D10" s="12" t="s">
        <v>58</v>
      </c>
      <c r="E10" s="42">
        <v>1</v>
      </c>
      <c r="F10" s="55"/>
      <c r="G10" s="4"/>
    </row>
    <row r="11" spans="2:7" x14ac:dyDescent="0.3">
      <c r="B11" s="23">
        <v>31.03</v>
      </c>
      <c r="C11" s="11" t="s">
        <v>531</v>
      </c>
      <c r="D11" s="12"/>
      <c r="E11" s="42"/>
      <c r="F11" s="55"/>
      <c r="G11" s="4"/>
    </row>
    <row r="12" spans="2:7" x14ac:dyDescent="0.3">
      <c r="B12" s="23"/>
      <c r="C12" s="11" t="s">
        <v>532</v>
      </c>
      <c r="D12" s="12" t="s">
        <v>533</v>
      </c>
      <c r="E12" s="42">
        <v>1</v>
      </c>
      <c r="F12" s="55"/>
      <c r="G12" s="4"/>
    </row>
    <row r="13" spans="2:7" x14ac:dyDescent="0.3">
      <c r="B13" s="23"/>
      <c r="C13" s="11" t="s">
        <v>534</v>
      </c>
      <c r="D13" s="12" t="s">
        <v>533</v>
      </c>
      <c r="E13" s="42">
        <v>1</v>
      </c>
      <c r="F13" s="55"/>
      <c r="G13" s="4"/>
    </row>
    <row r="14" spans="2:7" x14ac:dyDescent="0.3">
      <c r="B14" s="23"/>
      <c r="C14" s="11" t="s">
        <v>535</v>
      </c>
      <c r="D14" s="12" t="s">
        <v>533</v>
      </c>
      <c r="E14" s="42">
        <v>1</v>
      </c>
      <c r="F14" s="55"/>
      <c r="G14" s="4"/>
    </row>
    <row r="15" spans="2:7" ht="25" x14ac:dyDescent="0.3">
      <c r="B15" s="23" t="s">
        <v>536</v>
      </c>
      <c r="C15" s="11" t="s">
        <v>537</v>
      </c>
      <c r="D15" s="12" t="s">
        <v>26</v>
      </c>
      <c r="E15" s="12">
        <v>1</v>
      </c>
      <c r="F15" s="55"/>
      <c r="G15" s="4"/>
    </row>
    <row r="16" spans="2:7" x14ac:dyDescent="0.3">
      <c r="B16" s="23"/>
      <c r="C16" s="11"/>
      <c r="D16" s="12"/>
      <c r="E16" s="12"/>
      <c r="F16" s="55"/>
      <c r="G16" s="4"/>
    </row>
    <row r="17" spans="2:7" x14ac:dyDescent="0.3">
      <c r="B17" s="23"/>
      <c r="C17" s="11"/>
      <c r="D17" s="12"/>
      <c r="E17" s="12"/>
      <c r="F17" s="55"/>
      <c r="G17" s="4"/>
    </row>
    <row r="18" spans="2:7" x14ac:dyDescent="0.3">
      <c r="B18" s="23"/>
      <c r="C18" s="11"/>
      <c r="D18" s="12"/>
      <c r="E18" s="12"/>
      <c r="F18" s="55"/>
      <c r="G18" s="4"/>
    </row>
    <row r="19" spans="2:7" x14ac:dyDescent="0.3">
      <c r="B19" s="23"/>
      <c r="C19" s="11"/>
      <c r="D19" s="12"/>
      <c r="E19" s="12"/>
      <c r="F19" s="55"/>
      <c r="G19" s="4"/>
    </row>
    <row r="20" spans="2:7" x14ac:dyDescent="0.3">
      <c r="B20" s="23"/>
      <c r="C20" s="11"/>
      <c r="D20" s="12"/>
      <c r="E20" s="12"/>
      <c r="F20" s="55"/>
      <c r="G20" s="4"/>
    </row>
    <row r="21" spans="2:7" x14ac:dyDescent="0.3">
      <c r="B21" s="23"/>
      <c r="C21" s="11"/>
      <c r="D21" s="12"/>
      <c r="E21" s="12"/>
      <c r="F21" s="55"/>
      <c r="G21" s="4"/>
    </row>
    <row r="22" spans="2:7" x14ac:dyDescent="0.3">
      <c r="B22" s="23"/>
      <c r="C22" s="11"/>
      <c r="D22" s="12"/>
      <c r="E22" s="12"/>
      <c r="F22" s="55"/>
      <c r="G22" s="4"/>
    </row>
    <row r="23" spans="2:7" x14ac:dyDescent="0.3">
      <c r="B23" s="23"/>
      <c r="C23" s="11"/>
      <c r="D23" s="12"/>
      <c r="E23" s="12"/>
      <c r="F23" s="55"/>
      <c r="G23" s="4"/>
    </row>
    <row r="24" spans="2:7" x14ac:dyDescent="0.3">
      <c r="B24" s="23"/>
      <c r="C24" s="11"/>
      <c r="D24" s="12"/>
      <c r="E24" s="12"/>
      <c r="F24" s="55"/>
      <c r="G24" s="4"/>
    </row>
    <row r="25" spans="2:7" x14ac:dyDescent="0.3">
      <c r="B25" s="23"/>
      <c r="C25" s="11"/>
      <c r="D25" s="12"/>
      <c r="E25" s="12"/>
      <c r="F25" s="55"/>
      <c r="G25" s="4"/>
    </row>
    <row r="26" spans="2:7" x14ac:dyDescent="0.3">
      <c r="B26" s="23"/>
      <c r="C26" s="11"/>
      <c r="D26" s="12"/>
      <c r="E26" s="12"/>
      <c r="F26" s="55"/>
      <c r="G26" s="4"/>
    </row>
    <row r="27" spans="2:7" x14ac:dyDescent="0.3">
      <c r="B27" s="23"/>
      <c r="C27" s="11"/>
      <c r="D27" s="12"/>
      <c r="E27" s="12"/>
      <c r="F27" s="55"/>
      <c r="G27" s="4"/>
    </row>
    <row r="28" spans="2:7" x14ac:dyDescent="0.3">
      <c r="B28" s="23"/>
      <c r="C28" s="11"/>
      <c r="D28" s="12"/>
      <c r="E28" s="12"/>
      <c r="F28" s="55"/>
      <c r="G28" s="4"/>
    </row>
    <row r="29" spans="2:7" x14ac:dyDescent="0.3">
      <c r="B29" s="23"/>
      <c r="C29" s="11"/>
      <c r="D29" s="12"/>
      <c r="E29" s="12"/>
      <c r="F29" s="55"/>
      <c r="G29" s="4"/>
    </row>
    <row r="30" spans="2:7" x14ac:dyDescent="0.3">
      <c r="B30" s="23"/>
      <c r="C30" s="11"/>
      <c r="D30" s="12"/>
      <c r="E30" s="12"/>
      <c r="F30" s="55"/>
      <c r="G30" s="4"/>
    </row>
    <row r="31" spans="2:7" x14ac:dyDescent="0.3">
      <c r="B31" s="23"/>
      <c r="C31" s="11"/>
      <c r="D31" s="12"/>
      <c r="E31" s="12"/>
      <c r="F31" s="55"/>
      <c r="G31" s="4"/>
    </row>
    <row r="32" spans="2:7" x14ac:dyDescent="0.3">
      <c r="B32" s="23"/>
      <c r="C32" s="11"/>
      <c r="D32" s="12"/>
      <c r="E32" s="12"/>
      <c r="F32" s="55"/>
      <c r="G32" s="4"/>
    </row>
    <row r="33" spans="2:7" x14ac:dyDescent="0.3">
      <c r="B33" s="23"/>
      <c r="C33" s="11"/>
      <c r="D33" s="12"/>
      <c r="E33" s="12"/>
      <c r="F33" s="55"/>
      <c r="G33" s="4"/>
    </row>
    <row r="34" spans="2:7" x14ac:dyDescent="0.3">
      <c r="B34" s="23"/>
      <c r="C34" s="11"/>
      <c r="D34" s="12"/>
      <c r="E34" s="12"/>
      <c r="F34" s="55"/>
      <c r="G34" s="4"/>
    </row>
    <row r="35" spans="2:7" x14ac:dyDescent="0.3">
      <c r="B35" s="23"/>
      <c r="C35" s="11"/>
      <c r="D35" s="12"/>
      <c r="E35" s="12"/>
      <c r="F35" s="55"/>
      <c r="G35" s="4"/>
    </row>
    <row r="36" spans="2:7" x14ac:dyDescent="0.3">
      <c r="B36" s="23"/>
      <c r="C36" s="11"/>
      <c r="D36" s="12"/>
      <c r="E36" s="12"/>
      <c r="F36" s="55"/>
      <c r="G36" s="4"/>
    </row>
    <row r="37" spans="2:7" x14ac:dyDescent="0.3">
      <c r="B37" s="23"/>
      <c r="C37" s="11"/>
      <c r="D37" s="12"/>
      <c r="E37" s="12"/>
      <c r="F37" s="55"/>
      <c r="G37" s="4"/>
    </row>
    <row r="38" spans="2:7" x14ac:dyDescent="0.3">
      <c r="B38" s="23"/>
      <c r="C38" s="11"/>
      <c r="D38" s="12"/>
      <c r="E38" s="12"/>
      <c r="F38" s="55"/>
      <c r="G38" s="4"/>
    </row>
    <row r="39" spans="2:7" x14ac:dyDescent="0.3">
      <c r="B39" s="23"/>
      <c r="C39" s="11"/>
      <c r="D39" s="12"/>
      <c r="E39" s="12"/>
      <c r="F39" s="55"/>
      <c r="G39" s="4"/>
    </row>
    <row r="40" spans="2:7" x14ac:dyDescent="0.3">
      <c r="B40" s="23"/>
      <c r="C40" s="11"/>
      <c r="D40" s="12"/>
      <c r="E40" s="12"/>
      <c r="F40" s="55"/>
      <c r="G40" s="4"/>
    </row>
    <row r="41" spans="2:7" x14ac:dyDescent="0.3">
      <c r="B41" s="23"/>
      <c r="C41" s="11"/>
      <c r="D41" s="12"/>
      <c r="E41" s="12"/>
      <c r="F41" s="55"/>
      <c r="G41" s="4"/>
    </row>
    <row r="42" spans="2:7" x14ac:dyDescent="0.3">
      <c r="B42" s="23"/>
      <c r="C42" s="11"/>
      <c r="D42" s="12"/>
      <c r="E42" s="12"/>
      <c r="F42" s="55"/>
      <c r="G42" s="4"/>
    </row>
    <row r="43" spans="2:7" x14ac:dyDescent="0.3">
      <c r="B43" s="23"/>
      <c r="C43" s="11"/>
      <c r="D43" s="12"/>
      <c r="E43" s="12"/>
      <c r="F43" s="55"/>
      <c r="G43" s="4"/>
    </row>
    <row r="44" spans="2:7" x14ac:dyDescent="0.3">
      <c r="B44" s="23"/>
      <c r="C44" s="11"/>
      <c r="D44" s="12"/>
      <c r="E44" s="12"/>
      <c r="F44" s="55"/>
      <c r="G44" s="4"/>
    </row>
    <row r="45" spans="2:7" x14ac:dyDescent="0.3">
      <c r="B45" s="23"/>
      <c r="C45" s="11"/>
      <c r="D45" s="12"/>
      <c r="E45" s="12"/>
      <c r="F45" s="55"/>
      <c r="G45" s="4"/>
    </row>
    <row r="46" spans="2:7" x14ac:dyDescent="0.3">
      <c r="B46" s="23"/>
      <c r="C46" s="11"/>
      <c r="D46" s="12"/>
      <c r="E46" s="12"/>
      <c r="F46" s="55"/>
      <c r="G46" s="4"/>
    </row>
    <row r="47" spans="2:7" x14ac:dyDescent="0.3">
      <c r="B47" s="23"/>
      <c r="C47" s="11"/>
      <c r="D47" s="12"/>
      <c r="E47" s="12"/>
      <c r="F47" s="55"/>
      <c r="G47" s="4"/>
    </row>
    <row r="48" spans="2:7" x14ac:dyDescent="0.3">
      <c r="B48" s="23"/>
      <c r="C48" s="11"/>
      <c r="D48" s="12"/>
      <c r="E48" s="12"/>
      <c r="F48" s="55"/>
      <c r="G48" s="4"/>
    </row>
    <row r="49" spans="2:7" x14ac:dyDescent="0.3">
      <c r="B49" s="23"/>
      <c r="C49" s="11"/>
      <c r="D49" s="12"/>
      <c r="E49" s="12"/>
      <c r="F49" s="55"/>
      <c r="G49" s="4"/>
    </row>
    <row r="50" spans="2:7" x14ac:dyDescent="0.3">
      <c r="B50" s="23"/>
      <c r="C50" s="11"/>
      <c r="D50" s="12"/>
      <c r="E50" s="12"/>
      <c r="F50" s="55"/>
      <c r="G50" s="4"/>
    </row>
    <row r="51" spans="2:7" x14ac:dyDescent="0.3">
      <c r="B51" s="23"/>
      <c r="C51" s="11"/>
      <c r="D51" s="12"/>
      <c r="E51" s="12"/>
      <c r="F51" s="55"/>
      <c r="G51" s="4"/>
    </row>
    <row r="52" spans="2:7" x14ac:dyDescent="0.3">
      <c r="B52" s="23"/>
      <c r="C52" s="11"/>
      <c r="D52" s="12"/>
      <c r="E52" s="12"/>
      <c r="F52" s="55"/>
      <c r="G52" s="4"/>
    </row>
    <row r="53" spans="2:7" x14ac:dyDescent="0.3">
      <c r="B53" s="23"/>
      <c r="C53" s="11"/>
      <c r="D53" s="12"/>
      <c r="E53" s="12"/>
      <c r="F53" s="55"/>
      <c r="G53" s="4"/>
    </row>
    <row r="54" spans="2:7" x14ac:dyDescent="0.3">
      <c r="B54" s="23"/>
      <c r="C54" s="11"/>
      <c r="D54" s="12"/>
      <c r="E54" s="12"/>
      <c r="F54" s="55"/>
      <c r="G54" s="4"/>
    </row>
    <row r="55" spans="2:7" x14ac:dyDescent="0.3">
      <c r="B55" s="23"/>
      <c r="C55" s="11"/>
      <c r="D55" s="12"/>
      <c r="E55" s="12"/>
      <c r="F55" s="55"/>
      <c r="G55" s="4"/>
    </row>
    <row r="56" spans="2:7" x14ac:dyDescent="0.3">
      <c r="B56" s="23"/>
      <c r="C56" s="11"/>
      <c r="D56" s="12"/>
      <c r="E56" s="12"/>
      <c r="F56" s="55"/>
      <c r="G56" s="4"/>
    </row>
    <row r="57" spans="2:7" x14ac:dyDescent="0.3">
      <c r="B57" s="23"/>
      <c r="C57" s="11"/>
      <c r="D57" s="12"/>
      <c r="E57" s="12"/>
      <c r="F57" s="55"/>
      <c r="G57" s="4"/>
    </row>
    <row r="58" spans="2:7" x14ac:dyDescent="0.3">
      <c r="B58" s="23"/>
      <c r="C58" s="11"/>
      <c r="D58" s="12"/>
      <c r="E58" s="12"/>
      <c r="F58" s="55"/>
      <c r="G58" s="4"/>
    </row>
    <row r="59" spans="2:7" x14ac:dyDescent="0.3">
      <c r="B59" s="23"/>
      <c r="C59" s="11"/>
      <c r="D59" s="12"/>
      <c r="E59" s="12"/>
      <c r="F59" s="55"/>
      <c r="G59" s="4"/>
    </row>
    <row r="60" spans="2:7" x14ac:dyDescent="0.3">
      <c r="B60" s="23"/>
      <c r="C60" s="11"/>
      <c r="D60" s="12"/>
      <c r="E60" s="12"/>
      <c r="F60" s="55"/>
      <c r="G60" s="4"/>
    </row>
    <row r="61" spans="2:7" x14ac:dyDescent="0.3">
      <c r="B61" s="23"/>
      <c r="C61" s="11"/>
      <c r="D61" s="12"/>
      <c r="E61" s="12"/>
      <c r="F61" s="55"/>
      <c r="G61" s="4"/>
    </row>
    <row r="62" spans="2:7" x14ac:dyDescent="0.3">
      <c r="B62" s="23"/>
      <c r="C62" s="11"/>
      <c r="D62" s="12"/>
      <c r="E62" s="12"/>
      <c r="F62" s="55"/>
      <c r="G62" s="4"/>
    </row>
    <row r="63" spans="2:7" x14ac:dyDescent="0.3">
      <c r="B63" s="23"/>
      <c r="C63" s="11"/>
      <c r="D63" s="12"/>
      <c r="E63" s="12"/>
      <c r="F63" s="55"/>
      <c r="G63" s="4"/>
    </row>
    <row r="64" spans="2:7" x14ac:dyDescent="0.3">
      <c r="B64" s="23"/>
      <c r="C64" s="11"/>
      <c r="D64" s="12"/>
      <c r="E64" s="12"/>
      <c r="F64" s="55"/>
      <c r="G64" s="4"/>
    </row>
    <row r="65" spans="2:7" x14ac:dyDescent="0.3">
      <c r="B65" s="23"/>
      <c r="C65" s="11"/>
      <c r="D65" s="12"/>
      <c r="E65" s="12"/>
      <c r="F65" s="55"/>
      <c r="G65" s="4"/>
    </row>
    <row r="66" spans="2:7" x14ac:dyDescent="0.3">
      <c r="B66" s="23"/>
      <c r="C66" s="11"/>
      <c r="D66" s="12"/>
      <c r="E66" s="12"/>
      <c r="F66" s="55"/>
      <c r="G66" s="4"/>
    </row>
    <row r="67" spans="2:7" x14ac:dyDescent="0.3">
      <c r="B67" s="23"/>
      <c r="C67" s="11"/>
      <c r="D67" s="12"/>
      <c r="E67" s="12"/>
      <c r="F67" s="55"/>
      <c r="G67" s="4"/>
    </row>
    <row r="68" spans="2:7" x14ac:dyDescent="0.3">
      <c r="B68" s="23"/>
      <c r="C68" s="11"/>
      <c r="D68" s="12"/>
      <c r="E68" s="12"/>
      <c r="F68" s="55"/>
      <c r="G68" s="4"/>
    </row>
    <row r="69" spans="2:7" x14ac:dyDescent="0.3">
      <c r="B69" s="23"/>
      <c r="C69" s="11"/>
      <c r="D69" s="12"/>
      <c r="E69" s="12"/>
      <c r="F69" s="55"/>
      <c r="G69" s="4"/>
    </row>
    <row r="70" spans="2:7" x14ac:dyDescent="0.3">
      <c r="B70" s="23"/>
      <c r="C70" s="11"/>
      <c r="D70" s="12"/>
      <c r="E70" s="12"/>
      <c r="F70" s="55"/>
      <c r="G70" s="4"/>
    </row>
    <row r="71" spans="2:7" x14ac:dyDescent="0.3">
      <c r="B71" s="23"/>
      <c r="C71" s="11"/>
      <c r="D71" s="12"/>
      <c r="E71" s="12"/>
      <c r="F71" s="55"/>
      <c r="G71" s="4"/>
    </row>
    <row r="72" spans="2:7" x14ac:dyDescent="0.3">
      <c r="B72" s="23"/>
      <c r="C72" s="11"/>
      <c r="D72" s="12"/>
      <c r="E72" s="12"/>
      <c r="F72" s="55"/>
      <c r="G72" s="4"/>
    </row>
    <row r="73" spans="2:7" x14ac:dyDescent="0.3">
      <c r="B73" s="23"/>
      <c r="C73" s="11"/>
      <c r="D73" s="12"/>
      <c r="E73" s="12"/>
      <c r="F73" s="55"/>
      <c r="G73" s="4"/>
    </row>
    <row r="74" spans="2:7" x14ac:dyDescent="0.3">
      <c r="B74" s="23"/>
      <c r="C74" s="11"/>
      <c r="D74" s="12"/>
      <c r="E74" s="12"/>
      <c r="F74" s="55"/>
      <c r="G74" s="4"/>
    </row>
    <row r="75" spans="2:7" x14ac:dyDescent="0.3">
      <c r="B75" s="23"/>
      <c r="C75" s="11"/>
      <c r="D75" s="12"/>
      <c r="E75" s="12"/>
      <c r="F75" s="55"/>
      <c r="G75" s="4"/>
    </row>
    <row r="76" spans="2:7" ht="14.5" thickBot="1" x14ac:dyDescent="0.35">
      <c r="B76" s="23"/>
      <c r="C76" s="11"/>
      <c r="D76" s="12"/>
      <c r="E76" s="12"/>
      <c r="F76" s="55"/>
      <c r="G76" s="4"/>
    </row>
    <row r="77" spans="2:7" ht="14.5" thickBot="1" x14ac:dyDescent="0.35">
      <c r="B77" s="33"/>
      <c r="C77" s="35"/>
      <c r="D77" s="18"/>
      <c r="E77" s="18"/>
      <c r="F77" s="8" t="s">
        <v>767</v>
      </c>
      <c r="G77" s="21">
        <f>SUM(G10:G15)</f>
        <v>0</v>
      </c>
    </row>
  </sheetData>
  <mergeCells count="1">
    <mergeCell ref="F6:G6"/>
  </mergeCells>
  <pageMargins left="0.70866141732283472" right="0.70866141732283472" top="0.74803149606299213" bottom="0.74803149606299213" header="0.31496062992125984" footer="0.31496062992125984"/>
  <pageSetup paperSize="9" scale="72" fitToHeight="0" orientation="portrait" cellComments="atEnd" r:id="rId1"/>
  <headerFooter>
    <oddFooter>&amp;C&amp;"Cambria,Regular"&amp;9Page| &amp;P&amp;R&amp;"Cambria,Regular"&amp;9Intial:_______</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AA3B7-8D1E-4737-BBC6-30EED1327A74}">
  <sheetPr codeName="Sheet11">
    <pageSetUpPr fitToPage="1"/>
  </sheetPr>
  <dimension ref="B1:G71"/>
  <sheetViews>
    <sheetView view="pageBreakPreview" zoomScale="115" zoomScaleNormal="120" zoomScaleSheetLayoutView="115" workbookViewId="0">
      <selection activeCell="G11" sqref="G11:G12"/>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23">
        <v>3300</v>
      </c>
      <c r="C9" s="20" t="s">
        <v>538</v>
      </c>
      <c r="D9" s="12"/>
      <c r="E9" s="42"/>
      <c r="F9" s="55"/>
      <c r="G9" s="4"/>
    </row>
    <row r="10" spans="2:7" ht="25" x14ac:dyDescent="0.3">
      <c r="B10" s="23" t="s">
        <v>539</v>
      </c>
      <c r="C10" s="11" t="s">
        <v>540</v>
      </c>
      <c r="D10" s="12"/>
      <c r="E10" s="42"/>
      <c r="F10" s="55"/>
      <c r="G10" s="4"/>
    </row>
    <row r="11" spans="2:7" x14ac:dyDescent="0.3">
      <c r="B11" s="186"/>
      <c r="C11" s="11" t="s">
        <v>541</v>
      </c>
      <c r="D11" s="184"/>
      <c r="E11" s="187"/>
      <c r="F11" s="188"/>
      <c r="G11" s="189"/>
    </row>
    <row r="12" spans="2:7" x14ac:dyDescent="0.3">
      <c r="B12" s="186"/>
      <c r="C12" s="11" t="s">
        <v>542</v>
      </c>
      <c r="D12" s="184"/>
      <c r="E12" s="187"/>
      <c r="F12" s="188"/>
      <c r="G12" s="189"/>
    </row>
    <row r="13" spans="2:7" x14ac:dyDescent="0.3">
      <c r="B13" s="23"/>
      <c r="C13" s="11" t="s">
        <v>543</v>
      </c>
      <c r="D13" s="46" t="s">
        <v>58</v>
      </c>
      <c r="E13" s="46">
        <v>1</v>
      </c>
      <c r="F13" s="55"/>
      <c r="G13" s="4"/>
    </row>
    <row r="14" spans="2:7" x14ac:dyDescent="0.3">
      <c r="B14" s="23"/>
      <c r="C14" s="11" t="s">
        <v>544</v>
      </c>
      <c r="D14" s="12" t="s">
        <v>58</v>
      </c>
      <c r="E14" s="46">
        <v>1</v>
      </c>
      <c r="F14" s="55"/>
      <c r="G14" s="4"/>
    </row>
    <row r="15" spans="2:7" x14ac:dyDescent="0.3">
      <c r="B15" s="23"/>
      <c r="C15" s="11" t="s">
        <v>545</v>
      </c>
      <c r="D15" s="12" t="s">
        <v>58</v>
      </c>
      <c r="E15" s="46">
        <v>1</v>
      </c>
      <c r="F15" s="55"/>
      <c r="G15" s="4"/>
    </row>
    <row r="16" spans="2:7" ht="25" x14ac:dyDescent="0.3">
      <c r="B16" s="23">
        <v>33.03</v>
      </c>
      <c r="C16" s="11" t="s">
        <v>546</v>
      </c>
      <c r="D16" s="12"/>
      <c r="E16" s="42"/>
      <c r="F16" s="55"/>
      <c r="G16" s="4"/>
    </row>
    <row r="17" spans="2:7" x14ac:dyDescent="0.3">
      <c r="B17" s="23"/>
      <c r="C17" s="11" t="s">
        <v>547</v>
      </c>
      <c r="D17" s="12" t="s">
        <v>58</v>
      </c>
      <c r="E17" s="46">
        <v>1</v>
      </c>
      <c r="F17" s="55"/>
      <c r="G17" s="4"/>
    </row>
    <row r="18" spans="2:7" x14ac:dyDescent="0.3">
      <c r="B18" s="23"/>
      <c r="C18" s="11" t="s">
        <v>548</v>
      </c>
      <c r="D18" s="12" t="s">
        <v>58</v>
      </c>
      <c r="E18" s="46">
        <v>1</v>
      </c>
      <c r="F18" s="55"/>
      <c r="G18" s="4"/>
    </row>
    <row r="19" spans="2:7" x14ac:dyDescent="0.3">
      <c r="B19" s="23"/>
      <c r="C19" s="11" t="s">
        <v>549</v>
      </c>
      <c r="D19" s="12" t="s">
        <v>58</v>
      </c>
      <c r="E19" s="46">
        <v>1</v>
      </c>
      <c r="F19" s="55"/>
      <c r="G19" s="4"/>
    </row>
    <row r="20" spans="2:7" x14ac:dyDescent="0.3">
      <c r="B20" s="23"/>
      <c r="C20" s="23" t="s">
        <v>823</v>
      </c>
      <c r="D20" s="12" t="s">
        <v>58</v>
      </c>
      <c r="E20" s="46">
        <v>1</v>
      </c>
      <c r="F20" s="55"/>
      <c r="G20" s="4"/>
    </row>
    <row r="21" spans="2:7" x14ac:dyDescent="0.3">
      <c r="B21" s="23"/>
      <c r="C21" s="23" t="s">
        <v>824</v>
      </c>
      <c r="D21" s="12" t="s">
        <v>58</v>
      </c>
      <c r="E21" s="46">
        <v>1</v>
      </c>
      <c r="F21" s="55"/>
      <c r="G21" s="4"/>
    </row>
    <row r="22" spans="2:7" x14ac:dyDescent="0.3">
      <c r="B22" s="23" t="s">
        <v>550</v>
      </c>
      <c r="C22" s="11" t="s">
        <v>551</v>
      </c>
      <c r="D22" s="12"/>
      <c r="E22" s="46"/>
      <c r="F22" s="55"/>
      <c r="G22" s="4"/>
    </row>
    <row r="23" spans="2:7" x14ac:dyDescent="0.3">
      <c r="B23" s="23"/>
      <c r="C23" s="11" t="s">
        <v>552</v>
      </c>
      <c r="D23" s="12" t="s">
        <v>58</v>
      </c>
      <c r="E23" s="42">
        <v>1</v>
      </c>
      <c r="F23" s="55"/>
      <c r="G23" s="4"/>
    </row>
    <row r="24" spans="2:7" x14ac:dyDescent="0.3">
      <c r="B24" s="23"/>
      <c r="C24" s="11" t="s">
        <v>553</v>
      </c>
      <c r="D24" s="12" t="s">
        <v>58</v>
      </c>
      <c r="E24" s="42">
        <v>1</v>
      </c>
      <c r="F24" s="55"/>
      <c r="G24" s="4"/>
    </row>
    <row r="25" spans="2:7" ht="37.5" x14ac:dyDescent="0.3">
      <c r="B25" s="23">
        <v>33.06</v>
      </c>
      <c r="C25" s="11" t="s">
        <v>554</v>
      </c>
      <c r="D25" s="12"/>
      <c r="E25" s="42"/>
      <c r="F25" s="55"/>
      <c r="G25" s="4"/>
    </row>
    <row r="26" spans="2:7" x14ac:dyDescent="0.3">
      <c r="B26" s="23"/>
      <c r="C26" s="11" t="s">
        <v>555</v>
      </c>
      <c r="D26" s="12" t="s">
        <v>58</v>
      </c>
      <c r="E26" s="42">
        <v>1</v>
      </c>
      <c r="F26" s="55"/>
      <c r="G26" s="4"/>
    </row>
    <row r="27" spans="2:7" ht="25" x14ac:dyDescent="0.3">
      <c r="B27" s="41">
        <v>33.1</v>
      </c>
      <c r="C27" s="11" t="s">
        <v>556</v>
      </c>
      <c r="D27" s="12"/>
      <c r="E27" s="42"/>
      <c r="F27" s="55"/>
      <c r="G27" s="4"/>
    </row>
    <row r="28" spans="2:7" x14ac:dyDescent="0.3">
      <c r="B28" s="23"/>
      <c r="C28" s="11" t="s">
        <v>557</v>
      </c>
      <c r="D28" s="46" t="s">
        <v>58</v>
      </c>
      <c r="E28" s="57">
        <v>1</v>
      </c>
      <c r="F28" s="55"/>
      <c r="G28" s="4"/>
    </row>
    <row r="29" spans="2:7" ht="25" x14ac:dyDescent="0.3">
      <c r="B29" s="23">
        <v>33.130000000000003</v>
      </c>
      <c r="C29" s="11" t="s">
        <v>558</v>
      </c>
      <c r="D29" s="12"/>
      <c r="E29" s="42"/>
      <c r="F29" s="55"/>
      <c r="G29" s="4"/>
    </row>
    <row r="30" spans="2:7" x14ac:dyDescent="0.3">
      <c r="B30" s="23"/>
      <c r="C30" s="11" t="s">
        <v>559</v>
      </c>
      <c r="D30" s="12" t="s">
        <v>84</v>
      </c>
      <c r="E30" s="42">
        <v>1</v>
      </c>
      <c r="F30" s="55"/>
      <c r="G30" s="4"/>
    </row>
    <row r="31" spans="2:7" x14ac:dyDescent="0.3">
      <c r="B31" s="23"/>
      <c r="C31" s="11" t="s">
        <v>560</v>
      </c>
      <c r="D31" s="12" t="s">
        <v>84</v>
      </c>
      <c r="E31" s="42">
        <v>1</v>
      </c>
      <c r="F31" s="55"/>
      <c r="G31" s="4"/>
    </row>
    <row r="32" spans="2:7" x14ac:dyDescent="0.3">
      <c r="B32" s="23"/>
      <c r="C32" s="11"/>
      <c r="D32" s="12"/>
      <c r="E32" s="42"/>
      <c r="F32" s="55"/>
      <c r="G32" s="4"/>
    </row>
    <row r="33" spans="2:7" x14ac:dyDescent="0.3">
      <c r="B33" s="23"/>
      <c r="C33" s="11"/>
      <c r="D33" s="12"/>
      <c r="E33" s="42"/>
      <c r="F33" s="55"/>
      <c r="G33" s="4"/>
    </row>
    <row r="34" spans="2:7" x14ac:dyDescent="0.3">
      <c r="B34" s="23"/>
      <c r="C34" s="11"/>
      <c r="D34" s="12"/>
      <c r="E34" s="42"/>
      <c r="F34" s="55"/>
      <c r="G34" s="4"/>
    </row>
    <row r="35" spans="2:7" x14ac:dyDescent="0.3">
      <c r="B35" s="23"/>
      <c r="C35" s="11"/>
      <c r="D35" s="12"/>
      <c r="E35" s="42"/>
      <c r="F35" s="55"/>
      <c r="G35" s="4"/>
    </row>
    <row r="36" spans="2:7" x14ac:dyDescent="0.3">
      <c r="B36" s="23"/>
      <c r="C36" s="11"/>
      <c r="D36" s="12"/>
      <c r="E36" s="42"/>
      <c r="F36" s="55"/>
      <c r="G36" s="4"/>
    </row>
    <row r="37" spans="2:7" x14ac:dyDescent="0.3">
      <c r="B37" s="23"/>
      <c r="C37" s="11"/>
      <c r="D37" s="12"/>
      <c r="E37" s="42"/>
      <c r="F37" s="55"/>
      <c r="G37" s="4"/>
    </row>
    <row r="38" spans="2:7" x14ac:dyDescent="0.3">
      <c r="B38" s="23"/>
      <c r="C38" s="11"/>
      <c r="D38" s="12"/>
      <c r="E38" s="42"/>
      <c r="F38" s="55"/>
      <c r="G38" s="4"/>
    </row>
    <row r="39" spans="2:7" x14ac:dyDescent="0.3">
      <c r="B39" s="23"/>
      <c r="C39" s="11"/>
      <c r="D39" s="12"/>
      <c r="E39" s="42"/>
      <c r="F39" s="55"/>
      <c r="G39" s="4"/>
    </row>
    <row r="40" spans="2:7" x14ac:dyDescent="0.3">
      <c r="B40" s="23"/>
      <c r="C40" s="11"/>
      <c r="D40" s="12"/>
      <c r="E40" s="42"/>
      <c r="F40" s="55"/>
      <c r="G40" s="4"/>
    </row>
    <row r="41" spans="2:7" x14ac:dyDescent="0.3">
      <c r="B41" s="23"/>
      <c r="C41" s="11"/>
      <c r="D41" s="12"/>
      <c r="E41" s="42"/>
      <c r="F41" s="55"/>
      <c r="G41" s="4"/>
    </row>
    <row r="42" spans="2:7" x14ac:dyDescent="0.3">
      <c r="B42" s="23"/>
      <c r="C42" s="11"/>
      <c r="D42" s="12"/>
      <c r="E42" s="42"/>
      <c r="F42" s="55"/>
      <c r="G42" s="4"/>
    </row>
    <row r="43" spans="2:7" x14ac:dyDescent="0.3">
      <c r="B43" s="23"/>
      <c r="C43" s="11"/>
      <c r="D43" s="12"/>
      <c r="E43" s="42"/>
      <c r="F43" s="55"/>
      <c r="G43" s="4"/>
    </row>
    <row r="44" spans="2:7" x14ac:dyDescent="0.3">
      <c r="B44" s="23"/>
      <c r="C44" s="11"/>
      <c r="D44" s="12"/>
      <c r="E44" s="42"/>
      <c r="F44" s="55"/>
      <c r="G44" s="4"/>
    </row>
    <row r="45" spans="2:7" x14ac:dyDescent="0.3">
      <c r="B45" s="23"/>
      <c r="C45" s="11"/>
      <c r="D45" s="12"/>
      <c r="E45" s="42"/>
      <c r="F45" s="55"/>
      <c r="G45" s="4"/>
    </row>
    <row r="46" spans="2:7" x14ac:dyDescent="0.3">
      <c r="B46" s="23"/>
      <c r="C46" s="11"/>
      <c r="D46" s="12"/>
      <c r="E46" s="42"/>
      <c r="F46" s="55"/>
      <c r="G46" s="4"/>
    </row>
    <row r="47" spans="2:7" x14ac:dyDescent="0.3">
      <c r="B47" s="23"/>
      <c r="C47" s="11"/>
      <c r="D47" s="12"/>
      <c r="E47" s="42"/>
      <c r="F47" s="55"/>
      <c r="G47" s="4"/>
    </row>
    <row r="48" spans="2:7" x14ac:dyDescent="0.3">
      <c r="B48" s="23"/>
      <c r="C48" s="11"/>
      <c r="D48" s="12"/>
      <c r="E48" s="42"/>
      <c r="F48" s="55"/>
      <c r="G48" s="4"/>
    </row>
    <row r="49" spans="2:7" x14ac:dyDescent="0.3">
      <c r="B49" s="23"/>
      <c r="C49" s="11"/>
      <c r="D49" s="12"/>
      <c r="E49" s="42"/>
      <c r="F49" s="55"/>
      <c r="G49" s="4"/>
    </row>
    <row r="50" spans="2:7" x14ac:dyDescent="0.3">
      <c r="B50" s="23"/>
      <c r="C50" s="11"/>
      <c r="D50" s="12"/>
      <c r="E50" s="42"/>
      <c r="F50" s="55"/>
      <c r="G50" s="4"/>
    </row>
    <row r="51" spans="2:7" x14ac:dyDescent="0.3">
      <c r="B51" s="23"/>
      <c r="C51" s="11"/>
      <c r="D51" s="12"/>
      <c r="E51" s="42"/>
      <c r="F51" s="55"/>
      <c r="G51" s="4"/>
    </row>
    <row r="52" spans="2:7" x14ac:dyDescent="0.3">
      <c r="B52" s="23"/>
      <c r="C52" s="11"/>
      <c r="D52" s="12"/>
      <c r="E52" s="42"/>
      <c r="F52" s="55"/>
      <c r="G52" s="4"/>
    </row>
    <row r="53" spans="2:7" x14ac:dyDescent="0.3">
      <c r="B53" s="23"/>
      <c r="C53" s="11"/>
      <c r="D53" s="12"/>
      <c r="E53" s="42"/>
      <c r="F53" s="55"/>
      <c r="G53" s="4"/>
    </row>
    <row r="54" spans="2:7" x14ac:dyDescent="0.3">
      <c r="B54" s="23"/>
      <c r="C54" s="11"/>
      <c r="D54" s="12"/>
      <c r="E54" s="42"/>
      <c r="F54" s="55"/>
      <c r="G54" s="4"/>
    </row>
    <row r="55" spans="2:7" x14ac:dyDescent="0.3">
      <c r="B55" s="23"/>
      <c r="C55" s="11"/>
      <c r="D55" s="12"/>
      <c r="E55" s="42"/>
      <c r="F55" s="55"/>
      <c r="G55" s="4"/>
    </row>
    <row r="56" spans="2:7" x14ac:dyDescent="0.3">
      <c r="B56" s="23"/>
      <c r="C56" s="11"/>
      <c r="D56" s="12"/>
      <c r="E56" s="42"/>
      <c r="F56" s="55"/>
      <c r="G56" s="4"/>
    </row>
    <row r="57" spans="2:7" x14ac:dyDescent="0.3">
      <c r="B57" s="23"/>
      <c r="C57" s="11"/>
      <c r="D57" s="12"/>
      <c r="E57" s="42"/>
      <c r="F57" s="55"/>
      <c r="G57" s="4"/>
    </row>
    <row r="58" spans="2:7" x14ac:dyDescent="0.3">
      <c r="B58" s="23"/>
      <c r="C58" s="11"/>
      <c r="D58" s="12"/>
      <c r="E58" s="42"/>
      <c r="F58" s="55"/>
      <c r="G58" s="4"/>
    </row>
    <row r="59" spans="2:7" x14ac:dyDescent="0.3">
      <c r="B59" s="23"/>
      <c r="C59" s="11"/>
      <c r="D59" s="12"/>
      <c r="E59" s="42"/>
      <c r="F59" s="55"/>
      <c r="G59" s="4"/>
    </row>
    <row r="60" spans="2:7" x14ac:dyDescent="0.3">
      <c r="B60" s="23"/>
      <c r="C60" s="11"/>
      <c r="D60" s="12"/>
      <c r="E60" s="42"/>
      <c r="F60" s="55"/>
      <c r="G60" s="4"/>
    </row>
    <row r="61" spans="2:7" x14ac:dyDescent="0.3">
      <c r="B61" s="23"/>
      <c r="C61" s="11"/>
      <c r="D61" s="12"/>
      <c r="E61" s="42"/>
      <c r="F61" s="55"/>
      <c r="G61" s="4"/>
    </row>
    <row r="62" spans="2:7" x14ac:dyDescent="0.3">
      <c r="B62" s="23"/>
      <c r="C62" s="11"/>
      <c r="D62" s="12"/>
      <c r="E62" s="42"/>
      <c r="F62" s="55"/>
      <c r="G62" s="4"/>
    </row>
    <row r="63" spans="2:7" x14ac:dyDescent="0.3">
      <c r="B63" s="23"/>
      <c r="C63" s="11"/>
      <c r="D63" s="12"/>
      <c r="E63" s="42"/>
      <c r="F63" s="55"/>
      <c r="G63" s="4"/>
    </row>
    <row r="64" spans="2:7" x14ac:dyDescent="0.3">
      <c r="B64" s="23"/>
      <c r="C64" s="11"/>
      <c r="D64" s="12"/>
      <c r="E64" s="42"/>
      <c r="F64" s="55"/>
      <c r="G64" s="4"/>
    </row>
    <row r="65" spans="2:7" x14ac:dyDescent="0.3">
      <c r="B65" s="23"/>
      <c r="C65" s="11"/>
      <c r="D65" s="12"/>
      <c r="E65" s="42"/>
      <c r="F65" s="55"/>
      <c r="G65" s="4"/>
    </row>
    <row r="66" spans="2:7" x14ac:dyDescent="0.3">
      <c r="B66" s="23"/>
      <c r="C66" s="11"/>
      <c r="D66" s="12"/>
      <c r="E66" s="42"/>
      <c r="F66" s="55"/>
      <c r="G66" s="4"/>
    </row>
    <row r="67" spans="2:7" x14ac:dyDescent="0.3">
      <c r="B67" s="23"/>
      <c r="C67" s="11"/>
      <c r="D67" s="12"/>
      <c r="E67" s="42"/>
      <c r="F67" s="55"/>
      <c r="G67" s="4"/>
    </row>
    <row r="68" spans="2:7" x14ac:dyDescent="0.3">
      <c r="B68" s="23"/>
      <c r="C68" s="11"/>
      <c r="D68" s="12"/>
      <c r="E68" s="42"/>
      <c r="F68" s="55"/>
      <c r="G68" s="4"/>
    </row>
    <row r="69" spans="2:7" x14ac:dyDescent="0.3">
      <c r="B69" s="23"/>
      <c r="C69" s="11"/>
      <c r="D69" s="12"/>
      <c r="E69" s="42"/>
      <c r="F69" s="55"/>
      <c r="G69" s="4"/>
    </row>
    <row r="70" spans="2:7" ht="14.5" thickBot="1" x14ac:dyDescent="0.35">
      <c r="B70" s="23"/>
      <c r="C70" s="11"/>
      <c r="D70" s="12"/>
      <c r="E70" s="42"/>
      <c r="F70" s="55"/>
      <c r="G70" s="4"/>
    </row>
    <row r="71" spans="2:7" ht="14.5" thickBot="1" x14ac:dyDescent="0.35">
      <c r="B71" s="33"/>
      <c r="C71" s="35"/>
      <c r="D71" s="18"/>
      <c r="E71" s="19"/>
      <c r="F71" s="8" t="s">
        <v>767</v>
      </c>
      <c r="G71" s="21">
        <f>SUM(G13:G31)</f>
        <v>0</v>
      </c>
    </row>
  </sheetData>
  <mergeCells count="6">
    <mergeCell ref="F6:G6"/>
    <mergeCell ref="B11:B12"/>
    <mergeCell ref="D11:D12"/>
    <mergeCell ref="E11:E12"/>
    <mergeCell ref="F11:F12"/>
    <mergeCell ref="G11:G12"/>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28E34-A17A-4EB5-A38B-8B696A245ED2}">
  <sheetPr codeName="Sheet12">
    <pageSetUpPr fitToPage="1"/>
  </sheetPr>
  <dimension ref="B1:G69"/>
  <sheetViews>
    <sheetView view="pageBreakPreview" zoomScale="120" zoomScaleNormal="120" zoomScaleSheetLayoutView="120" workbookViewId="0">
      <selection activeCell="F10" sqref="F10"/>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26" x14ac:dyDescent="0.3">
      <c r="B9" s="23">
        <v>3400</v>
      </c>
      <c r="C9" s="20" t="s">
        <v>561</v>
      </c>
      <c r="D9" s="12"/>
      <c r="E9" s="42"/>
      <c r="F9" s="55"/>
      <c r="G9" s="4"/>
    </row>
    <row r="10" spans="2:7" ht="38" thickBot="1" x14ac:dyDescent="0.35">
      <c r="B10" s="23" t="s">
        <v>562</v>
      </c>
      <c r="C10" s="11" t="s">
        <v>563</v>
      </c>
      <c r="D10" s="12"/>
      <c r="E10" s="42"/>
      <c r="F10" s="55"/>
      <c r="G10" s="4"/>
    </row>
    <row r="11" spans="2:7" x14ac:dyDescent="0.3">
      <c r="B11" s="23"/>
      <c r="C11" s="11" t="s">
        <v>564</v>
      </c>
      <c r="D11" s="12"/>
      <c r="E11" s="42"/>
      <c r="F11" s="55"/>
      <c r="G11" s="4"/>
    </row>
    <row r="12" spans="2:7" x14ac:dyDescent="0.3">
      <c r="B12" s="23"/>
      <c r="C12" s="11" t="s">
        <v>565</v>
      </c>
      <c r="D12" s="46" t="s">
        <v>58</v>
      </c>
      <c r="E12" s="57">
        <v>1</v>
      </c>
      <c r="F12" s="55"/>
      <c r="G12" s="4"/>
    </row>
    <row r="13" spans="2:7" x14ac:dyDescent="0.3">
      <c r="B13" s="23"/>
      <c r="C13" s="11" t="s">
        <v>826</v>
      </c>
      <c r="D13" s="46" t="s">
        <v>58</v>
      </c>
      <c r="E13" s="57">
        <v>1</v>
      </c>
      <c r="F13" s="55"/>
      <c r="G13" s="4"/>
    </row>
    <row r="14" spans="2:7" x14ac:dyDescent="0.3">
      <c r="B14" s="186"/>
      <c r="C14" s="11" t="s">
        <v>566</v>
      </c>
      <c r="D14" s="184"/>
      <c r="E14" s="184"/>
      <c r="F14" s="188"/>
      <c r="G14" s="189"/>
    </row>
    <row r="15" spans="2:7" x14ac:dyDescent="0.3">
      <c r="B15" s="186"/>
      <c r="C15" s="11" t="s">
        <v>567</v>
      </c>
      <c r="D15" s="184"/>
      <c r="E15" s="184"/>
      <c r="F15" s="188"/>
      <c r="G15" s="189"/>
    </row>
    <row r="16" spans="2:7" x14ac:dyDescent="0.3">
      <c r="B16" s="186"/>
      <c r="C16" s="11" t="s">
        <v>568</v>
      </c>
      <c r="D16" s="184"/>
      <c r="E16" s="184"/>
      <c r="F16" s="188"/>
      <c r="G16" s="189"/>
    </row>
    <row r="17" spans="2:7" x14ac:dyDescent="0.3">
      <c r="B17" s="23"/>
      <c r="C17" s="11" t="s">
        <v>569</v>
      </c>
      <c r="D17" s="46" t="s">
        <v>58</v>
      </c>
      <c r="E17" s="57">
        <v>1</v>
      </c>
      <c r="F17" s="55"/>
      <c r="G17" s="4"/>
    </row>
    <row r="18" spans="2:7" x14ac:dyDescent="0.3">
      <c r="B18" s="186"/>
      <c r="C18" s="11" t="s">
        <v>570</v>
      </c>
      <c r="D18" s="184"/>
      <c r="E18" s="184"/>
      <c r="F18" s="188"/>
      <c r="G18" s="189"/>
    </row>
    <row r="19" spans="2:7" x14ac:dyDescent="0.3">
      <c r="B19" s="186"/>
      <c r="C19" s="11" t="s">
        <v>568</v>
      </c>
      <c r="D19" s="184"/>
      <c r="E19" s="184"/>
      <c r="F19" s="188"/>
      <c r="G19" s="189"/>
    </row>
    <row r="20" spans="2:7" x14ac:dyDescent="0.3">
      <c r="B20" s="23"/>
      <c r="C20" s="11" t="s">
        <v>565</v>
      </c>
      <c r="D20" s="46" t="s">
        <v>58</v>
      </c>
      <c r="E20" s="57">
        <v>1</v>
      </c>
      <c r="F20" s="55"/>
      <c r="G20" s="4"/>
    </row>
    <row r="21" spans="2:7" x14ac:dyDescent="0.3">
      <c r="B21" s="23"/>
      <c r="C21" s="11" t="s">
        <v>571</v>
      </c>
      <c r="D21" s="12" t="s">
        <v>58</v>
      </c>
      <c r="E21" s="42">
        <v>1</v>
      </c>
      <c r="F21" s="55"/>
      <c r="G21" s="4"/>
    </row>
    <row r="22" spans="2:7" x14ac:dyDescent="0.3">
      <c r="B22" s="23"/>
      <c r="C22" s="11" t="s">
        <v>572</v>
      </c>
      <c r="D22" s="12"/>
      <c r="E22" s="42"/>
      <c r="F22" s="55"/>
      <c r="G22" s="4"/>
    </row>
    <row r="23" spans="2:7" s="1" customFormat="1" x14ac:dyDescent="0.3">
      <c r="B23" s="23"/>
      <c r="C23" s="11" t="s">
        <v>573</v>
      </c>
      <c r="D23" s="12" t="s">
        <v>58</v>
      </c>
      <c r="E23" s="42">
        <v>1</v>
      </c>
      <c r="F23" s="55"/>
      <c r="G23" s="4"/>
    </row>
    <row r="24" spans="2:7" ht="25" x14ac:dyDescent="0.3">
      <c r="B24" s="23" t="s">
        <v>574</v>
      </c>
      <c r="C24" s="11" t="s">
        <v>575</v>
      </c>
      <c r="D24" s="12" t="s">
        <v>96</v>
      </c>
      <c r="E24" s="42">
        <v>1</v>
      </c>
      <c r="F24" s="55"/>
      <c r="G24" s="4"/>
    </row>
    <row r="25" spans="2:7" ht="25" x14ac:dyDescent="0.3">
      <c r="B25" s="23">
        <v>34.020000000000003</v>
      </c>
      <c r="C25" s="11" t="s">
        <v>576</v>
      </c>
      <c r="D25" s="12"/>
      <c r="E25" s="42"/>
      <c r="F25" s="55"/>
      <c r="G25" s="4"/>
    </row>
    <row r="26" spans="2:7" x14ac:dyDescent="0.3">
      <c r="B26" s="23"/>
      <c r="C26" s="11" t="s">
        <v>552</v>
      </c>
      <c r="D26" s="12" t="s">
        <v>58</v>
      </c>
      <c r="E26" s="42">
        <v>1</v>
      </c>
      <c r="F26" s="55"/>
      <c r="G26" s="4"/>
    </row>
    <row r="27" spans="2:7" x14ac:dyDescent="0.3">
      <c r="B27" s="23"/>
      <c r="C27" s="11" t="s">
        <v>553</v>
      </c>
      <c r="D27" s="12" t="s">
        <v>58</v>
      </c>
      <c r="E27" s="42">
        <v>1</v>
      </c>
      <c r="F27" s="55"/>
      <c r="G27" s="4"/>
    </row>
    <row r="28" spans="2:7" ht="25" x14ac:dyDescent="0.3">
      <c r="B28" s="23" t="s">
        <v>577</v>
      </c>
      <c r="C28" s="11" t="s">
        <v>862</v>
      </c>
      <c r="D28" s="12"/>
      <c r="E28" s="42"/>
      <c r="F28" s="55"/>
      <c r="G28" s="4"/>
    </row>
    <row r="29" spans="2:7" ht="25" x14ac:dyDescent="0.3">
      <c r="B29" s="23"/>
      <c r="C29" s="11" t="s">
        <v>825</v>
      </c>
      <c r="D29" s="12"/>
      <c r="E29" s="42"/>
      <c r="F29" s="55"/>
      <c r="G29" s="4"/>
    </row>
    <row r="30" spans="2:7" ht="25" x14ac:dyDescent="0.3">
      <c r="B30" s="23"/>
      <c r="C30" s="11" t="s">
        <v>872</v>
      </c>
      <c r="D30" s="46" t="s">
        <v>58</v>
      </c>
      <c r="E30" s="57">
        <v>1</v>
      </c>
      <c r="F30" s="55"/>
      <c r="G30" s="4"/>
    </row>
    <row r="31" spans="2:7" x14ac:dyDescent="0.3">
      <c r="B31" s="23"/>
      <c r="C31" s="11"/>
      <c r="D31" s="12"/>
      <c r="E31" s="42"/>
      <c r="F31" s="55"/>
      <c r="G31" s="4"/>
    </row>
    <row r="32" spans="2:7" x14ac:dyDescent="0.3">
      <c r="B32" s="23"/>
      <c r="C32" s="11"/>
      <c r="D32" s="12"/>
      <c r="E32" s="42"/>
      <c r="F32" s="55"/>
      <c r="G32" s="4"/>
    </row>
    <row r="33" spans="2:7" x14ac:dyDescent="0.3">
      <c r="B33" s="23"/>
      <c r="C33" s="11"/>
      <c r="D33" s="12"/>
      <c r="E33" s="42"/>
      <c r="F33" s="55"/>
      <c r="G33" s="4"/>
    </row>
    <row r="34" spans="2:7" x14ac:dyDescent="0.3">
      <c r="B34" s="23"/>
      <c r="C34" s="11"/>
      <c r="D34" s="12"/>
      <c r="E34" s="42"/>
      <c r="F34" s="55"/>
      <c r="G34" s="4"/>
    </row>
    <row r="35" spans="2:7" x14ac:dyDescent="0.3">
      <c r="B35" s="23"/>
      <c r="C35" s="11"/>
      <c r="D35" s="12"/>
      <c r="E35" s="42"/>
      <c r="F35" s="55"/>
      <c r="G35" s="4"/>
    </row>
    <row r="36" spans="2:7" x14ac:dyDescent="0.3">
      <c r="B36" s="23"/>
      <c r="C36" s="11"/>
      <c r="D36" s="12"/>
      <c r="E36" s="42"/>
      <c r="F36" s="55"/>
      <c r="G36" s="4"/>
    </row>
    <row r="37" spans="2:7" x14ac:dyDescent="0.3">
      <c r="B37" s="23"/>
      <c r="C37" s="11"/>
      <c r="D37" s="12"/>
      <c r="E37" s="42"/>
      <c r="F37" s="55"/>
      <c r="G37" s="4"/>
    </row>
    <row r="38" spans="2:7" x14ac:dyDescent="0.3">
      <c r="B38" s="23"/>
      <c r="C38" s="11"/>
      <c r="D38" s="12"/>
      <c r="E38" s="42"/>
      <c r="F38" s="55"/>
      <c r="G38" s="4"/>
    </row>
    <row r="39" spans="2:7" x14ac:dyDescent="0.3">
      <c r="B39" s="23"/>
      <c r="C39" s="11"/>
      <c r="D39" s="12"/>
      <c r="E39" s="42"/>
      <c r="F39" s="55"/>
      <c r="G39" s="4"/>
    </row>
    <row r="40" spans="2:7" x14ac:dyDescent="0.3">
      <c r="B40" s="23"/>
      <c r="C40" s="11"/>
      <c r="D40" s="12"/>
      <c r="E40" s="42"/>
      <c r="F40" s="55"/>
      <c r="G40" s="4"/>
    </row>
    <row r="41" spans="2:7" x14ac:dyDescent="0.3">
      <c r="B41" s="23"/>
      <c r="C41" s="11"/>
      <c r="D41" s="12"/>
      <c r="E41" s="42"/>
      <c r="F41" s="55"/>
      <c r="G41" s="4"/>
    </row>
    <row r="42" spans="2:7" x14ac:dyDescent="0.3">
      <c r="B42" s="23"/>
      <c r="C42" s="11"/>
      <c r="D42" s="12"/>
      <c r="E42" s="42"/>
      <c r="F42" s="55"/>
      <c r="G42" s="4"/>
    </row>
    <row r="43" spans="2:7" x14ac:dyDescent="0.3">
      <c r="B43" s="23"/>
      <c r="C43" s="11"/>
      <c r="D43" s="12"/>
      <c r="E43" s="42"/>
      <c r="F43" s="55"/>
      <c r="G43" s="4"/>
    </row>
    <row r="44" spans="2:7" x14ac:dyDescent="0.3">
      <c r="B44" s="23"/>
      <c r="C44" s="11"/>
      <c r="D44" s="12"/>
      <c r="E44" s="42"/>
      <c r="F44" s="55"/>
      <c r="G44" s="4"/>
    </row>
    <row r="45" spans="2:7" x14ac:dyDescent="0.3">
      <c r="B45" s="23"/>
      <c r="C45" s="11"/>
      <c r="D45" s="12"/>
      <c r="E45" s="42"/>
      <c r="F45" s="55"/>
      <c r="G45" s="4"/>
    </row>
    <row r="46" spans="2:7" x14ac:dyDescent="0.3">
      <c r="B46" s="23"/>
      <c r="C46" s="11"/>
      <c r="D46" s="12"/>
      <c r="E46" s="42"/>
      <c r="F46" s="55"/>
      <c r="G46" s="4"/>
    </row>
    <row r="47" spans="2:7" x14ac:dyDescent="0.3">
      <c r="B47" s="23"/>
      <c r="C47" s="11"/>
      <c r="D47" s="12"/>
      <c r="E47" s="42"/>
      <c r="F47" s="55"/>
      <c r="G47" s="4"/>
    </row>
    <row r="48" spans="2:7" x14ac:dyDescent="0.3">
      <c r="B48" s="23"/>
      <c r="C48" s="11"/>
      <c r="D48" s="12"/>
      <c r="E48" s="42"/>
      <c r="F48" s="55"/>
      <c r="G48" s="4"/>
    </row>
    <row r="49" spans="2:7" x14ac:dyDescent="0.3">
      <c r="B49" s="23"/>
      <c r="C49" s="11"/>
      <c r="D49" s="12"/>
      <c r="E49" s="42"/>
      <c r="F49" s="55"/>
      <c r="G49" s="4"/>
    </row>
    <row r="50" spans="2:7" x14ac:dyDescent="0.3">
      <c r="B50" s="23"/>
      <c r="C50" s="11"/>
      <c r="D50" s="12"/>
      <c r="E50" s="42"/>
      <c r="F50" s="55"/>
      <c r="G50" s="4"/>
    </row>
    <row r="51" spans="2:7" x14ac:dyDescent="0.3">
      <c r="B51" s="23"/>
      <c r="C51" s="11"/>
      <c r="D51" s="12"/>
      <c r="E51" s="42"/>
      <c r="F51" s="55"/>
      <c r="G51" s="4"/>
    </row>
    <row r="52" spans="2:7" x14ac:dyDescent="0.3">
      <c r="B52" s="23"/>
      <c r="C52" s="11"/>
      <c r="D52" s="12"/>
      <c r="E52" s="42"/>
      <c r="F52" s="55"/>
      <c r="G52" s="4"/>
    </row>
    <row r="53" spans="2:7" x14ac:dyDescent="0.3">
      <c r="B53" s="23"/>
      <c r="C53" s="11"/>
      <c r="D53" s="12"/>
      <c r="E53" s="42"/>
      <c r="F53" s="55"/>
      <c r="G53" s="4"/>
    </row>
    <row r="54" spans="2:7" x14ac:dyDescent="0.3">
      <c r="B54" s="23"/>
      <c r="C54" s="11"/>
      <c r="D54" s="12"/>
      <c r="E54" s="42"/>
      <c r="F54" s="55"/>
      <c r="G54" s="4"/>
    </row>
    <row r="55" spans="2:7" x14ac:dyDescent="0.3">
      <c r="B55" s="23"/>
      <c r="C55" s="11"/>
      <c r="D55" s="12"/>
      <c r="E55" s="42"/>
      <c r="F55" s="55"/>
      <c r="G55" s="4"/>
    </row>
    <row r="56" spans="2:7" x14ac:dyDescent="0.3">
      <c r="B56" s="23"/>
      <c r="C56" s="11"/>
      <c r="D56" s="12"/>
      <c r="E56" s="42"/>
      <c r="F56" s="55"/>
      <c r="G56" s="4"/>
    </row>
    <row r="57" spans="2:7" x14ac:dyDescent="0.3">
      <c r="B57" s="23"/>
      <c r="C57" s="11"/>
      <c r="D57" s="12"/>
      <c r="E57" s="42"/>
      <c r="F57" s="55"/>
      <c r="G57" s="4"/>
    </row>
    <row r="58" spans="2:7" x14ac:dyDescent="0.3">
      <c r="B58" s="23"/>
      <c r="C58" s="11"/>
      <c r="D58" s="12"/>
      <c r="E58" s="42"/>
      <c r="F58" s="55"/>
      <c r="G58" s="4"/>
    </row>
    <row r="59" spans="2:7" x14ac:dyDescent="0.3">
      <c r="B59" s="23"/>
      <c r="C59" s="11"/>
      <c r="D59" s="12"/>
      <c r="E59" s="42"/>
      <c r="F59" s="55"/>
      <c r="G59" s="4"/>
    </row>
    <row r="60" spans="2:7" x14ac:dyDescent="0.3">
      <c r="B60" s="23"/>
      <c r="C60" s="11"/>
      <c r="D60" s="12"/>
      <c r="E60" s="42"/>
      <c r="F60" s="55"/>
      <c r="G60" s="4"/>
    </row>
    <row r="61" spans="2:7" x14ac:dyDescent="0.3">
      <c r="B61" s="23"/>
      <c r="C61" s="11"/>
      <c r="D61" s="12"/>
      <c r="E61" s="42"/>
      <c r="F61" s="55"/>
      <c r="G61" s="4"/>
    </row>
    <row r="62" spans="2:7" x14ac:dyDescent="0.3">
      <c r="B62" s="23"/>
      <c r="C62" s="11"/>
      <c r="D62" s="12"/>
      <c r="E62" s="42"/>
      <c r="F62" s="55"/>
      <c r="G62" s="4"/>
    </row>
    <row r="63" spans="2:7" x14ac:dyDescent="0.3">
      <c r="B63" s="23"/>
      <c r="C63" s="11"/>
      <c r="D63" s="12"/>
      <c r="E63" s="42"/>
      <c r="F63" s="55"/>
      <c r="G63" s="4"/>
    </row>
    <row r="64" spans="2:7" x14ac:dyDescent="0.3">
      <c r="B64" s="23"/>
      <c r="C64" s="11"/>
      <c r="D64" s="12"/>
      <c r="E64" s="42"/>
      <c r="F64" s="55"/>
      <c r="G64" s="4"/>
    </row>
    <row r="65" spans="2:7" x14ac:dyDescent="0.3">
      <c r="B65" s="23"/>
      <c r="C65" s="11"/>
      <c r="D65" s="12"/>
      <c r="E65" s="42"/>
      <c r="F65" s="55"/>
      <c r="G65" s="4"/>
    </row>
    <row r="66" spans="2:7" x14ac:dyDescent="0.3">
      <c r="B66" s="23"/>
      <c r="C66" s="11"/>
      <c r="D66" s="12"/>
      <c r="E66" s="42"/>
      <c r="F66" s="55"/>
      <c r="G66" s="4"/>
    </row>
    <row r="67" spans="2:7" x14ac:dyDescent="0.3">
      <c r="B67" s="23"/>
      <c r="C67" s="11"/>
      <c r="D67" s="12"/>
      <c r="E67" s="42"/>
      <c r="F67" s="55"/>
      <c r="G67" s="4"/>
    </row>
    <row r="68" spans="2:7" ht="14.5" thickBot="1" x14ac:dyDescent="0.35">
      <c r="B68" s="23"/>
      <c r="C68" s="11"/>
      <c r="D68" s="12"/>
      <c r="E68" s="42"/>
      <c r="F68" s="55"/>
      <c r="G68" s="4"/>
    </row>
    <row r="69" spans="2:7" ht="14.5" thickBot="1" x14ac:dyDescent="0.35">
      <c r="B69" s="33"/>
      <c r="C69" s="35"/>
      <c r="D69" s="18"/>
      <c r="E69" s="19"/>
      <c r="F69" s="8" t="s">
        <v>767</v>
      </c>
      <c r="G69" s="21">
        <f>SUM(G12:G30)</f>
        <v>0</v>
      </c>
    </row>
  </sheetData>
  <mergeCells count="11">
    <mergeCell ref="F6:G6"/>
    <mergeCell ref="B18:B19"/>
    <mergeCell ref="D18:D19"/>
    <mergeCell ref="E18:E19"/>
    <mergeCell ref="F18:F19"/>
    <mergeCell ref="G18:G19"/>
    <mergeCell ref="B14:B16"/>
    <mergeCell ref="D14:D16"/>
    <mergeCell ref="E14:E16"/>
    <mergeCell ref="F14:F16"/>
    <mergeCell ref="G14:G1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A2D8B-E818-41EF-9033-9C61AAB32E16}">
  <sheetPr codeName="Sheet13">
    <pageSetUpPr fitToPage="1"/>
  </sheetPr>
  <dimension ref="B1:G71"/>
  <sheetViews>
    <sheetView view="pageBreakPreview" zoomScale="115" zoomScaleNormal="120" zoomScaleSheetLayoutView="115" workbookViewId="0">
      <selection activeCell="F10" sqref="F10"/>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23">
        <v>3500</v>
      </c>
      <c r="C9" s="20" t="s">
        <v>578</v>
      </c>
      <c r="D9" s="12"/>
      <c r="E9" s="42"/>
      <c r="F9" s="55"/>
      <c r="G9" s="4"/>
    </row>
    <row r="10" spans="2:7" ht="25.5" thickBot="1" x14ac:dyDescent="0.35">
      <c r="B10" s="23" t="s">
        <v>873</v>
      </c>
      <c r="C10" s="11" t="s">
        <v>579</v>
      </c>
      <c r="D10" s="12"/>
      <c r="E10" s="42"/>
      <c r="F10" s="55"/>
      <c r="G10" s="4"/>
    </row>
    <row r="11" spans="2:7" x14ac:dyDescent="0.3">
      <c r="B11" s="23"/>
      <c r="C11" s="11" t="s">
        <v>580</v>
      </c>
      <c r="D11" s="46" t="s">
        <v>58</v>
      </c>
      <c r="E11" s="57">
        <v>1</v>
      </c>
      <c r="F11" s="55"/>
      <c r="G11" s="4"/>
    </row>
    <row r="12" spans="2:7" x14ac:dyDescent="0.3">
      <c r="B12" s="23"/>
      <c r="C12" s="11" t="s">
        <v>777</v>
      </c>
      <c r="D12" s="46" t="s">
        <v>58</v>
      </c>
      <c r="E12" s="57">
        <v>1</v>
      </c>
      <c r="F12" s="55"/>
      <c r="G12" s="4"/>
    </row>
    <row r="13" spans="2:7" x14ac:dyDescent="0.3">
      <c r="B13" s="23" t="s">
        <v>874</v>
      </c>
      <c r="C13" s="11" t="s">
        <v>581</v>
      </c>
      <c r="D13" s="12"/>
      <c r="E13" s="42"/>
      <c r="F13" s="55"/>
      <c r="G13" s="4"/>
    </row>
    <row r="14" spans="2:7" x14ac:dyDescent="0.3">
      <c r="B14" s="23"/>
      <c r="C14" s="11" t="s">
        <v>582</v>
      </c>
      <c r="D14" s="12"/>
      <c r="E14" s="42"/>
      <c r="F14" s="55"/>
      <c r="G14" s="4"/>
    </row>
    <row r="15" spans="2:7" x14ac:dyDescent="0.3">
      <c r="B15" s="23"/>
      <c r="C15" s="11" t="s">
        <v>583</v>
      </c>
      <c r="D15" s="12" t="s">
        <v>299</v>
      </c>
      <c r="E15" s="42">
        <v>1</v>
      </c>
      <c r="F15" s="55"/>
      <c r="G15" s="4"/>
    </row>
    <row r="16" spans="2:7" x14ac:dyDescent="0.3">
      <c r="B16" s="23"/>
      <c r="C16" s="11" t="s">
        <v>584</v>
      </c>
      <c r="D16" s="12" t="s">
        <v>299</v>
      </c>
      <c r="E16" s="42">
        <v>1</v>
      </c>
      <c r="F16" s="55"/>
      <c r="G16" s="4"/>
    </row>
    <row r="17" spans="2:7" x14ac:dyDescent="0.3">
      <c r="B17" s="23"/>
      <c r="C17" s="11" t="s">
        <v>585</v>
      </c>
      <c r="D17" s="12"/>
      <c r="E17" s="42"/>
      <c r="F17" s="55"/>
      <c r="G17" s="4"/>
    </row>
    <row r="18" spans="2:7" x14ac:dyDescent="0.3">
      <c r="B18" s="23"/>
      <c r="C18" s="11" t="s">
        <v>586</v>
      </c>
      <c r="D18" s="12" t="s">
        <v>299</v>
      </c>
      <c r="E18" s="42">
        <v>1</v>
      </c>
      <c r="F18" s="55"/>
      <c r="G18" s="4"/>
    </row>
    <row r="19" spans="2:7" x14ac:dyDescent="0.3">
      <c r="B19" s="23"/>
      <c r="C19" s="11" t="s">
        <v>587</v>
      </c>
      <c r="D19" s="12" t="s">
        <v>299</v>
      </c>
      <c r="E19" s="42">
        <v>1</v>
      </c>
      <c r="F19" s="55"/>
      <c r="G19" s="4"/>
    </row>
    <row r="20" spans="2:7" x14ac:dyDescent="0.3">
      <c r="B20" s="23"/>
      <c r="C20" s="11" t="s">
        <v>588</v>
      </c>
      <c r="D20" s="12" t="s">
        <v>299</v>
      </c>
      <c r="E20" s="42">
        <v>1</v>
      </c>
      <c r="F20" s="55"/>
      <c r="G20" s="4"/>
    </row>
    <row r="21" spans="2:7" ht="25" x14ac:dyDescent="0.3">
      <c r="B21" s="23">
        <v>35.03</v>
      </c>
      <c r="C21" s="11" t="s">
        <v>589</v>
      </c>
      <c r="D21" s="12"/>
      <c r="E21" s="42"/>
      <c r="F21" s="55"/>
      <c r="G21" s="24"/>
    </row>
    <row r="22" spans="2:7" x14ac:dyDescent="0.3">
      <c r="B22" s="23"/>
      <c r="C22" s="11" t="s">
        <v>590</v>
      </c>
      <c r="D22" s="12" t="s">
        <v>58</v>
      </c>
      <c r="E22" s="42">
        <v>1</v>
      </c>
      <c r="F22" s="55"/>
      <c r="G22" s="4"/>
    </row>
    <row r="23" spans="2:7" x14ac:dyDescent="0.3">
      <c r="B23" s="23"/>
      <c r="C23" s="11" t="s">
        <v>827</v>
      </c>
      <c r="D23" s="46" t="s">
        <v>58</v>
      </c>
      <c r="E23" s="57">
        <v>1</v>
      </c>
      <c r="F23" s="55"/>
      <c r="G23" s="4"/>
    </row>
    <row r="24" spans="2:7" x14ac:dyDescent="0.3">
      <c r="B24" s="23"/>
      <c r="C24" s="11"/>
      <c r="D24" s="12"/>
      <c r="E24" s="42"/>
      <c r="F24" s="55"/>
      <c r="G24" s="4"/>
    </row>
    <row r="25" spans="2:7" x14ac:dyDescent="0.3">
      <c r="B25" s="23"/>
      <c r="C25" s="11"/>
      <c r="D25" s="12"/>
      <c r="E25" s="42"/>
      <c r="F25" s="55"/>
      <c r="G25" s="4"/>
    </row>
    <row r="26" spans="2:7" x14ac:dyDescent="0.3">
      <c r="B26" s="23"/>
      <c r="C26" s="11"/>
      <c r="D26" s="12"/>
      <c r="E26" s="42"/>
      <c r="F26" s="55"/>
      <c r="G26" s="4"/>
    </row>
    <row r="27" spans="2:7" x14ac:dyDescent="0.3">
      <c r="B27" s="23"/>
      <c r="C27" s="11"/>
      <c r="D27" s="12"/>
      <c r="E27" s="42"/>
      <c r="F27" s="55"/>
      <c r="G27" s="4"/>
    </row>
    <row r="28" spans="2:7" x14ac:dyDescent="0.3">
      <c r="B28" s="23"/>
      <c r="C28" s="11"/>
      <c r="D28" s="12"/>
      <c r="E28" s="42"/>
      <c r="F28" s="55"/>
      <c r="G28" s="4"/>
    </row>
    <row r="29" spans="2:7" x14ac:dyDescent="0.3">
      <c r="B29" s="23"/>
      <c r="C29" s="11"/>
      <c r="D29" s="12"/>
      <c r="E29" s="42"/>
      <c r="F29" s="55"/>
      <c r="G29" s="4"/>
    </row>
    <row r="30" spans="2:7" x14ac:dyDescent="0.3">
      <c r="B30" s="23"/>
      <c r="C30" s="11"/>
      <c r="D30" s="12"/>
      <c r="E30" s="42"/>
      <c r="F30" s="55"/>
      <c r="G30" s="4"/>
    </row>
    <row r="31" spans="2:7" x14ac:dyDescent="0.3">
      <c r="B31" s="23"/>
      <c r="C31" s="11"/>
      <c r="D31" s="12"/>
      <c r="E31" s="42"/>
      <c r="F31" s="55"/>
      <c r="G31" s="4"/>
    </row>
    <row r="32" spans="2:7" x14ac:dyDescent="0.3">
      <c r="B32" s="23"/>
      <c r="C32" s="11"/>
      <c r="D32" s="12"/>
      <c r="E32" s="42"/>
      <c r="F32" s="55"/>
      <c r="G32" s="4"/>
    </row>
    <row r="33" spans="2:7" x14ac:dyDescent="0.3">
      <c r="B33" s="23"/>
      <c r="C33" s="11"/>
      <c r="D33" s="12"/>
      <c r="E33" s="42"/>
      <c r="F33" s="55"/>
      <c r="G33" s="4"/>
    </row>
    <row r="34" spans="2:7" x14ac:dyDescent="0.3">
      <c r="B34" s="23"/>
      <c r="C34" s="11"/>
      <c r="D34" s="12"/>
      <c r="E34" s="42"/>
      <c r="F34" s="55"/>
      <c r="G34" s="4"/>
    </row>
    <row r="35" spans="2:7" x14ac:dyDescent="0.3">
      <c r="B35" s="23"/>
      <c r="C35" s="11"/>
      <c r="D35" s="12"/>
      <c r="E35" s="42"/>
      <c r="F35" s="55"/>
      <c r="G35" s="4"/>
    </row>
    <row r="36" spans="2:7" x14ac:dyDescent="0.3">
      <c r="B36" s="23"/>
      <c r="C36" s="11"/>
      <c r="D36" s="12"/>
      <c r="E36" s="42"/>
      <c r="F36" s="55"/>
      <c r="G36" s="4"/>
    </row>
    <row r="37" spans="2:7" x14ac:dyDescent="0.3">
      <c r="B37" s="23"/>
      <c r="C37" s="11"/>
      <c r="D37" s="12"/>
      <c r="E37" s="42"/>
      <c r="F37" s="55"/>
      <c r="G37" s="4"/>
    </row>
    <row r="38" spans="2:7" x14ac:dyDescent="0.3">
      <c r="B38" s="23"/>
      <c r="C38" s="11"/>
      <c r="D38" s="12"/>
      <c r="E38" s="42"/>
      <c r="F38" s="55"/>
      <c r="G38" s="4"/>
    </row>
    <row r="39" spans="2:7" x14ac:dyDescent="0.3">
      <c r="B39" s="23"/>
      <c r="C39" s="11"/>
      <c r="D39" s="12"/>
      <c r="E39" s="42"/>
      <c r="F39" s="55"/>
      <c r="G39" s="4"/>
    </row>
    <row r="40" spans="2:7" x14ac:dyDescent="0.3">
      <c r="B40" s="23"/>
      <c r="C40" s="11"/>
      <c r="D40" s="12"/>
      <c r="E40" s="42"/>
      <c r="F40" s="55"/>
      <c r="G40" s="4"/>
    </row>
    <row r="41" spans="2:7" x14ac:dyDescent="0.3">
      <c r="B41" s="23"/>
      <c r="C41" s="11"/>
      <c r="D41" s="12"/>
      <c r="E41" s="42"/>
      <c r="F41" s="55"/>
      <c r="G41" s="4"/>
    </row>
    <row r="42" spans="2:7" x14ac:dyDescent="0.3">
      <c r="B42" s="23"/>
      <c r="C42" s="11"/>
      <c r="D42" s="12"/>
      <c r="E42" s="42"/>
      <c r="F42" s="55"/>
      <c r="G42" s="4"/>
    </row>
    <row r="43" spans="2:7" x14ac:dyDescent="0.3">
      <c r="B43" s="23"/>
      <c r="C43" s="11"/>
      <c r="D43" s="12"/>
      <c r="E43" s="42"/>
      <c r="F43" s="55"/>
      <c r="G43" s="4"/>
    </row>
    <row r="44" spans="2:7" x14ac:dyDescent="0.3">
      <c r="B44" s="23"/>
      <c r="C44" s="11"/>
      <c r="D44" s="12"/>
      <c r="E44" s="42"/>
      <c r="F44" s="55"/>
      <c r="G44" s="4"/>
    </row>
    <row r="45" spans="2:7" x14ac:dyDescent="0.3">
      <c r="B45" s="23"/>
      <c r="C45" s="11"/>
      <c r="D45" s="12"/>
      <c r="E45" s="42"/>
      <c r="F45" s="55"/>
      <c r="G45" s="4"/>
    </row>
    <row r="46" spans="2:7" x14ac:dyDescent="0.3">
      <c r="B46" s="23"/>
      <c r="C46" s="11"/>
      <c r="D46" s="12"/>
      <c r="E46" s="42"/>
      <c r="F46" s="55"/>
      <c r="G46" s="4"/>
    </row>
    <row r="47" spans="2:7" x14ac:dyDescent="0.3">
      <c r="B47" s="23"/>
      <c r="C47" s="11"/>
      <c r="D47" s="12"/>
      <c r="E47" s="42"/>
      <c r="F47" s="55"/>
      <c r="G47" s="4"/>
    </row>
    <row r="48" spans="2:7" x14ac:dyDescent="0.3">
      <c r="B48" s="23"/>
      <c r="C48" s="11"/>
      <c r="D48" s="12"/>
      <c r="E48" s="42"/>
      <c r="F48" s="55"/>
      <c r="G48" s="4"/>
    </row>
    <row r="49" spans="2:7" x14ac:dyDescent="0.3">
      <c r="B49" s="23"/>
      <c r="C49" s="11"/>
      <c r="D49" s="12"/>
      <c r="E49" s="42"/>
      <c r="F49" s="55"/>
      <c r="G49" s="4"/>
    </row>
    <row r="50" spans="2:7" x14ac:dyDescent="0.3">
      <c r="B50" s="23"/>
      <c r="C50" s="11"/>
      <c r="D50" s="12"/>
      <c r="E50" s="42"/>
      <c r="F50" s="55"/>
      <c r="G50" s="4"/>
    </row>
    <row r="51" spans="2:7" x14ac:dyDescent="0.3">
      <c r="B51" s="23"/>
      <c r="C51" s="11"/>
      <c r="D51" s="12"/>
      <c r="E51" s="42"/>
      <c r="F51" s="55"/>
      <c r="G51" s="4"/>
    </row>
    <row r="52" spans="2:7" x14ac:dyDescent="0.3">
      <c r="B52" s="23"/>
      <c r="C52" s="11"/>
      <c r="D52" s="12"/>
      <c r="E52" s="42"/>
      <c r="F52" s="55"/>
      <c r="G52" s="4"/>
    </row>
    <row r="53" spans="2:7" x14ac:dyDescent="0.3">
      <c r="B53" s="23"/>
      <c r="C53" s="11"/>
      <c r="D53" s="12"/>
      <c r="E53" s="42"/>
      <c r="F53" s="55"/>
      <c r="G53" s="4"/>
    </row>
    <row r="54" spans="2:7" x14ac:dyDescent="0.3">
      <c r="B54" s="23"/>
      <c r="C54" s="11"/>
      <c r="D54" s="12"/>
      <c r="E54" s="42"/>
      <c r="F54" s="55"/>
      <c r="G54" s="4"/>
    </row>
    <row r="55" spans="2:7" x14ac:dyDescent="0.3">
      <c r="B55" s="23"/>
      <c r="C55" s="11"/>
      <c r="D55" s="12"/>
      <c r="E55" s="42"/>
      <c r="F55" s="55"/>
      <c r="G55" s="4"/>
    </row>
    <row r="56" spans="2:7" x14ac:dyDescent="0.3">
      <c r="B56" s="23"/>
      <c r="C56" s="11"/>
      <c r="D56" s="12"/>
      <c r="E56" s="42"/>
      <c r="F56" s="55"/>
      <c r="G56" s="4"/>
    </row>
    <row r="57" spans="2:7" x14ac:dyDescent="0.3">
      <c r="B57" s="23"/>
      <c r="C57" s="11"/>
      <c r="D57" s="12"/>
      <c r="E57" s="42"/>
      <c r="F57" s="55"/>
      <c r="G57" s="4"/>
    </row>
    <row r="58" spans="2:7" x14ac:dyDescent="0.3">
      <c r="B58" s="23"/>
      <c r="C58" s="11"/>
      <c r="D58" s="12"/>
      <c r="E58" s="42"/>
      <c r="F58" s="55"/>
      <c r="G58" s="4"/>
    </row>
    <row r="59" spans="2:7" x14ac:dyDescent="0.3">
      <c r="B59" s="23"/>
      <c r="C59" s="11"/>
      <c r="D59" s="12"/>
      <c r="E59" s="42"/>
      <c r="F59" s="55"/>
      <c r="G59" s="4"/>
    </row>
    <row r="60" spans="2:7" x14ac:dyDescent="0.3">
      <c r="B60" s="23"/>
      <c r="C60" s="11"/>
      <c r="D60" s="12"/>
      <c r="E60" s="42"/>
      <c r="F60" s="55"/>
      <c r="G60" s="4"/>
    </row>
    <row r="61" spans="2:7" x14ac:dyDescent="0.3">
      <c r="B61" s="23"/>
      <c r="C61" s="11"/>
      <c r="D61" s="12"/>
      <c r="E61" s="42"/>
      <c r="F61" s="55"/>
      <c r="G61" s="4"/>
    </row>
    <row r="62" spans="2:7" x14ac:dyDescent="0.3">
      <c r="B62" s="23"/>
      <c r="C62" s="11"/>
      <c r="D62" s="12"/>
      <c r="E62" s="42"/>
      <c r="F62" s="55"/>
      <c r="G62" s="4"/>
    </row>
    <row r="63" spans="2:7" x14ac:dyDescent="0.3">
      <c r="B63" s="23"/>
      <c r="C63" s="11"/>
      <c r="D63" s="12"/>
      <c r="E63" s="42"/>
      <c r="F63" s="55"/>
      <c r="G63" s="4"/>
    </row>
    <row r="64" spans="2:7" x14ac:dyDescent="0.3">
      <c r="B64" s="23"/>
      <c r="C64" s="11"/>
      <c r="D64" s="12"/>
      <c r="E64" s="42"/>
      <c r="F64" s="55"/>
      <c r="G64" s="4"/>
    </row>
    <row r="65" spans="2:7" x14ac:dyDescent="0.3">
      <c r="B65" s="23"/>
      <c r="C65" s="11"/>
      <c r="D65" s="12"/>
      <c r="E65" s="42"/>
      <c r="F65" s="55"/>
      <c r="G65" s="4"/>
    </row>
    <row r="66" spans="2:7" x14ac:dyDescent="0.3">
      <c r="B66" s="23"/>
      <c r="C66" s="11"/>
      <c r="D66" s="12"/>
      <c r="E66" s="42"/>
      <c r="F66" s="55"/>
      <c r="G66" s="4"/>
    </row>
    <row r="67" spans="2:7" x14ac:dyDescent="0.3">
      <c r="B67" s="23"/>
      <c r="C67" s="11"/>
      <c r="D67" s="12"/>
      <c r="E67" s="42"/>
      <c r="F67" s="55"/>
      <c r="G67" s="4"/>
    </row>
    <row r="68" spans="2:7" x14ac:dyDescent="0.3">
      <c r="B68" s="23"/>
      <c r="C68" s="11"/>
      <c r="D68" s="12"/>
      <c r="E68" s="42"/>
      <c r="F68" s="55"/>
      <c r="G68" s="4"/>
    </row>
    <row r="69" spans="2:7" x14ac:dyDescent="0.3">
      <c r="B69" s="23"/>
      <c r="C69" s="11"/>
      <c r="D69" s="12"/>
      <c r="E69" s="42"/>
      <c r="F69" s="55"/>
      <c r="G69" s="4"/>
    </row>
    <row r="70" spans="2:7" ht="14.5" thickBot="1" x14ac:dyDescent="0.35">
      <c r="B70" s="23"/>
      <c r="C70" s="11"/>
      <c r="D70" s="12"/>
      <c r="E70" s="42"/>
      <c r="F70" s="55"/>
      <c r="G70" s="4"/>
    </row>
    <row r="71" spans="2:7" ht="14.5" thickBot="1" x14ac:dyDescent="0.35">
      <c r="B71" s="33"/>
      <c r="C71" s="35"/>
      <c r="D71" s="18"/>
      <c r="E71" s="18"/>
      <c r="F71" s="8" t="s">
        <v>767</v>
      </c>
      <c r="G71" s="21">
        <f>SUM(G11:G23)</f>
        <v>0</v>
      </c>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A4D1D-CBA2-4AC1-9D60-5EA33672B81E}">
  <sheetPr codeName="Sheet14">
    <pageSetUpPr fitToPage="1"/>
  </sheetPr>
  <dimension ref="B1:G72"/>
  <sheetViews>
    <sheetView view="pageBreakPreview" zoomScale="115" zoomScaleNormal="120" zoomScaleSheetLayoutView="115" workbookViewId="0">
      <selection activeCell="D8" sqref="D8"/>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23">
        <v>3600</v>
      </c>
      <c r="C9" s="20" t="s">
        <v>591</v>
      </c>
      <c r="D9" s="12"/>
      <c r="E9" s="42"/>
      <c r="F9" s="55"/>
      <c r="G9" s="4"/>
    </row>
    <row r="10" spans="2:7" x14ac:dyDescent="0.3">
      <c r="B10" s="23">
        <v>36.01</v>
      </c>
      <c r="C10" s="11" t="s">
        <v>592</v>
      </c>
      <c r="D10" s="12"/>
      <c r="E10" s="42"/>
      <c r="F10" s="55"/>
      <c r="G10" s="4"/>
    </row>
    <row r="11" spans="2:7" x14ac:dyDescent="0.3">
      <c r="B11" s="186"/>
      <c r="C11" s="11" t="s">
        <v>593</v>
      </c>
      <c r="D11" s="184"/>
      <c r="E11" s="187"/>
      <c r="F11" s="188"/>
      <c r="G11" s="189"/>
    </row>
    <row r="12" spans="2:7" x14ac:dyDescent="0.3">
      <c r="B12" s="186"/>
      <c r="C12" s="11" t="s">
        <v>594</v>
      </c>
      <c r="D12" s="184"/>
      <c r="E12" s="187"/>
      <c r="F12" s="188"/>
      <c r="G12" s="189"/>
    </row>
    <row r="13" spans="2:7" x14ac:dyDescent="0.3">
      <c r="B13" s="186"/>
      <c r="C13" s="11" t="s">
        <v>595</v>
      </c>
      <c r="D13" s="184"/>
      <c r="E13" s="187"/>
      <c r="F13" s="188"/>
      <c r="G13" s="189"/>
    </row>
    <row r="14" spans="2:7" x14ac:dyDescent="0.3">
      <c r="B14" s="186"/>
      <c r="C14" s="11" t="s">
        <v>596</v>
      </c>
      <c r="D14" s="184"/>
      <c r="E14" s="187"/>
      <c r="F14" s="188"/>
      <c r="G14" s="189"/>
    </row>
    <row r="15" spans="2:7" x14ac:dyDescent="0.3">
      <c r="B15" s="23"/>
      <c r="C15" s="11" t="s">
        <v>597</v>
      </c>
      <c r="D15" s="12" t="s">
        <v>58</v>
      </c>
      <c r="E15" s="42">
        <v>1</v>
      </c>
      <c r="F15" s="55"/>
      <c r="G15" s="4"/>
    </row>
    <row r="16" spans="2:7" x14ac:dyDescent="0.3">
      <c r="B16" s="23"/>
      <c r="C16" s="11" t="s">
        <v>598</v>
      </c>
      <c r="D16" s="12" t="s">
        <v>58</v>
      </c>
      <c r="E16" s="42">
        <v>1</v>
      </c>
      <c r="F16" s="55"/>
      <c r="G16" s="4"/>
    </row>
    <row r="17" spans="2:7" x14ac:dyDescent="0.3">
      <c r="B17" s="23"/>
      <c r="C17" s="11"/>
      <c r="D17" s="12"/>
      <c r="E17" s="42"/>
      <c r="F17" s="55"/>
      <c r="G17" s="4"/>
    </row>
    <row r="18" spans="2:7" x14ac:dyDescent="0.3">
      <c r="B18" s="23"/>
      <c r="C18" s="11"/>
      <c r="D18" s="12"/>
      <c r="E18" s="42"/>
      <c r="F18" s="55"/>
      <c r="G18" s="4"/>
    </row>
    <row r="19" spans="2:7" x14ac:dyDescent="0.3">
      <c r="B19" s="23"/>
      <c r="C19" s="11"/>
      <c r="D19" s="12"/>
      <c r="E19" s="42"/>
      <c r="F19" s="55"/>
      <c r="G19" s="4"/>
    </row>
    <row r="20" spans="2:7" x14ac:dyDescent="0.3">
      <c r="B20" s="23"/>
      <c r="C20" s="11"/>
      <c r="D20" s="12"/>
      <c r="E20" s="42"/>
      <c r="F20" s="55"/>
      <c r="G20" s="4"/>
    </row>
    <row r="21" spans="2:7" x14ac:dyDescent="0.3">
      <c r="B21" s="23"/>
      <c r="C21" s="11"/>
      <c r="D21" s="12"/>
      <c r="E21" s="42"/>
      <c r="F21" s="55"/>
      <c r="G21" s="4"/>
    </row>
    <row r="22" spans="2:7" x14ac:dyDescent="0.3">
      <c r="B22" s="23"/>
      <c r="C22" s="11"/>
      <c r="D22" s="12"/>
      <c r="E22" s="42"/>
      <c r="F22" s="55"/>
      <c r="G22" s="4"/>
    </row>
    <row r="23" spans="2:7" x14ac:dyDescent="0.3">
      <c r="B23" s="23"/>
      <c r="C23" s="11"/>
      <c r="D23" s="12"/>
      <c r="E23" s="42"/>
      <c r="F23" s="55"/>
      <c r="G23" s="4"/>
    </row>
    <row r="24" spans="2:7" x14ac:dyDescent="0.3">
      <c r="B24" s="23"/>
      <c r="C24" s="11"/>
      <c r="D24" s="12"/>
      <c r="E24" s="42"/>
      <c r="F24" s="55"/>
      <c r="G24" s="4"/>
    </row>
    <row r="25" spans="2:7" x14ac:dyDescent="0.3">
      <c r="B25" s="23"/>
      <c r="C25" s="11"/>
      <c r="D25" s="12"/>
      <c r="E25" s="42"/>
      <c r="F25" s="55"/>
      <c r="G25" s="4"/>
    </row>
    <row r="26" spans="2:7" x14ac:dyDescent="0.3">
      <c r="B26" s="23"/>
      <c r="C26" s="11"/>
      <c r="D26" s="12"/>
      <c r="E26" s="42"/>
      <c r="F26" s="55"/>
      <c r="G26" s="4"/>
    </row>
    <row r="27" spans="2:7" x14ac:dyDescent="0.3">
      <c r="B27" s="23"/>
      <c r="C27" s="11"/>
      <c r="D27" s="12"/>
      <c r="E27" s="42"/>
      <c r="F27" s="55"/>
      <c r="G27" s="4"/>
    </row>
    <row r="28" spans="2:7" x14ac:dyDescent="0.3">
      <c r="B28" s="23"/>
      <c r="C28" s="11"/>
      <c r="D28" s="12"/>
      <c r="E28" s="42"/>
      <c r="F28" s="55"/>
      <c r="G28" s="4"/>
    </row>
    <row r="29" spans="2:7" x14ac:dyDescent="0.3">
      <c r="B29" s="23"/>
      <c r="C29" s="11"/>
      <c r="D29" s="12"/>
      <c r="E29" s="42"/>
      <c r="F29" s="55"/>
      <c r="G29" s="4"/>
    </row>
    <row r="30" spans="2:7" x14ac:dyDescent="0.3">
      <c r="B30" s="23"/>
      <c r="C30" s="11"/>
      <c r="D30" s="12"/>
      <c r="E30" s="42"/>
      <c r="F30" s="55"/>
      <c r="G30" s="4"/>
    </row>
    <row r="31" spans="2:7" x14ac:dyDescent="0.3">
      <c r="B31" s="23"/>
      <c r="C31" s="11"/>
      <c r="D31" s="12"/>
      <c r="E31" s="42"/>
      <c r="F31" s="55"/>
      <c r="G31" s="4"/>
    </row>
    <row r="32" spans="2:7" x14ac:dyDescent="0.3">
      <c r="B32" s="23"/>
      <c r="C32" s="11"/>
      <c r="D32" s="12"/>
      <c r="E32" s="42"/>
      <c r="F32" s="55"/>
      <c r="G32" s="4"/>
    </row>
    <row r="33" spans="2:7" x14ac:dyDescent="0.3">
      <c r="B33" s="23"/>
      <c r="C33" s="11"/>
      <c r="D33" s="12"/>
      <c r="E33" s="42"/>
      <c r="F33" s="55"/>
      <c r="G33" s="4"/>
    </row>
    <row r="34" spans="2:7" x14ac:dyDescent="0.3">
      <c r="B34" s="23"/>
      <c r="C34" s="11"/>
      <c r="D34" s="12"/>
      <c r="E34" s="42"/>
      <c r="F34" s="55"/>
      <c r="G34" s="4"/>
    </row>
    <row r="35" spans="2:7" x14ac:dyDescent="0.3">
      <c r="B35" s="23"/>
      <c r="C35" s="11"/>
      <c r="D35" s="12"/>
      <c r="E35" s="42"/>
      <c r="F35" s="55"/>
      <c r="G35" s="4"/>
    </row>
    <row r="36" spans="2:7" x14ac:dyDescent="0.3">
      <c r="B36" s="23"/>
      <c r="C36" s="11"/>
      <c r="D36" s="12"/>
      <c r="E36" s="42"/>
      <c r="F36" s="55"/>
      <c r="G36" s="4"/>
    </row>
    <row r="37" spans="2:7" x14ac:dyDescent="0.3">
      <c r="B37" s="23"/>
      <c r="C37" s="11"/>
      <c r="D37" s="12"/>
      <c r="E37" s="42"/>
      <c r="F37" s="55"/>
      <c r="G37" s="4"/>
    </row>
    <row r="38" spans="2:7" x14ac:dyDescent="0.3">
      <c r="B38" s="23"/>
      <c r="C38" s="11"/>
      <c r="D38" s="12"/>
      <c r="E38" s="42"/>
      <c r="F38" s="55"/>
      <c r="G38" s="4"/>
    </row>
    <row r="39" spans="2:7" x14ac:dyDescent="0.3">
      <c r="B39" s="23"/>
      <c r="C39" s="11"/>
      <c r="D39" s="12"/>
      <c r="E39" s="42"/>
      <c r="F39" s="55"/>
      <c r="G39" s="4"/>
    </row>
    <row r="40" spans="2:7" x14ac:dyDescent="0.3">
      <c r="B40" s="23"/>
      <c r="C40" s="11"/>
      <c r="D40" s="12"/>
      <c r="E40" s="42"/>
      <c r="F40" s="55"/>
      <c r="G40" s="4"/>
    </row>
    <row r="41" spans="2:7" x14ac:dyDescent="0.3">
      <c r="B41" s="23"/>
      <c r="C41" s="11"/>
      <c r="D41" s="12"/>
      <c r="E41" s="42"/>
      <c r="F41" s="55"/>
      <c r="G41" s="4"/>
    </row>
    <row r="42" spans="2:7" x14ac:dyDescent="0.3">
      <c r="B42" s="23"/>
      <c r="C42" s="11"/>
      <c r="D42" s="12"/>
      <c r="E42" s="42"/>
      <c r="F42" s="55"/>
      <c r="G42" s="4"/>
    </row>
    <row r="43" spans="2:7" x14ac:dyDescent="0.3">
      <c r="B43" s="23"/>
      <c r="C43" s="11"/>
      <c r="D43" s="12"/>
      <c r="E43" s="42"/>
      <c r="F43" s="55"/>
      <c r="G43" s="4"/>
    </row>
    <row r="44" spans="2:7" x14ac:dyDescent="0.3">
      <c r="B44" s="23"/>
      <c r="C44" s="11"/>
      <c r="D44" s="12"/>
      <c r="E44" s="42"/>
      <c r="F44" s="55"/>
      <c r="G44" s="4"/>
    </row>
    <row r="45" spans="2:7" x14ac:dyDescent="0.3">
      <c r="B45" s="23"/>
      <c r="C45" s="11"/>
      <c r="D45" s="12"/>
      <c r="E45" s="42"/>
      <c r="F45" s="55"/>
      <c r="G45" s="4"/>
    </row>
    <row r="46" spans="2:7" x14ac:dyDescent="0.3">
      <c r="B46" s="23"/>
      <c r="C46" s="11"/>
      <c r="D46" s="12"/>
      <c r="E46" s="42"/>
      <c r="F46" s="55"/>
      <c r="G46" s="4"/>
    </row>
    <row r="47" spans="2:7" x14ac:dyDescent="0.3">
      <c r="B47" s="23"/>
      <c r="C47" s="11"/>
      <c r="D47" s="12"/>
      <c r="E47" s="42"/>
      <c r="F47" s="55"/>
      <c r="G47" s="4"/>
    </row>
    <row r="48" spans="2:7" x14ac:dyDescent="0.3">
      <c r="B48" s="23"/>
      <c r="C48" s="11"/>
      <c r="D48" s="12"/>
      <c r="E48" s="42"/>
      <c r="F48" s="55"/>
      <c r="G48" s="4"/>
    </row>
    <row r="49" spans="2:7" x14ac:dyDescent="0.3">
      <c r="B49" s="23"/>
      <c r="C49" s="11"/>
      <c r="D49" s="12"/>
      <c r="E49" s="42"/>
      <c r="F49" s="55"/>
      <c r="G49" s="4"/>
    </row>
    <row r="50" spans="2:7" x14ac:dyDescent="0.3">
      <c r="B50" s="23"/>
      <c r="C50" s="11"/>
      <c r="D50" s="12"/>
      <c r="E50" s="42"/>
      <c r="F50" s="55"/>
      <c r="G50" s="4"/>
    </row>
    <row r="51" spans="2:7" x14ac:dyDescent="0.3">
      <c r="B51" s="23"/>
      <c r="C51" s="11"/>
      <c r="D51" s="12"/>
      <c r="E51" s="42"/>
      <c r="F51" s="55"/>
      <c r="G51" s="4"/>
    </row>
    <row r="52" spans="2:7" x14ac:dyDescent="0.3">
      <c r="B52" s="23"/>
      <c r="C52" s="11"/>
      <c r="D52" s="12"/>
      <c r="E52" s="42"/>
      <c r="F52" s="55"/>
      <c r="G52" s="4"/>
    </row>
    <row r="53" spans="2:7" x14ac:dyDescent="0.3">
      <c r="B53" s="23"/>
      <c r="C53" s="11"/>
      <c r="D53" s="12"/>
      <c r="E53" s="42"/>
      <c r="F53" s="55"/>
      <c r="G53" s="4"/>
    </row>
    <row r="54" spans="2:7" x14ac:dyDescent="0.3">
      <c r="B54" s="23"/>
      <c r="C54" s="11"/>
      <c r="D54" s="12"/>
      <c r="E54" s="42"/>
      <c r="F54" s="55"/>
      <c r="G54" s="4"/>
    </row>
    <row r="55" spans="2:7" x14ac:dyDescent="0.3">
      <c r="B55" s="23"/>
      <c r="C55" s="11"/>
      <c r="D55" s="12"/>
      <c r="E55" s="42"/>
      <c r="F55" s="55"/>
      <c r="G55" s="4"/>
    </row>
    <row r="56" spans="2:7" x14ac:dyDescent="0.3">
      <c r="B56" s="23"/>
      <c r="C56" s="11"/>
      <c r="D56" s="12"/>
      <c r="E56" s="42"/>
      <c r="F56" s="55"/>
      <c r="G56" s="4"/>
    </row>
    <row r="57" spans="2:7" x14ac:dyDescent="0.3">
      <c r="B57" s="23"/>
      <c r="C57" s="11"/>
      <c r="D57" s="12"/>
      <c r="E57" s="42"/>
      <c r="F57" s="55"/>
      <c r="G57" s="4"/>
    </row>
    <row r="58" spans="2:7" x14ac:dyDescent="0.3">
      <c r="B58" s="23"/>
      <c r="C58" s="11"/>
      <c r="D58" s="12"/>
      <c r="E58" s="42"/>
      <c r="F58" s="55"/>
      <c r="G58" s="4"/>
    </row>
    <row r="59" spans="2:7" x14ac:dyDescent="0.3">
      <c r="B59" s="23"/>
      <c r="C59" s="11"/>
      <c r="D59" s="12"/>
      <c r="E59" s="42"/>
      <c r="F59" s="55"/>
      <c r="G59" s="4"/>
    </row>
    <row r="60" spans="2:7" x14ac:dyDescent="0.3">
      <c r="B60" s="23"/>
      <c r="C60" s="11"/>
      <c r="D60" s="12"/>
      <c r="E60" s="42"/>
      <c r="F60" s="55"/>
      <c r="G60" s="4"/>
    </row>
    <row r="61" spans="2:7" x14ac:dyDescent="0.3">
      <c r="B61" s="23"/>
      <c r="C61" s="11"/>
      <c r="D61" s="12"/>
      <c r="E61" s="42"/>
      <c r="F61" s="55"/>
      <c r="G61" s="4"/>
    </row>
    <row r="62" spans="2:7" x14ac:dyDescent="0.3">
      <c r="B62" s="23"/>
      <c r="C62" s="11"/>
      <c r="D62" s="12"/>
      <c r="E62" s="42"/>
      <c r="F62" s="55"/>
      <c r="G62" s="4"/>
    </row>
    <row r="63" spans="2:7" x14ac:dyDescent="0.3">
      <c r="B63" s="23"/>
      <c r="C63" s="11"/>
      <c r="D63" s="12"/>
      <c r="E63" s="42"/>
      <c r="F63" s="55"/>
      <c r="G63" s="4"/>
    </row>
    <row r="64" spans="2:7" x14ac:dyDescent="0.3">
      <c r="B64" s="23"/>
      <c r="C64" s="11"/>
      <c r="D64" s="12"/>
      <c r="E64" s="42"/>
      <c r="F64" s="55"/>
      <c r="G64" s="4"/>
    </row>
    <row r="65" spans="2:7" x14ac:dyDescent="0.3">
      <c r="B65" s="23"/>
      <c r="C65" s="11"/>
      <c r="D65" s="12"/>
      <c r="E65" s="42"/>
      <c r="F65" s="55"/>
      <c r="G65" s="4"/>
    </row>
    <row r="66" spans="2:7" x14ac:dyDescent="0.3">
      <c r="B66" s="23"/>
      <c r="C66" s="11"/>
      <c r="D66" s="12"/>
      <c r="E66" s="42"/>
      <c r="F66" s="55"/>
      <c r="G66" s="4"/>
    </row>
    <row r="67" spans="2:7" x14ac:dyDescent="0.3">
      <c r="B67" s="23"/>
      <c r="C67" s="11"/>
      <c r="D67" s="12"/>
      <c r="E67" s="42"/>
      <c r="F67" s="55"/>
      <c r="G67" s="4"/>
    </row>
    <row r="68" spans="2:7" x14ac:dyDescent="0.3">
      <c r="B68" s="23"/>
      <c r="C68" s="11"/>
      <c r="D68" s="12"/>
      <c r="E68" s="42"/>
      <c r="F68" s="55"/>
      <c r="G68" s="4"/>
    </row>
    <row r="69" spans="2:7" x14ac:dyDescent="0.3">
      <c r="B69" s="23"/>
      <c r="C69" s="11"/>
      <c r="D69" s="12"/>
      <c r="E69" s="42"/>
      <c r="F69" s="55"/>
      <c r="G69" s="4"/>
    </row>
    <row r="70" spans="2:7" x14ac:dyDescent="0.3">
      <c r="B70" s="23"/>
      <c r="C70" s="11"/>
      <c r="D70" s="12"/>
      <c r="E70" s="42"/>
      <c r="F70" s="55"/>
      <c r="G70" s="4"/>
    </row>
    <row r="71" spans="2:7" ht="14.5" thickBot="1" x14ac:dyDescent="0.35">
      <c r="B71" s="23"/>
      <c r="C71" s="11"/>
      <c r="D71" s="12"/>
      <c r="E71" s="42"/>
      <c r="F71" s="55"/>
      <c r="G71" s="4"/>
    </row>
    <row r="72" spans="2:7" ht="14.5" thickBot="1" x14ac:dyDescent="0.35">
      <c r="B72" s="33"/>
      <c r="C72" s="35"/>
      <c r="D72" s="18"/>
      <c r="E72" s="19"/>
      <c r="F72" s="8" t="s">
        <v>767</v>
      </c>
      <c r="G72" s="21">
        <f>SUM(G15:G16)</f>
        <v>0</v>
      </c>
    </row>
  </sheetData>
  <mergeCells count="6">
    <mergeCell ref="F6:G6"/>
    <mergeCell ref="B11:B14"/>
    <mergeCell ref="D11:D14"/>
    <mergeCell ref="E11:E14"/>
    <mergeCell ref="F11:F14"/>
    <mergeCell ref="G11:G14"/>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56EA5-4649-4CF0-9B86-606ADFB0D027}">
  <sheetPr codeName="Sheet15">
    <pageSetUpPr fitToPage="1"/>
  </sheetPr>
  <dimension ref="B1:G77"/>
  <sheetViews>
    <sheetView view="pageBreakPreview" zoomScale="115" zoomScaleNormal="120" zoomScaleSheetLayoutView="115" workbookViewId="0">
      <selection activeCell="F8" sqref="F8"/>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23">
        <v>4100</v>
      </c>
      <c r="C9" s="20" t="s">
        <v>599</v>
      </c>
      <c r="D9" s="12"/>
      <c r="E9" s="42"/>
      <c r="F9" s="55"/>
      <c r="G9" s="4"/>
    </row>
    <row r="10" spans="2:7" x14ac:dyDescent="0.3">
      <c r="B10" s="23" t="s">
        <v>875</v>
      </c>
      <c r="C10" s="11" t="s">
        <v>600</v>
      </c>
      <c r="D10" s="12"/>
      <c r="E10" s="42"/>
      <c r="F10" s="55"/>
      <c r="G10" s="4"/>
    </row>
    <row r="11" spans="2:7" x14ac:dyDescent="0.3">
      <c r="B11" s="23"/>
      <c r="C11" s="11" t="s">
        <v>863</v>
      </c>
      <c r="D11" s="12" t="s">
        <v>333</v>
      </c>
      <c r="E11" s="42">
        <v>1</v>
      </c>
      <c r="F11" s="55"/>
      <c r="G11" s="4"/>
    </row>
    <row r="12" spans="2:7" x14ac:dyDescent="0.3">
      <c r="B12" s="23"/>
      <c r="C12" s="11" t="s">
        <v>601</v>
      </c>
      <c r="D12" s="12" t="s">
        <v>333</v>
      </c>
      <c r="E12" s="42">
        <v>1</v>
      </c>
      <c r="F12" s="55"/>
      <c r="G12" s="4"/>
    </row>
    <row r="13" spans="2:7" x14ac:dyDescent="0.3">
      <c r="B13" s="23"/>
      <c r="C13" s="11" t="s">
        <v>602</v>
      </c>
      <c r="D13" s="12" t="s">
        <v>333</v>
      </c>
      <c r="E13" s="42">
        <v>1</v>
      </c>
      <c r="F13" s="55"/>
      <c r="G13" s="4"/>
    </row>
    <row r="14" spans="2:7" x14ac:dyDescent="0.3">
      <c r="B14" s="23"/>
      <c r="C14" s="11" t="s">
        <v>603</v>
      </c>
      <c r="D14" s="12" t="s">
        <v>333</v>
      </c>
      <c r="E14" s="42">
        <v>1</v>
      </c>
      <c r="F14" s="55"/>
      <c r="G14" s="4"/>
    </row>
    <row r="15" spans="2:7" x14ac:dyDescent="0.3">
      <c r="B15" s="23">
        <v>41.02</v>
      </c>
      <c r="C15" s="11" t="s">
        <v>604</v>
      </c>
      <c r="D15" s="12" t="s">
        <v>84</v>
      </c>
      <c r="E15" s="42">
        <v>1</v>
      </c>
      <c r="F15" s="55"/>
      <c r="G15" s="4"/>
    </row>
    <row r="16" spans="2:7" x14ac:dyDescent="0.3">
      <c r="B16" s="23"/>
      <c r="C16" s="11"/>
      <c r="D16" s="12"/>
      <c r="E16" s="42"/>
      <c r="F16" s="55"/>
      <c r="G16" s="4"/>
    </row>
    <row r="17" spans="2:7" x14ac:dyDescent="0.3">
      <c r="B17" s="23"/>
      <c r="C17" s="11"/>
      <c r="D17" s="12"/>
      <c r="E17" s="42"/>
      <c r="F17" s="55"/>
      <c r="G17" s="4"/>
    </row>
    <row r="18" spans="2:7" x14ac:dyDescent="0.3">
      <c r="B18" s="23"/>
      <c r="C18" s="11"/>
      <c r="D18" s="12"/>
      <c r="E18" s="42"/>
      <c r="F18" s="55"/>
      <c r="G18" s="4"/>
    </row>
    <row r="19" spans="2:7" x14ac:dyDescent="0.3">
      <c r="B19" s="23"/>
      <c r="C19" s="11"/>
      <c r="D19" s="12"/>
      <c r="E19" s="42"/>
      <c r="F19" s="55"/>
      <c r="G19" s="4"/>
    </row>
    <row r="20" spans="2:7" x14ac:dyDescent="0.3">
      <c r="B20" s="23"/>
      <c r="C20" s="11"/>
      <c r="D20" s="12"/>
      <c r="E20" s="42"/>
      <c r="F20" s="55"/>
      <c r="G20" s="4"/>
    </row>
    <row r="21" spans="2:7" x14ac:dyDescent="0.3">
      <c r="B21" s="23"/>
      <c r="C21" s="11"/>
      <c r="D21" s="12"/>
      <c r="E21" s="42"/>
      <c r="F21" s="55"/>
      <c r="G21" s="4"/>
    </row>
    <row r="22" spans="2:7" x14ac:dyDescent="0.3">
      <c r="B22" s="23"/>
      <c r="C22" s="11"/>
      <c r="D22" s="12"/>
      <c r="E22" s="42"/>
      <c r="F22" s="55"/>
      <c r="G22" s="4"/>
    </row>
    <row r="23" spans="2:7" x14ac:dyDescent="0.3">
      <c r="B23" s="23"/>
      <c r="C23" s="11"/>
      <c r="D23" s="12"/>
      <c r="E23" s="42"/>
      <c r="F23" s="55"/>
      <c r="G23" s="4"/>
    </row>
    <row r="24" spans="2:7" x14ac:dyDescent="0.3">
      <c r="B24" s="23"/>
      <c r="C24" s="11"/>
      <c r="D24" s="12"/>
      <c r="E24" s="42"/>
      <c r="F24" s="55"/>
      <c r="G24" s="4"/>
    </row>
    <row r="25" spans="2:7" x14ac:dyDescent="0.3">
      <c r="B25" s="23"/>
      <c r="C25" s="11"/>
      <c r="D25" s="12"/>
      <c r="E25" s="42"/>
      <c r="F25" s="55"/>
      <c r="G25" s="4"/>
    </row>
    <row r="26" spans="2:7" x14ac:dyDescent="0.3">
      <c r="B26" s="23"/>
      <c r="C26" s="11"/>
      <c r="D26" s="12"/>
      <c r="E26" s="42"/>
      <c r="F26" s="55"/>
      <c r="G26" s="4"/>
    </row>
    <row r="27" spans="2:7" x14ac:dyDescent="0.3">
      <c r="B27" s="23"/>
      <c r="C27" s="11"/>
      <c r="D27" s="12"/>
      <c r="E27" s="42"/>
      <c r="F27" s="55"/>
      <c r="G27" s="4"/>
    </row>
    <row r="28" spans="2:7" x14ac:dyDescent="0.3">
      <c r="B28" s="23"/>
      <c r="C28" s="11"/>
      <c r="D28" s="12"/>
      <c r="E28" s="42"/>
      <c r="F28" s="55"/>
      <c r="G28" s="4"/>
    </row>
    <row r="29" spans="2:7" x14ac:dyDescent="0.3">
      <c r="B29" s="23"/>
      <c r="C29" s="11"/>
      <c r="D29" s="12"/>
      <c r="E29" s="42"/>
      <c r="F29" s="55"/>
      <c r="G29" s="4"/>
    </row>
    <row r="30" spans="2:7" x14ac:dyDescent="0.3">
      <c r="B30" s="23"/>
      <c r="C30" s="11"/>
      <c r="D30" s="12"/>
      <c r="E30" s="42"/>
      <c r="F30" s="55"/>
      <c r="G30" s="4"/>
    </row>
    <row r="31" spans="2:7" x14ac:dyDescent="0.3">
      <c r="B31" s="23"/>
      <c r="C31" s="11"/>
      <c r="D31" s="12"/>
      <c r="E31" s="42"/>
      <c r="F31" s="55"/>
      <c r="G31" s="4"/>
    </row>
    <row r="32" spans="2:7" x14ac:dyDescent="0.3">
      <c r="B32" s="23"/>
      <c r="C32" s="11"/>
      <c r="D32" s="12"/>
      <c r="E32" s="42"/>
      <c r="F32" s="55"/>
      <c r="G32" s="4"/>
    </row>
    <row r="33" spans="2:7" x14ac:dyDescent="0.3">
      <c r="B33" s="23"/>
      <c r="C33" s="11"/>
      <c r="D33" s="12"/>
      <c r="E33" s="42"/>
      <c r="F33" s="55"/>
      <c r="G33" s="4"/>
    </row>
    <row r="34" spans="2:7" x14ac:dyDescent="0.3">
      <c r="B34" s="23"/>
      <c r="C34" s="11"/>
      <c r="D34" s="12"/>
      <c r="E34" s="42"/>
      <c r="F34" s="55"/>
      <c r="G34" s="4"/>
    </row>
    <row r="35" spans="2:7" x14ac:dyDescent="0.3">
      <c r="B35" s="23"/>
      <c r="C35" s="11"/>
      <c r="D35" s="12"/>
      <c r="E35" s="42"/>
      <c r="F35" s="55"/>
      <c r="G35" s="4"/>
    </row>
    <row r="36" spans="2:7" x14ac:dyDescent="0.3">
      <c r="B36" s="23"/>
      <c r="C36" s="11"/>
      <c r="D36" s="12"/>
      <c r="E36" s="42"/>
      <c r="F36" s="55"/>
      <c r="G36" s="4"/>
    </row>
    <row r="37" spans="2:7" x14ac:dyDescent="0.3">
      <c r="B37" s="23"/>
      <c r="C37" s="11"/>
      <c r="D37" s="12"/>
      <c r="E37" s="42"/>
      <c r="F37" s="55"/>
      <c r="G37" s="4"/>
    </row>
    <row r="38" spans="2:7" x14ac:dyDescent="0.3">
      <c r="B38" s="23"/>
      <c r="C38" s="11"/>
      <c r="D38" s="12"/>
      <c r="E38" s="42"/>
      <c r="F38" s="55"/>
      <c r="G38" s="4"/>
    </row>
    <row r="39" spans="2:7" x14ac:dyDescent="0.3">
      <c r="B39" s="23"/>
      <c r="C39" s="11"/>
      <c r="D39" s="12"/>
      <c r="E39" s="42"/>
      <c r="F39" s="55"/>
      <c r="G39" s="4"/>
    </row>
    <row r="40" spans="2:7" x14ac:dyDescent="0.3">
      <c r="B40" s="23"/>
      <c r="C40" s="11"/>
      <c r="D40" s="12"/>
      <c r="E40" s="42"/>
      <c r="F40" s="55"/>
      <c r="G40" s="4"/>
    </row>
    <row r="41" spans="2:7" x14ac:dyDescent="0.3">
      <c r="B41" s="23"/>
      <c r="C41" s="11"/>
      <c r="D41" s="12"/>
      <c r="E41" s="42"/>
      <c r="F41" s="55"/>
      <c r="G41" s="4"/>
    </row>
    <row r="42" spans="2:7" x14ac:dyDescent="0.3">
      <c r="B42" s="23"/>
      <c r="C42" s="11"/>
      <c r="D42" s="12"/>
      <c r="E42" s="42"/>
      <c r="F42" s="55"/>
      <c r="G42" s="4"/>
    </row>
    <row r="43" spans="2:7" x14ac:dyDescent="0.3">
      <c r="B43" s="23"/>
      <c r="C43" s="11"/>
      <c r="D43" s="12"/>
      <c r="E43" s="42"/>
      <c r="F43" s="55"/>
      <c r="G43" s="4"/>
    </row>
    <row r="44" spans="2:7" x14ac:dyDescent="0.3">
      <c r="B44" s="23"/>
      <c r="C44" s="11"/>
      <c r="D44" s="12"/>
      <c r="E44" s="42"/>
      <c r="F44" s="55"/>
      <c r="G44" s="4"/>
    </row>
    <row r="45" spans="2:7" x14ac:dyDescent="0.3">
      <c r="B45" s="23"/>
      <c r="C45" s="11"/>
      <c r="D45" s="12"/>
      <c r="E45" s="42"/>
      <c r="F45" s="55"/>
      <c r="G45" s="4"/>
    </row>
    <row r="46" spans="2:7" x14ac:dyDescent="0.3">
      <c r="B46" s="23"/>
      <c r="C46" s="11"/>
      <c r="D46" s="12"/>
      <c r="E46" s="42"/>
      <c r="F46" s="55"/>
      <c r="G46" s="4"/>
    </row>
    <row r="47" spans="2:7" x14ac:dyDescent="0.3">
      <c r="B47" s="23"/>
      <c r="C47" s="11"/>
      <c r="D47" s="12"/>
      <c r="E47" s="42"/>
      <c r="F47" s="55"/>
      <c r="G47" s="4"/>
    </row>
    <row r="48" spans="2:7" x14ac:dyDescent="0.3">
      <c r="B48" s="23"/>
      <c r="C48" s="11"/>
      <c r="D48" s="12"/>
      <c r="E48" s="42"/>
      <c r="F48" s="55"/>
      <c r="G48" s="4"/>
    </row>
    <row r="49" spans="2:7" x14ac:dyDescent="0.3">
      <c r="B49" s="23"/>
      <c r="C49" s="11"/>
      <c r="D49" s="12"/>
      <c r="E49" s="42"/>
      <c r="F49" s="55"/>
      <c r="G49" s="4"/>
    </row>
    <row r="50" spans="2:7" x14ac:dyDescent="0.3">
      <c r="B50" s="23"/>
      <c r="C50" s="11"/>
      <c r="D50" s="12"/>
      <c r="E50" s="42"/>
      <c r="F50" s="55"/>
      <c r="G50" s="4"/>
    </row>
    <row r="51" spans="2:7" x14ac:dyDescent="0.3">
      <c r="B51" s="23"/>
      <c r="C51" s="11"/>
      <c r="D51" s="12"/>
      <c r="E51" s="42"/>
      <c r="F51" s="55"/>
      <c r="G51" s="4"/>
    </row>
    <row r="52" spans="2:7" x14ac:dyDescent="0.3">
      <c r="B52" s="23"/>
      <c r="C52" s="11"/>
      <c r="D52" s="12"/>
      <c r="E52" s="42"/>
      <c r="F52" s="55"/>
      <c r="G52" s="4"/>
    </row>
    <row r="53" spans="2:7" x14ac:dyDescent="0.3">
      <c r="B53" s="23"/>
      <c r="C53" s="11"/>
      <c r="D53" s="12"/>
      <c r="E53" s="42"/>
      <c r="F53" s="55"/>
      <c r="G53" s="4"/>
    </row>
    <row r="54" spans="2:7" x14ac:dyDescent="0.3">
      <c r="B54" s="23"/>
      <c r="C54" s="11"/>
      <c r="D54" s="12"/>
      <c r="E54" s="42"/>
      <c r="F54" s="55"/>
      <c r="G54" s="4"/>
    </row>
    <row r="55" spans="2:7" x14ac:dyDescent="0.3">
      <c r="B55" s="23"/>
      <c r="C55" s="11"/>
      <c r="D55" s="12"/>
      <c r="E55" s="42"/>
      <c r="F55" s="55"/>
      <c r="G55" s="4"/>
    </row>
    <row r="56" spans="2:7" x14ac:dyDescent="0.3">
      <c r="B56" s="23"/>
      <c r="C56" s="11"/>
      <c r="D56" s="12"/>
      <c r="E56" s="42"/>
      <c r="F56" s="55"/>
      <c r="G56" s="4"/>
    </row>
    <row r="57" spans="2:7" x14ac:dyDescent="0.3">
      <c r="B57" s="23"/>
      <c r="C57" s="11"/>
      <c r="D57" s="12"/>
      <c r="E57" s="42"/>
      <c r="F57" s="55"/>
      <c r="G57" s="4"/>
    </row>
    <row r="58" spans="2:7" x14ac:dyDescent="0.3">
      <c r="B58" s="23"/>
      <c r="C58" s="11"/>
      <c r="D58" s="12"/>
      <c r="E58" s="42"/>
      <c r="F58" s="55"/>
      <c r="G58" s="4"/>
    </row>
    <row r="59" spans="2:7" x14ac:dyDescent="0.3">
      <c r="B59" s="23"/>
      <c r="C59" s="11"/>
      <c r="D59" s="12"/>
      <c r="E59" s="42"/>
      <c r="F59" s="55"/>
      <c r="G59" s="4"/>
    </row>
    <row r="60" spans="2:7" x14ac:dyDescent="0.3">
      <c r="B60" s="23"/>
      <c r="C60" s="11"/>
      <c r="D60" s="12"/>
      <c r="E60" s="42"/>
      <c r="F60" s="55"/>
      <c r="G60" s="4"/>
    </row>
    <row r="61" spans="2:7" x14ac:dyDescent="0.3">
      <c r="B61" s="23"/>
      <c r="C61" s="11"/>
      <c r="D61" s="12"/>
      <c r="E61" s="42"/>
      <c r="F61" s="55"/>
      <c r="G61" s="4"/>
    </row>
    <row r="62" spans="2:7" x14ac:dyDescent="0.3">
      <c r="B62" s="23"/>
      <c r="C62" s="11"/>
      <c r="D62" s="12"/>
      <c r="E62" s="42"/>
      <c r="F62" s="55"/>
      <c r="G62" s="4"/>
    </row>
    <row r="63" spans="2:7" x14ac:dyDescent="0.3">
      <c r="B63" s="23"/>
      <c r="C63" s="11"/>
      <c r="D63" s="12"/>
      <c r="E63" s="42"/>
      <c r="F63" s="55"/>
      <c r="G63" s="4"/>
    </row>
    <row r="64" spans="2:7" x14ac:dyDescent="0.3">
      <c r="B64" s="23"/>
      <c r="C64" s="11"/>
      <c r="D64" s="12"/>
      <c r="E64" s="42"/>
      <c r="F64" s="55"/>
      <c r="G64" s="4"/>
    </row>
    <row r="65" spans="2:7" x14ac:dyDescent="0.3">
      <c r="B65" s="23"/>
      <c r="C65" s="11"/>
      <c r="D65" s="12"/>
      <c r="E65" s="42"/>
      <c r="F65" s="55"/>
      <c r="G65" s="4"/>
    </row>
    <row r="66" spans="2:7" x14ac:dyDescent="0.3">
      <c r="B66" s="23"/>
      <c r="C66" s="11"/>
      <c r="D66" s="12"/>
      <c r="E66" s="42"/>
      <c r="F66" s="55"/>
      <c r="G66" s="4"/>
    </row>
    <row r="67" spans="2:7" x14ac:dyDescent="0.3">
      <c r="B67" s="23"/>
      <c r="C67" s="11"/>
      <c r="D67" s="12"/>
      <c r="E67" s="42"/>
      <c r="F67" s="55"/>
      <c r="G67" s="4"/>
    </row>
    <row r="68" spans="2:7" x14ac:dyDescent="0.3">
      <c r="B68" s="23"/>
      <c r="C68" s="11"/>
      <c r="D68" s="12"/>
      <c r="E68" s="42"/>
      <c r="F68" s="55"/>
      <c r="G68" s="4"/>
    </row>
    <row r="69" spans="2:7" x14ac:dyDescent="0.3">
      <c r="B69" s="23"/>
      <c r="C69" s="11"/>
      <c r="D69" s="12"/>
      <c r="E69" s="42"/>
      <c r="F69" s="55"/>
      <c r="G69" s="4"/>
    </row>
    <row r="70" spans="2:7" x14ac:dyDescent="0.3">
      <c r="B70" s="23"/>
      <c r="C70" s="11"/>
      <c r="D70" s="12"/>
      <c r="E70" s="42"/>
      <c r="F70" s="55"/>
      <c r="G70" s="4"/>
    </row>
    <row r="71" spans="2:7" x14ac:dyDescent="0.3">
      <c r="B71" s="23"/>
      <c r="C71" s="11"/>
      <c r="D71" s="12"/>
      <c r="E71" s="42"/>
      <c r="F71" s="55"/>
      <c r="G71" s="4"/>
    </row>
    <row r="72" spans="2:7" x14ac:dyDescent="0.3">
      <c r="B72" s="23"/>
      <c r="C72" s="11"/>
      <c r="D72" s="12"/>
      <c r="E72" s="42"/>
      <c r="F72" s="55"/>
      <c r="G72" s="4"/>
    </row>
    <row r="73" spans="2:7" x14ac:dyDescent="0.3">
      <c r="B73" s="23"/>
      <c r="C73" s="11"/>
      <c r="D73" s="12"/>
      <c r="E73" s="42"/>
      <c r="F73" s="55"/>
      <c r="G73" s="4"/>
    </row>
    <row r="74" spans="2:7" x14ac:dyDescent="0.3">
      <c r="B74" s="23"/>
      <c r="C74" s="11"/>
      <c r="D74" s="12"/>
      <c r="E74" s="42"/>
      <c r="F74" s="55"/>
      <c r="G74" s="4"/>
    </row>
    <row r="75" spans="2:7" x14ac:dyDescent="0.3">
      <c r="B75" s="23"/>
      <c r="C75" s="11"/>
      <c r="D75" s="12"/>
      <c r="E75" s="42"/>
      <c r="F75" s="55"/>
      <c r="G75" s="4"/>
    </row>
    <row r="76" spans="2:7" ht="14.5" thickBot="1" x14ac:dyDescent="0.35">
      <c r="B76" s="23"/>
      <c r="C76" s="11"/>
      <c r="D76" s="12"/>
      <c r="E76" s="42"/>
      <c r="F76" s="55"/>
      <c r="G76" s="4"/>
    </row>
    <row r="77" spans="2:7" ht="14.5" thickBot="1" x14ac:dyDescent="0.35">
      <c r="B77" s="33"/>
      <c r="C77" s="35"/>
      <c r="D77" s="18"/>
      <c r="E77" s="19"/>
      <c r="F77" s="8" t="s">
        <v>767</v>
      </c>
      <c r="G77" s="21">
        <f>SUM(G12:G15)</f>
        <v>0</v>
      </c>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7023C-3063-4F9B-8B39-50410C7AFCC6}">
  <sheetPr codeName="Sheet16">
    <pageSetUpPr fitToPage="1"/>
  </sheetPr>
  <dimension ref="B1:G77"/>
  <sheetViews>
    <sheetView view="pageBreakPreview" zoomScale="115" zoomScaleNormal="120" zoomScaleSheetLayoutView="115" workbookViewId="0">
      <selection activeCell="B4" sqref="B4"/>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23">
        <v>4200</v>
      </c>
      <c r="C9" s="20" t="s">
        <v>605</v>
      </c>
      <c r="D9" s="12"/>
      <c r="E9" s="42"/>
      <c r="F9" s="55"/>
      <c r="G9" s="4"/>
    </row>
    <row r="10" spans="2:7" x14ac:dyDescent="0.3">
      <c r="B10" s="23">
        <v>42.02</v>
      </c>
      <c r="C10" s="11" t="s">
        <v>864</v>
      </c>
      <c r="D10" s="12"/>
      <c r="E10" s="42"/>
      <c r="F10" s="55"/>
      <c r="G10" s="4"/>
    </row>
    <row r="11" spans="2:7" x14ac:dyDescent="0.3">
      <c r="B11" s="186"/>
      <c r="C11" s="11" t="s">
        <v>876</v>
      </c>
      <c r="D11" s="184"/>
      <c r="E11" s="187"/>
      <c r="F11" s="188"/>
      <c r="G11" s="189"/>
    </row>
    <row r="12" spans="2:7" x14ac:dyDescent="0.3">
      <c r="B12" s="186"/>
      <c r="C12" s="11" t="s">
        <v>606</v>
      </c>
      <c r="D12" s="184"/>
      <c r="E12" s="187"/>
      <c r="F12" s="188"/>
      <c r="G12" s="189"/>
    </row>
    <row r="13" spans="2:7" x14ac:dyDescent="0.3">
      <c r="B13" s="23"/>
      <c r="C13" s="11" t="s">
        <v>607</v>
      </c>
      <c r="D13" s="12" t="s">
        <v>84</v>
      </c>
      <c r="E13" s="42">
        <v>1</v>
      </c>
      <c r="F13" s="55"/>
      <c r="G13" s="4"/>
    </row>
    <row r="14" spans="2:7" x14ac:dyDescent="0.3">
      <c r="B14" s="23"/>
      <c r="C14" s="11" t="s">
        <v>608</v>
      </c>
      <c r="D14" s="12" t="s">
        <v>84</v>
      </c>
      <c r="E14" s="42">
        <v>1</v>
      </c>
      <c r="F14" s="55"/>
      <c r="G14" s="4"/>
    </row>
    <row r="15" spans="2:7" x14ac:dyDescent="0.3">
      <c r="B15" s="23"/>
      <c r="C15" s="11" t="s">
        <v>865</v>
      </c>
      <c r="D15" s="12" t="s">
        <v>84</v>
      </c>
      <c r="E15" s="42">
        <v>1</v>
      </c>
      <c r="F15" s="55"/>
      <c r="G15" s="4"/>
    </row>
    <row r="16" spans="2:7" x14ac:dyDescent="0.3">
      <c r="B16" s="23"/>
      <c r="C16" s="11" t="s">
        <v>609</v>
      </c>
      <c r="D16" s="12" t="s">
        <v>84</v>
      </c>
      <c r="E16" s="42">
        <v>1</v>
      </c>
      <c r="F16" s="55"/>
      <c r="G16" s="4"/>
    </row>
    <row r="17" spans="2:7" x14ac:dyDescent="0.3">
      <c r="B17" s="23">
        <v>42.04</v>
      </c>
      <c r="C17" s="11" t="s">
        <v>610</v>
      </c>
      <c r="D17" s="12" t="s">
        <v>84</v>
      </c>
      <c r="E17" s="42">
        <v>1</v>
      </c>
      <c r="F17" s="55"/>
      <c r="G17" s="4"/>
    </row>
    <row r="18" spans="2:7" x14ac:dyDescent="0.3">
      <c r="B18" s="23">
        <v>42.05</v>
      </c>
      <c r="C18" s="11" t="s">
        <v>611</v>
      </c>
      <c r="D18" s="12"/>
      <c r="E18" s="42">
        <v>1</v>
      </c>
      <c r="F18" s="55"/>
      <c r="G18" s="4"/>
    </row>
    <row r="19" spans="2:7" x14ac:dyDescent="0.3">
      <c r="B19" s="23"/>
      <c r="C19" s="11" t="s">
        <v>612</v>
      </c>
      <c r="D19" s="12" t="s">
        <v>333</v>
      </c>
      <c r="E19" s="42">
        <v>1</v>
      </c>
      <c r="F19" s="55"/>
      <c r="G19" s="4"/>
    </row>
    <row r="20" spans="2:7" x14ac:dyDescent="0.3">
      <c r="B20" s="23">
        <v>42.08</v>
      </c>
      <c r="C20" s="11" t="s">
        <v>613</v>
      </c>
      <c r="D20" s="12" t="s">
        <v>10</v>
      </c>
      <c r="E20" s="42">
        <v>1</v>
      </c>
      <c r="F20" s="55"/>
      <c r="G20" s="4"/>
    </row>
    <row r="21" spans="2:7" x14ac:dyDescent="0.3">
      <c r="B21" s="23"/>
      <c r="C21" s="11"/>
      <c r="D21" s="12"/>
      <c r="E21" s="42"/>
      <c r="F21" s="55"/>
      <c r="G21" s="4"/>
    </row>
    <row r="22" spans="2:7" x14ac:dyDescent="0.3">
      <c r="B22" s="23"/>
      <c r="C22" s="11"/>
      <c r="D22" s="12"/>
      <c r="E22" s="42"/>
      <c r="F22" s="55"/>
      <c r="G22" s="4"/>
    </row>
    <row r="23" spans="2:7" x14ac:dyDescent="0.3">
      <c r="B23" s="23"/>
      <c r="C23" s="11"/>
      <c r="D23" s="12"/>
      <c r="E23" s="42"/>
      <c r="F23" s="55"/>
      <c r="G23" s="4"/>
    </row>
    <row r="24" spans="2:7" x14ac:dyDescent="0.3">
      <c r="B24" s="23"/>
      <c r="C24" s="11"/>
      <c r="D24" s="12"/>
      <c r="E24" s="42"/>
      <c r="F24" s="55"/>
      <c r="G24" s="4"/>
    </row>
    <row r="25" spans="2:7" x14ac:dyDescent="0.3">
      <c r="B25" s="23"/>
      <c r="C25" s="11"/>
      <c r="D25" s="12"/>
      <c r="E25" s="42"/>
      <c r="F25" s="55"/>
      <c r="G25" s="4"/>
    </row>
    <row r="26" spans="2:7" x14ac:dyDescent="0.3">
      <c r="B26" s="23"/>
      <c r="C26" s="11"/>
      <c r="D26" s="12"/>
      <c r="E26" s="42"/>
      <c r="F26" s="55"/>
      <c r="G26" s="4"/>
    </row>
    <row r="27" spans="2:7" x14ac:dyDescent="0.3">
      <c r="B27" s="23"/>
      <c r="C27" s="11"/>
      <c r="D27" s="12"/>
      <c r="E27" s="42"/>
      <c r="F27" s="55"/>
      <c r="G27" s="4"/>
    </row>
    <row r="28" spans="2:7" x14ac:dyDescent="0.3">
      <c r="B28" s="23"/>
      <c r="C28" s="11"/>
      <c r="D28" s="12"/>
      <c r="E28" s="42"/>
      <c r="F28" s="55"/>
      <c r="G28" s="4"/>
    </row>
    <row r="29" spans="2:7" x14ac:dyDescent="0.3">
      <c r="B29" s="23"/>
      <c r="C29" s="11"/>
      <c r="D29" s="12"/>
      <c r="E29" s="42"/>
      <c r="F29" s="55"/>
      <c r="G29" s="4"/>
    </row>
    <row r="30" spans="2:7" x14ac:dyDescent="0.3">
      <c r="B30" s="23"/>
      <c r="C30" s="11"/>
      <c r="D30" s="12"/>
      <c r="E30" s="42"/>
      <c r="F30" s="55"/>
      <c r="G30" s="4"/>
    </row>
    <row r="31" spans="2:7" x14ac:dyDescent="0.3">
      <c r="B31" s="23"/>
      <c r="C31" s="11"/>
      <c r="D31" s="12"/>
      <c r="E31" s="42"/>
      <c r="F31" s="55"/>
      <c r="G31" s="4"/>
    </row>
    <row r="32" spans="2:7" x14ac:dyDescent="0.3">
      <c r="B32" s="23"/>
      <c r="C32" s="11"/>
      <c r="D32" s="12"/>
      <c r="E32" s="42"/>
      <c r="F32" s="55"/>
      <c r="G32" s="4"/>
    </row>
    <row r="33" spans="2:7" x14ac:dyDescent="0.3">
      <c r="B33" s="23"/>
      <c r="C33" s="11"/>
      <c r="D33" s="12"/>
      <c r="E33" s="42"/>
      <c r="F33" s="55"/>
      <c r="G33" s="4"/>
    </row>
    <row r="34" spans="2:7" x14ac:dyDescent="0.3">
      <c r="B34" s="23"/>
      <c r="C34" s="11"/>
      <c r="D34" s="12"/>
      <c r="E34" s="42"/>
      <c r="F34" s="55"/>
      <c r="G34" s="4"/>
    </row>
    <row r="35" spans="2:7" x14ac:dyDescent="0.3">
      <c r="B35" s="23"/>
      <c r="C35" s="11"/>
      <c r="D35" s="12"/>
      <c r="E35" s="42"/>
      <c r="F35" s="55"/>
      <c r="G35" s="4"/>
    </row>
    <row r="36" spans="2:7" x14ac:dyDescent="0.3">
      <c r="B36" s="23"/>
      <c r="C36" s="11"/>
      <c r="D36" s="12"/>
      <c r="E36" s="42"/>
      <c r="F36" s="55"/>
      <c r="G36" s="4"/>
    </row>
    <row r="37" spans="2:7" x14ac:dyDescent="0.3">
      <c r="B37" s="23"/>
      <c r="C37" s="11"/>
      <c r="D37" s="12"/>
      <c r="E37" s="42"/>
      <c r="F37" s="55"/>
      <c r="G37" s="4"/>
    </row>
    <row r="38" spans="2:7" x14ac:dyDescent="0.3">
      <c r="B38" s="23"/>
      <c r="C38" s="11"/>
      <c r="D38" s="12"/>
      <c r="E38" s="42"/>
      <c r="F38" s="55"/>
      <c r="G38" s="4"/>
    </row>
    <row r="39" spans="2:7" x14ac:dyDescent="0.3">
      <c r="B39" s="23"/>
      <c r="C39" s="11"/>
      <c r="D39" s="12"/>
      <c r="E39" s="42"/>
      <c r="F39" s="55"/>
      <c r="G39" s="4"/>
    </row>
    <row r="40" spans="2:7" x14ac:dyDescent="0.3">
      <c r="B40" s="23"/>
      <c r="C40" s="11"/>
      <c r="D40" s="12"/>
      <c r="E40" s="42"/>
      <c r="F40" s="55"/>
      <c r="G40" s="4"/>
    </row>
    <row r="41" spans="2:7" x14ac:dyDescent="0.3">
      <c r="B41" s="23"/>
      <c r="C41" s="11"/>
      <c r="D41" s="12"/>
      <c r="E41" s="42"/>
      <c r="F41" s="55"/>
      <c r="G41" s="4"/>
    </row>
    <row r="42" spans="2:7" x14ac:dyDescent="0.3">
      <c r="B42" s="23"/>
      <c r="C42" s="11"/>
      <c r="D42" s="12"/>
      <c r="E42" s="42"/>
      <c r="F42" s="55"/>
      <c r="G42" s="4"/>
    </row>
    <row r="43" spans="2:7" x14ac:dyDescent="0.3">
      <c r="B43" s="23"/>
      <c r="C43" s="11"/>
      <c r="D43" s="12"/>
      <c r="E43" s="42"/>
      <c r="F43" s="55"/>
      <c r="G43" s="4"/>
    </row>
    <row r="44" spans="2:7" x14ac:dyDescent="0.3">
      <c r="B44" s="23"/>
      <c r="C44" s="11"/>
      <c r="D44" s="12"/>
      <c r="E44" s="42"/>
      <c r="F44" s="55"/>
      <c r="G44" s="4"/>
    </row>
    <row r="45" spans="2:7" x14ac:dyDescent="0.3">
      <c r="B45" s="23"/>
      <c r="C45" s="11"/>
      <c r="D45" s="12"/>
      <c r="E45" s="42"/>
      <c r="F45" s="55"/>
      <c r="G45" s="4"/>
    </row>
    <row r="46" spans="2:7" x14ac:dyDescent="0.3">
      <c r="B46" s="23"/>
      <c r="C46" s="11"/>
      <c r="D46" s="12"/>
      <c r="E46" s="42"/>
      <c r="F46" s="55"/>
      <c r="G46" s="4"/>
    </row>
    <row r="47" spans="2:7" x14ac:dyDescent="0.3">
      <c r="B47" s="23"/>
      <c r="C47" s="11"/>
      <c r="D47" s="12"/>
      <c r="E47" s="42"/>
      <c r="F47" s="55"/>
      <c r="G47" s="4"/>
    </row>
    <row r="48" spans="2:7" x14ac:dyDescent="0.3">
      <c r="B48" s="23"/>
      <c r="C48" s="11"/>
      <c r="D48" s="12"/>
      <c r="E48" s="42"/>
      <c r="F48" s="55"/>
      <c r="G48" s="4"/>
    </row>
    <row r="49" spans="2:7" x14ac:dyDescent="0.3">
      <c r="B49" s="23"/>
      <c r="C49" s="11"/>
      <c r="D49" s="12"/>
      <c r="E49" s="42"/>
      <c r="F49" s="55"/>
      <c r="G49" s="4"/>
    </row>
    <row r="50" spans="2:7" x14ac:dyDescent="0.3">
      <c r="B50" s="23"/>
      <c r="C50" s="11"/>
      <c r="D50" s="12"/>
      <c r="E50" s="42"/>
      <c r="F50" s="55"/>
      <c r="G50" s="4"/>
    </row>
    <row r="51" spans="2:7" x14ac:dyDescent="0.3">
      <c r="B51" s="23"/>
      <c r="C51" s="11"/>
      <c r="D51" s="12"/>
      <c r="E51" s="42"/>
      <c r="F51" s="55"/>
      <c r="G51" s="4"/>
    </row>
    <row r="52" spans="2:7" x14ac:dyDescent="0.3">
      <c r="B52" s="23"/>
      <c r="C52" s="11"/>
      <c r="D52" s="12"/>
      <c r="E52" s="42"/>
      <c r="F52" s="55"/>
      <c r="G52" s="4"/>
    </row>
    <row r="53" spans="2:7" x14ac:dyDescent="0.3">
      <c r="B53" s="23"/>
      <c r="C53" s="11"/>
      <c r="D53" s="12"/>
      <c r="E53" s="42"/>
      <c r="F53" s="55"/>
      <c r="G53" s="4"/>
    </row>
    <row r="54" spans="2:7" x14ac:dyDescent="0.3">
      <c r="B54" s="23"/>
      <c r="C54" s="11"/>
      <c r="D54" s="12"/>
      <c r="E54" s="42"/>
      <c r="F54" s="55"/>
      <c r="G54" s="4"/>
    </row>
    <row r="55" spans="2:7" x14ac:dyDescent="0.3">
      <c r="B55" s="23"/>
      <c r="C55" s="11"/>
      <c r="D55" s="12"/>
      <c r="E55" s="42"/>
      <c r="F55" s="55"/>
      <c r="G55" s="4"/>
    </row>
    <row r="56" spans="2:7" x14ac:dyDescent="0.3">
      <c r="B56" s="23"/>
      <c r="C56" s="11"/>
      <c r="D56" s="12"/>
      <c r="E56" s="42"/>
      <c r="F56" s="55"/>
      <c r="G56" s="4"/>
    </row>
    <row r="57" spans="2:7" x14ac:dyDescent="0.3">
      <c r="B57" s="23"/>
      <c r="C57" s="11"/>
      <c r="D57" s="12"/>
      <c r="E57" s="42"/>
      <c r="F57" s="55"/>
      <c r="G57" s="4"/>
    </row>
    <row r="58" spans="2:7" x14ac:dyDescent="0.3">
      <c r="B58" s="23"/>
      <c r="C58" s="11"/>
      <c r="D58" s="12"/>
      <c r="E58" s="42"/>
      <c r="F58" s="55"/>
      <c r="G58" s="4"/>
    </row>
    <row r="59" spans="2:7" x14ac:dyDescent="0.3">
      <c r="B59" s="23"/>
      <c r="C59" s="11"/>
      <c r="D59" s="12"/>
      <c r="E59" s="42"/>
      <c r="F59" s="55"/>
      <c r="G59" s="4"/>
    </row>
    <row r="60" spans="2:7" x14ac:dyDescent="0.3">
      <c r="B60" s="23"/>
      <c r="C60" s="11"/>
      <c r="D60" s="12"/>
      <c r="E60" s="42"/>
      <c r="F60" s="55"/>
      <c r="G60" s="4"/>
    </row>
    <row r="61" spans="2:7" x14ac:dyDescent="0.3">
      <c r="B61" s="23"/>
      <c r="C61" s="11"/>
      <c r="D61" s="12"/>
      <c r="E61" s="42"/>
      <c r="F61" s="55"/>
      <c r="G61" s="4"/>
    </row>
    <row r="62" spans="2:7" x14ac:dyDescent="0.3">
      <c r="B62" s="23"/>
      <c r="C62" s="11"/>
      <c r="D62" s="12"/>
      <c r="E62" s="42"/>
      <c r="F62" s="55"/>
      <c r="G62" s="4"/>
    </row>
    <row r="63" spans="2:7" x14ac:dyDescent="0.3">
      <c r="B63" s="23"/>
      <c r="C63" s="11"/>
      <c r="D63" s="12"/>
      <c r="E63" s="42"/>
      <c r="F63" s="55"/>
      <c r="G63" s="4"/>
    </row>
    <row r="64" spans="2:7" x14ac:dyDescent="0.3">
      <c r="B64" s="23"/>
      <c r="C64" s="11"/>
      <c r="D64" s="12"/>
      <c r="E64" s="42"/>
      <c r="F64" s="55"/>
      <c r="G64" s="4"/>
    </row>
    <row r="65" spans="2:7" x14ac:dyDescent="0.3">
      <c r="B65" s="23"/>
      <c r="C65" s="11"/>
      <c r="D65" s="12"/>
      <c r="E65" s="42"/>
      <c r="F65" s="55"/>
      <c r="G65" s="4"/>
    </row>
    <row r="66" spans="2:7" x14ac:dyDescent="0.3">
      <c r="B66" s="23"/>
      <c r="C66" s="11"/>
      <c r="D66" s="12"/>
      <c r="E66" s="42"/>
      <c r="F66" s="55"/>
      <c r="G66" s="4"/>
    </row>
    <row r="67" spans="2:7" x14ac:dyDescent="0.3">
      <c r="B67" s="23"/>
      <c r="C67" s="11"/>
      <c r="D67" s="12"/>
      <c r="E67" s="42"/>
      <c r="F67" s="55"/>
      <c r="G67" s="4"/>
    </row>
    <row r="68" spans="2:7" x14ac:dyDescent="0.3">
      <c r="B68" s="23"/>
      <c r="C68" s="11"/>
      <c r="D68" s="12"/>
      <c r="E68" s="42"/>
      <c r="F68" s="55"/>
      <c r="G68" s="4"/>
    </row>
    <row r="69" spans="2:7" x14ac:dyDescent="0.3">
      <c r="B69" s="23"/>
      <c r="C69" s="11"/>
      <c r="D69" s="12"/>
      <c r="E69" s="42"/>
      <c r="F69" s="55"/>
      <c r="G69" s="4"/>
    </row>
    <row r="70" spans="2:7" x14ac:dyDescent="0.3">
      <c r="B70" s="23"/>
      <c r="C70" s="11"/>
      <c r="D70" s="12"/>
      <c r="E70" s="42"/>
      <c r="F70" s="55"/>
      <c r="G70" s="4"/>
    </row>
    <row r="71" spans="2:7" x14ac:dyDescent="0.3">
      <c r="B71" s="23"/>
      <c r="C71" s="11"/>
      <c r="D71" s="12"/>
      <c r="E71" s="42"/>
      <c r="F71" s="55"/>
      <c r="G71" s="4"/>
    </row>
    <row r="72" spans="2:7" x14ac:dyDescent="0.3">
      <c r="B72" s="23"/>
      <c r="C72" s="11"/>
      <c r="D72" s="12"/>
      <c r="E72" s="42"/>
      <c r="F72" s="55"/>
      <c r="G72" s="4"/>
    </row>
    <row r="73" spans="2:7" x14ac:dyDescent="0.3">
      <c r="B73" s="23"/>
      <c r="C73" s="11"/>
      <c r="D73" s="12"/>
      <c r="E73" s="42"/>
      <c r="F73" s="55"/>
      <c r="G73" s="4"/>
    </row>
    <row r="74" spans="2:7" x14ac:dyDescent="0.3">
      <c r="B74" s="23"/>
      <c r="C74" s="11"/>
      <c r="D74" s="12"/>
      <c r="E74" s="42"/>
      <c r="F74" s="55"/>
      <c r="G74" s="4"/>
    </row>
    <row r="75" spans="2:7" x14ac:dyDescent="0.3">
      <c r="B75" s="23"/>
      <c r="C75" s="11"/>
      <c r="D75" s="12"/>
      <c r="E75" s="42"/>
      <c r="F75" s="55"/>
      <c r="G75" s="4"/>
    </row>
    <row r="76" spans="2:7" ht="14.5" thickBot="1" x14ac:dyDescent="0.35">
      <c r="B76" s="23"/>
      <c r="C76" s="11"/>
      <c r="D76" s="12"/>
      <c r="E76" s="42"/>
      <c r="F76" s="55"/>
      <c r="G76" s="4"/>
    </row>
    <row r="77" spans="2:7" ht="14.5" thickBot="1" x14ac:dyDescent="0.35">
      <c r="B77" s="33"/>
      <c r="C77" s="35"/>
      <c r="D77" s="18"/>
      <c r="E77" s="19"/>
      <c r="F77" s="8" t="s">
        <v>767</v>
      </c>
      <c r="G77" s="21">
        <f>SUM(G13:G20)</f>
        <v>0</v>
      </c>
    </row>
  </sheetData>
  <mergeCells count="6">
    <mergeCell ref="F6:G6"/>
    <mergeCell ref="B11:B12"/>
    <mergeCell ref="D11:D12"/>
    <mergeCell ref="E11:E12"/>
    <mergeCell ref="F11:F12"/>
    <mergeCell ref="G11:G12"/>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82391-2126-491A-9503-BE0DCEFDDA39}">
  <sheetPr codeName="Sheet17">
    <pageSetUpPr fitToPage="1"/>
  </sheetPr>
  <dimension ref="B1:G74"/>
  <sheetViews>
    <sheetView view="pageBreakPreview" zoomScale="115" zoomScaleNormal="120" zoomScaleSheetLayoutView="115" workbookViewId="0">
      <selection activeCell="G11" sqref="G11:G12"/>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26" x14ac:dyDescent="0.3">
      <c r="B9" s="23">
        <v>5100</v>
      </c>
      <c r="C9" s="20" t="s">
        <v>614</v>
      </c>
      <c r="D9" s="12"/>
      <c r="E9" s="42"/>
      <c r="F9" s="55"/>
      <c r="G9" s="4"/>
    </row>
    <row r="10" spans="2:7" x14ac:dyDescent="0.3">
      <c r="B10" s="23">
        <v>51.01</v>
      </c>
      <c r="C10" s="11" t="s">
        <v>615</v>
      </c>
      <c r="D10" s="12"/>
      <c r="E10" s="42"/>
      <c r="F10" s="55"/>
      <c r="G10" s="4"/>
    </row>
    <row r="11" spans="2:7" x14ac:dyDescent="0.3">
      <c r="B11" s="186"/>
      <c r="C11" s="11" t="s">
        <v>616</v>
      </c>
      <c r="D11" s="184"/>
      <c r="E11" s="187"/>
      <c r="F11" s="188"/>
      <c r="G11" s="189"/>
    </row>
    <row r="12" spans="2:7" x14ac:dyDescent="0.3">
      <c r="B12" s="186"/>
      <c r="C12" s="11" t="s">
        <v>617</v>
      </c>
      <c r="D12" s="184"/>
      <c r="E12" s="187"/>
      <c r="F12" s="188"/>
      <c r="G12" s="189"/>
    </row>
    <row r="13" spans="2:7" x14ac:dyDescent="0.3">
      <c r="B13" s="23"/>
      <c r="C13" s="11" t="s">
        <v>618</v>
      </c>
      <c r="D13" s="12" t="s">
        <v>84</v>
      </c>
      <c r="E13" s="42">
        <v>1</v>
      </c>
      <c r="F13" s="55"/>
      <c r="G13" s="4"/>
    </row>
    <row r="14" spans="2:7" x14ac:dyDescent="0.3">
      <c r="B14" s="23"/>
      <c r="C14" s="11" t="s">
        <v>619</v>
      </c>
      <c r="D14" s="46" t="s">
        <v>84</v>
      </c>
      <c r="E14" s="57">
        <v>1</v>
      </c>
      <c r="F14" s="55"/>
      <c r="G14" s="4"/>
    </row>
    <row r="15" spans="2:7" x14ac:dyDescent="0.3">
      <c r="B15" s="23">
        <v>51.04</v>
      </c>
      <c r="C15" s="11" t="s">
        <v>620</v>
      </c>
      <c r="D15" s="12"/>
      <c r="E15" s="42"/>
      <c r="F15" s="55"/>
      <c r="G15" s="4"/>
    </row>
    <row r="16" spans="2:7" x14ac:dyDescent="0.3">
      <c r="B16" s="186"/>
      <c r="C16" s="11" t="s">
        <v>621</v>
      </c>
      <c r="D16" s="184"/>
      <c r="E16" s="187"/>
      <c r="F16" s="188"/>
      <c r="G16" s="189"/>
    </row>
    <row r="17" spans="2:7" x14ac:dyDescent="0.3">
      <c r="B17" s="186"/>
      <c r="C17" s="11" t="s">
        <v>622</v>
      </c>
      <c r="D17" s="184"/>
      <c r="E17" s="187"/>
      <c r="F17" s="188"/>
      <c r="G17" s="189"/>
    </row>
    <row r="18" spans="2:7" x14ac:dyDescent="0.3">
      <c r="B18" s="23"/>
      <c r="C18" s="11" t="s">
        <v>623</v>
      </c>
      <c r="D18" s="46" t="s">
        <v>84</v>
      </c>
      <c r="E18" s="57">
        <v>1</v>
      </c>
      <c r="F18" s="55"/>
      <c r="G18" s="4"/>
    </row>
    <row r="19" spans="2:7" ht="25" x14ac:dyDescent="0.3">
      <c r="B19" s="23"/>
      <c r="C19" s="11" t="s">
        <v>778</v>
      </c>
      <c r="D19" s="46" t="s">
        <v>84</v>
      </c>
      <c r="E19" s="57">
        <v>1</v>
      </c>
      <c r="F19" s="55"/>
      <c r="G19" s="4"/>
    </row>
    <row r="20" spans="2:7" x14ac:dyDescent="0.3">
      <c r="B20" s="23">
        <v>51.05</v>
      </c>
      <c r="C20" s="11" t="s">
        <v>624</v>
      </c>
      <c r="D20" s="12" t="s">
        <v>58</v>
      </c>
      <c r="E20" s="42">
        <v>1</v>
      </c>
      <c r="F20" s="55"/>
      <c r="G20" s="4"/>
    </row>
    <row r="21" spans="2:7" x14ac:dyDescent="0.3">
      <c r="B21" s="23"/>
      <c r="C21" s="11"/>
      <c r="D21" s="12"/>
      <c r="E21" s="42"/>
      <c r="F21" s="55"/>
      <c r="G21" s="4"/>
    </row>
    <row r="22" spans="2:7" x14ac:dyDescent="0.3">
      <c r="B22" s="23"/>
      <c r="C22" s="11"/>
      <c r="D22" s="12"/>
      <c r="E22" s="42"/>
      <c r="F22" s="55"/>
      <c r="G22" s="4"/>
    </row>
    <row r="23" spans="2:7" x14ac:dyDescent="0.3">
      <c r="B23" s="23"/>
      <c r="C23" s="11"/>
      <c r="D23" s="12"/>
      <c r="E23" s="42"/>
      <c r="F23" s="55"/>
      <c r="G23" s="4"/>
    </row>
    <row r="24" spans="2:7" x14ac:dyDescent="0.3">
      <c r="B24" s="23"/>
      <c r="C24" s="11"/>
      <c r="D24" s="12"/>
      <c r="E24" s="42"/>
      <c r="F24" s="55"/>
      <c r="G24" s="4"/>
    </row>
    <row r="25" spans="2:7" x14ac:dyDescent="0.3">
      <c r="B25" s="23"/>
      <c r="C25" s="11"/>
      <c r="D25" s="12"/>
      <c r="E25" s="42"/>
      <c r="F25" s="55"/>
      <c r="G25" s="4"/>
    </row>
    <row r="26" spans="2:7" x14ac:dyDescent="0.3">
      <c r="B26" s="23"/>
      <c r="C26" s="11"/>
      <c r="D26" s="12"/>
      <c r="E26" s="42"/>
      <c r="F26" s="55"/>
      <c r="G26" s="4"/>
    </row>
    <row r="27" spans="2:7" x14ac:dyDescent="0.3">
      <c r="B27" s="23"/>
      <c r="C27" s="11"/>
      <c r="D27" s="12"/>
      <c r="E27" s="42"/>
      <c r="F27" s="55"/>
      <c r="G27" s="4"/>
    </row>
    <row r="28" spans="2:7" x14ac:dyDescent="0.3">
      <c r="B28" s="23"/>
      <c r="C28" s="11"/>
      <c r="D28" s="12"/>
      <c r="E28" s="42"/>
      <c r="F28" s="55"/>
      <c r="G28" s="4"/>
    </row>
    <row r="29" spans="2:7" x14ac:dyDescent="0.3">
      <c r="B29" s="23"/>
      <c r="C29" s="11"/>
      <c r="D29" s="12"/>
      <c r="E29" s="42"/>
      <c r="F29" s="55"/>
      <c r="G29" s="4"/>
    </row>
    <row r="30" spans="2:7" x14ac:dyDescent="0.3">
      <c r="B30" s="23"/>
      <c r="C30" s="11"/>
      <c r="D30" s="12"/>
      <c r="E30" s="42"/>
      <c r="F30" s="55"/>
      <c r="G30" s="4"/>
    </row>
    <row r="31" spans="2:7" x14ac:dyDescent="0.3">
      <c r="B31" s="23"/>
      <c r="C31" s="11"/>
      <c r="D31" s="12"/>
      <c r="E31" s="42"/>
      <c r="F31" s="55"/>
      <c r="G31" s="4"/>
    </row>
    <row r="32" spans="2:7" x14ac:dyDescent="0.3">
      <c r="B32" s="23"/>
      <c r="C32" s="11"/>
      <c r="D32" s="12"/>
      <c r="E32" s="42"/>
      <c r="F32" s="55"/>
      <c r="G32" s="4"/>
    </row>
    <row r="33" spans="2:7" x14ac:dyDescent="0.3">
      <c r="B33" s="23"/>
      <c r="C33" s="11"/>
      <c r="D33" s="12"/>
      <c r="E33" s="42"/>
      <c r="F33" s="55"/>
      <c r="G33" s="4"/>
    </row>
    <row r="34" spans="2:7" x14ac:dyDescent="0.3">
      <c r="B34" s="23"/>
      <c r="C34" s="11"/>
      <c r="D34" s="12"/>
      <c r="E34" s="42"/>
      <c r="F34" s="55"/>
      <c r="G34" s="4"/>
    </row>
    <row r="35" spans="2:7" x14ac:dyDescent="0.3">
      <c r="B35" s="23"/>
      <c r="C35" s="11"/>
      <c r="D35" s="12"/>
      <c r="E35" s="42"/>
      <c r="F35" s="55"/>
      <c r="G35" s="4"/>
    </row>
    <row r="36" spans="2:7" x14ac:dyDescent="0.3">
      <c r="B36" s="23"/>
      <c r="C36" s="11"/>
      <c r="D36" s="12"/>
      <c r="E36" s="42"/>
      <c r="F36" s="55"/>
      <c r="G36" s="4"/>
    </row>
    <row r="37" spans="2:7" x14ac:dyDescent="0.3">
      <c r="B37" s="23"/>
      <c r="C37" s="11"/>
      <c r="D37" s="12"/>
      <c r="E37" s="42"/>
      <c r="F37" s="55"/>
      <c r="G37" s="4"/>
    </row>
    <row r="38" spans="2:7" x14ac:dyDescent="0.3">
      <c r="B38" s="23"/>
      <c r="C38" s="11"/>
      <c r="D38" s="12"/>
      <c r="E38" s="42"/>
      <c r="F38" s="55"/>
      <c r="G38" s="4"/>
    </row>
    <row r="39" spans="2:7" x14ac:dyDescent="0.3">
      <c r="B39" s="23"/>
      <c r="C39" s="11"/>
      <c r="D39" s="12"/>
      <c r="E39" s="42"/>
      <c r="F39" s="55"/>
      <c r="G39" s="4"/>
    </row>
    <row r="40" spans="2:7" x14ac:dyDescent="0.3">
      <c r="B40" s="23"/>
      <c r="C40" s="11"/>
      <c r="D40" s="12"/>
      <c r="E40" s="42"/>
      <c r="F40" s="55"/>
      <c r="G40" s="4"/>
    </row>
    <row r="41" spans="2:7" x14ac:dyDescent="0.3">
      <c r="B41" s="23"/>
      <c r="C41" s="11"/>
      <c r="D41" s="12"/>
      <c r="E41" s="42"/>
      <c r="F41" s="55"/>
      <c r="G41" s="4"/>
    </row>
    <row r="42" spans="2:7" x14ac:dyDescent="0.3">
      <c r="B42" s="23"/>
      <c r="C42" s="11"/>
      <c r="D42" s="12"/>
      <c r="E42" s="42"/>
      <c r="F42" s="55"/>
      <c r="G42" s="4"/>
    </row>
    <row r="43" spans="2:7" x14ac:dyDescent="0.3">
      <c r="B43" s="23"/>
      <c r="C43" s="11"/>
      <c r="D43" s="12"/>
      <c r="E43" s="42"/>
      <c r="F43" s="55"/>
      <c r="G43" s="4"/>
    </row>
    <row r="44" spans="2:7" x14ac:dyDescent="0.3">
      <c r="B44" s="23"/>
      <c r="C44" s="11"/>
      <c r="D44" s="12"/>
      <c r="E44" s="42"/>
      <c r="F44" s="55"/>
      <c r="G44" s="4"/>
    </row>
    <row r="45" spans="2:7" x14ac:dyDescent="0.3">
      <c r="B45" s="23"/>
      <c r="C45" s="11"/>
      <c r="D45" s="12"/>
      <c r="E45" s="42"/>
      <c r="F45" s="55"/>
      <c r="G45" s="4"/>
    </row>
    <row r="46" spans="2:7" x14ac:dyDescent="0.3">
      <c r="B46" s="23"/>
      <c r="C46" s="11"/>
      <c r="D46" s="12"/>
      <c r="E46" s="42"/>
      <c r="F46" s="55"/>
      <c r="G46" s="4"/>
    </row>
    <row r="47" spans="2:7" x14ac:dyDescent="0.3">
      <c r="B47" s="23"/>
      <c r="C47" s="11"/>
      <c r="D47" s="12"/>
      <c r="E47" s="42"/>
      <c r="F47" s="55"/>
      <c r="G47" s="4"/>
    </row>
    <row r="48" spans="2:7" x14ac:dyDescent="0.3">
      <c r="B48" s="23"/>
      <c r="C48" s="11"/>
      <c r="D48" s="12"/>
      <c r="E48" s="42"/>
      <c r="F48" s="55"/>
      <c r="G48" s="4"/>
    </row>
    <row r="49" spans="2:7" x14ac:dyDescent="0.3">
      <c r="B49" s="23"/>
      <c r="C49" s="11"/>
      <c r="D49" s="12"/>
      <c r="E49" s="42"/>
      <c r="F49" s="55"/>
      <c r="G49" s="4"/>
    </row>
    <row r="50" spans="2:7" x14ac:dyDescent="0.3">
      <c r="B50" s="23"/>
      <c r="C50" s="11"/>
      <c r="D50" s="12"/>
      <c r="E50" s="42"/>
      <c r="F50" s="55"/>
      <c r="G50" s="4"/>
    </row>
    <row r="51" spans="2:7" x14ac:dyDescent="0.3">
      <c r="B51" s="23"/>
      <c r="C51" s="11"/>
      <c r="D51" s="12"/>
      <c r="E51" s="42"/>
      <c r="F51" s="55"/>
      <c r="G51" s="4"/>
    </row>
    <row r="52" spans="2:7" x14ac:dyDescent="0.3">
      <c r="B52" s="23"/>
      <c r="C52" s="11"/>
      <c r="D52" s="12"/>
      <c r="E52" s="42"/>
      <c r="F52" s="55"/>
      <c r="G52" s="4"/>
    </row>
    <row r="53" spans="2:7" x14ac:dyDescent="0.3">
      <c r="B53" s="23"/>
      <c r="C53" s="11"/>
      <c r="D53" s="12"/>
      <c r="E53" s="42"/>
      <c r="F53" s="55"/>
      <c r="G53" s="4"/>
    </row>
    <row r="54" spans="2:7" x14ac:dyDescent="0.3">
      <c r="B54" s="23"/>
      <c r="C54" s="11"/>
      <c r="D54" s="12"/>
      <c r="E54" s="42"/>
      <c r="F54" s="55"/>
      <c r="G54" s="4"/>
    </row>
    <row r="55" spans="2:7" x14ac:dyDescent="0.3">
      <c r="B55" s="23"/>
      <c r="C55" s="11"/>
      <c r="D55" s="12"/>
      <c r="E55" s="42"/>
      <c r="F55" s="55"/>
      <c r="G55" s="4"/>
    </row>
    <row r="56" spans="2:7" x14ac:dyDescent="0.3">
      <c r="B56" s="23"/>
      <c r="C56" s="11"/>
      <c r="D56" s="12"/>
      <c r="E56" s="42"/>
      <c r="F56" s="55"/>
      <c r="G56" s="4"/>
    </row>
    <row r="57" spans="2:7" x14ac:dyDescent="0.3">
      <c r="B57" s="23"/>
      <c r="C57" s="11"/>
      <c r="D57" s="12"/>
      <c r="E57" s="42"/>
      <c r="F57" s="55"/>
      <c r="G57" s="4"/>
    </row>
    <row r="58" spans="2:7" x14ac:dyDescent="0.3">
      <c r="B58" s="23"/>
      <c r="C58" s="11"/>
      <c r="D58" s="12"/>
      <c r="E58" s="42"/>
      <c r="F58" s="55"/>
      <c r="G58" s="4"/>
    </row>
    <row r="59" spans="2:7" x14ac:dyDescent="0.3">
      <c r="B59" s="23"/>
      <c r="C59" s="11"/>
      <c r="D59" s="12"/>
      <c r="E59" s="42"/>
      <c r="F59" s="55"/>
      <c r="G59" s="4"/>
    </row>
    <row r="60" spans="2:7" x14ac:dyDescent="0.3">
      <c r="B60" s="23"/>
      <c r="C60" s="11"/>
      <c r="D60" s="12"/>
      <c r="E60" s="42"/>
      <c r="F60" s="55"/>
      <c r="G60" s="4"/>
    </row>
    <row r="61" spans="2:7" x14ac:dyDescent="0.3">
      <c r="B61" s="23"/>
      <c r="C61" s="11"/>
      <c r="D61" s="12"/>
      <c r="E61" s="42"/>
      <c r="F61" s="55"/>
      <c r="G61" s="4"/>
    </row>
    <row r="62" spans="2:7" x14ac:dyDescent="0.3">
      <c r="B62" s="23"/>
      <c r="C62" s="11"/>
      <c r="D62" s="12"/>
      <c r="E62" s="42"/>
      <c r="F62" s="55"/>
      <c r="G62" s="4"/>
    </row>
    <row r="63" spans="2:7" x14ac:dyDescent="0.3">
      <c r="B63" s="23"/>
      <c r="C63" s="11"/>
      <c r="D63" s="12"/>
      <c r="E63" s="42"/>
      <c r="F63" s="55"/>
      <c r="G63" s="4"/>
    </row>
    <row r="64" spans="2:7" x14ac:dyDescent="0.3">
      <c r="B64" s="23"/>
      <c r="C64" s="11"/>
      <c r="D64" s="12"/>
      <c r="E64" s="42"/>
      <c r="F64" s="55"/>
      <c r="G64" s="4"/>
    </row>
    <row r="65" spans="2:7" x14ac:dyDescent="0.3">
      <c r="B65" s="23"/>
      <c r="C65" s="11"/>
      <c r="D65" s="12"/>
      <c r="E65" s="42"/>
      <c r="F65" s="55"/>
      <c r="G65" s="4"/>
    </row>
    <row r="66" spans="2:7" x14ac:dyDescent="0.3">
      <c r="B66" s="23"/>
      <c r="C66" s="11"/>
      <c r="D66" s="12"/>
      <c r="E66" s="42"/>
      <c r="F66" s="55"/>
      <c r="G66" s="4"/>
    </row>
    <row r="67" spans="2:7" x14ac:dyDescent="0.3">
      <c r="B67" s="23"/>
      <c r="C67" s="11"/>
      <c r="D67" s="12"/>
      <c r="E67" s="42"/>
      <c r="F67" s="55"/>
      <c r="G67" s="4"/>
    </row>
    <row r="68" spans="2:7" x14ac:dyDescent="0.3">
      <c r="B68" s="23"/>
      <c r="C68" s="11"/>
      <c r="D68" s="12"/>
      <c r="E68" s="42"/>
      <c r="F68" s="55"/>
      <c r="G68" s="4"/>
    </row>
    <row r="69" spans="2:7" x14ac:dyDescent="0.3">
      <c r="B69" s="23"/>
      <c r="C69" s="11"/>
      <c r="D69" s="12"/>
      <c r="E69" s="42"/>
      <c r="F69" s="55"/>
      <c r="G69" s="4"/>
    </row>
    <row r="70" spans="2:7" x14ac:dyDescent="0.3">
      <c r="B70" s="23"/>
      <c r="C70" s="11"/>
      <c r="D70" s="12"/>
      <c r="E70" s="42"/>
      <c r="F70" s="55"/>
      <c r="G70" s="4"/>
    </row>
    <row r="71" spans="2:7" x14ac:dyDescent="0.3">
      <c r="B71" s="23"/>
      <c r="C71" s="11"/>
      <c r="D71" s="12"/>
      <c r="E71" s="42"/>
      <c r="F71" s="55"/>
      <c r="G71" s="4"/>
    </row>
    <row r="72" spans="2:7" x14ac:dyDescent="0.3">
      <c r="B72" s="23"/>
      <c r="C72" s="11"/>
      <c r="D72" s="12"/>
      <c r="E72" s="42"/>
      <c r="F72" s="55"/>
      <c r="G72" s="4"/>
    </row>
    <row r="73" spans="2:7" ht="14.5" thickBot="1" x14ac:dyDescent="0.35">
      <c r="B73" s="23"/>
      <c r="C73" s="11"/>
      <c r="D73" s="12"/>
      <c r="E73" s="42"/>
      <c r="F73" s="55"/>
      <c r="G73" s="4"/>
    </row>
    <row r="74" spans="2:7" ht="14.5" thickBot="1" x14ac:dyDescent="0.35">
      <c r="B74" s="33"/>
      <c r="C74" s="35"/>
      <c r="D74" s="18"/>
      <c r="E74" s="19"/>
      <c r="F74" s="8" t="s">
        <v>767</v>
      </c>
      <c r="G74" s="21">
        <f>SUM(G13:G20)</f>
        <v>0</v>
      </c>
    </row>
  </sheetData>
  <mergeCells count="11">
    <mergeCell ref="F6:G6"/>
    <mergeCell ref="B16:B17"/>
    <mergeCell ref="D16:D17"/>
    <mergeCell ref="E16:E17"/>
    <mergeCell ref="F16:F17"/>
    <mergeCell ref="G16:G17"/>
    <mergeCell ref="B11:B12"/>
    <mergeCell ref="D11:D12"/>
    <mergeCell ref="E11:E12"/>
    <mergeCell ref="F11:F12"/>
    <mergeCell ref="G11:G12"/>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52B2F-4E0B-43C6-AC4C-BD728C19BBB3}">
  <sheetPr codeName="Sheet18">
    <pageSetUpPr fitToPage="1"/>
  </sheetPr>
  <dimension ref="B1:G69"/>
  <sheetViews>
    <sheetView view="pageBreakPreview" zoomScale="115" zoomScaleNormal="120" zoomScaleSheetLayoutView="115" workbookViewId="0">
      <selection activeCell="F10" sqref="F10"/>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23">
        <v>5200</v>
      </c>
      <c r="C9" s="20" t="s">
        <v>625</v>
      </c>
      <c r="D9" s="12"/>
      <c r="E9" s="42"/>
      <c r="F9" s="55"/>
      <c r="G9" s="4"/>
    </row>
    <row r="10" spans="2:7" x14ac:dyDescent="0.3">
      <c r="B10" s="23">
        <v>52.01</v>
      </c>
      <c r="C10" s="11" t="s">
        <v>626</v>
      </c>
      <c r="D10" s="12"/>
      <c r="E10" s="42"/>
      <c r="F10" s="55"/>
      <c r="G10" s="4"/>
    </row>
    <row r="11" spans="2:7" x14ac:dyDescent="0.3">
      <c r="B11" s="23"/>
      <c r="C11" s="11" t="s">
        <v>627</v>
      </c>
      <c r="D11" s="46" t="s">
        <v>58</v>
      </c>
      <c r="E11" s="46">
        <v>1</v>
      </c>
      <c r="F11" s="55"/>
      <c r="G11" s="4"/>
    </row>
    <row r="12" spans="2:7" x14ac:dyDescent="0.3">
      <c r="B12" s="23"/>
      <c r="C12" s="11" t="s">
        <v>628</v>
      </c>
      <c r="D12" s="46" t="s">
        <v>58</v>
      </c>
      <c r="E12" s="46">
        <v>1</v>
      </c>
      <c r="F12" s="55"/>
      <c r="G12" s="4"/>
    </row>
    <row r="13" spans="2:7" ht="14.5" x14ac:dyDescent="0.3">
      <c r="B13" s="23">
        <v>52.02</v>
      </c>
      <c r="C13" s="11" t="s">
        <v>629</v>
      </c>
      <c r="D13" s="12" t="s">
        <v>783</v>
      </c>
      <c r="E13" s="46">
        <v>1</v>
      </c>
      <c r="F13" s="55"/>
      <c r="G13" s="4"/>
    </row>
    <row r="14" spans="2:7" x14ac:dyDescent="0.3">
      <c r="B14" s="23">
        <v>52.03</v>
      </c>
      <c r="C14" s="11" t="s">
        <v>630</v>
      </c>
      <c r="D14" s="12"/>
      <c r="E14" s="46"/>
      <c r="F14" s="55"/>
      <c r="G14" s="4"/>
    </row>
    <row r="15" spans="2:7" ht="25" x14ac:dyDescent="0.3">
      <c r="B15" s="23"/>
      <c r="C15" s="11" t="s">
        <v>878</v>
      </c>
      <c r="D15" s="46" t="s">
        <v>58</v>
      </c>
      <c r="E15" s="46">
        <v>1</v>
      </c>
      <c r="F15" s="55"/>
      <c r="G15" s="4"/>
    </row>
    <row r="16" spans="2:7" ht="37.5" x14ac:dyDescent="0.3">
      <c r="B16" s="23"/>
      <c r="C16" s="11" t="s">
        <v>790</v>
      </c>
      <c r="D16" s="46" t="s">
        <v>58</v>
      </c>
      <c r="E16" s="46">
        <v>1</v>
      </c>
      <c r="F16" s="55"/>
      <c r="G16" s="4"/>
    </row>
    <row r="17" spans="2:7" ht="37.5" x14ac:dyDescent="0.3">
      <c r="B17" s="23"/>
      <c r="C17" s="22" t="s">
        <v>791</v>
      </c>
      <c r="D17" s="46" t="s">
        <v>58</v>
      </c>
      <c r="E17" s="46">
        <v>1</v>
      </c>
      <c r="F17" s="55"/>
      <c r="G17" s="27"/>
    </row>
    <row r="18" spans="2:7" ht="25" x14ac:dyDescent="0.3">
      <c r="B18" s="23">
        <v>52.04</v>
      </c>
      <c r="C18" s="11" t="s">
        <v>631</v>
      </c>
      <c r="D18" s="12" t="s">
        <v>84</v>
      </c>
      <c r="E18" s="46">
        <v>1</v>
      </c>
      <c r="F18" s="55"/>
      <c r="G18" s="4"/>
    </row>
    <row r="19" spans="2:7" x14ac:dyDescent="0.3">
      <c r="B19" s="23" t="s">
        <v>632</v>
      </c>
      <c r="C19" s="11" t="s">
        <v>633</v>
      </c>
      <c r="D19" s="12"/>
      <c r="E19" s="46"/>
      <c r="F19" s="55"/>
      <c r="G19" s="4"/>
    </row>
    <row r="20" spans="2:7" ht="37.5" x14ac:dyDescent="0.3">
      <c r="B20" s="23"/>
      <c r="C20" s="11" t="s">
        <v>1184</v>
      </c>
      <c r="D20" s="46" t="s">
        <v>84</v>
      </c>
      <c r="E20" s="46">
        <v>1</v>
      </c>
      <c r="F20" s="55"/>
      <c r="G20" s="4"/>
    </row>
    <row r="21" spans="2:7" x14ac:dyDescent="0.3">
      <c r="B21" s="23"/>
      <c r="C21" s="11"/>
      <c r="D21" s="12"/>
      <c r="E21" s="46"/>
      <c r="F21" s="55"/>
      <c r="G21" s="4"/>
    </row>
    <row r="22" spans="2:7" x14ac:dyDescent="0.3">
      <c r="B22" s="23"/>
      <c r="C22" s="11"/>
      <c r="D22" s="12"/>
      <c r="E22" s="46"/>
      <c r="F22" s="55"/>
      <c r="G22" s="4"/>
    </row>
    <row r="23" spans="2:7" x14ac:dyDescent="0.3">
      <c r="B23" s="23"/>
      <c r="C23" s="11"/>
      <c r="D23" s="12"/>
      <c r="E23" s="46"/>
      <c r="F23" s="55"/>
      <c r="G23" s="4"/>
    </row>
    <row r="24" spans="2:7" x14ac:dyDescent="0.3">
      <c r="B24" s="23"/>
      <c r="C24" s="11"/>
      <c r="D24" s="12"/>
      <c r="E24" s="46"/>
      <c r="F24" s="55"/>
      <c r="G24" s="4"/>
    </row>
    <row r="25" spans="2:7" x14ac:dyDescent="0.3">
      <c r="B25" s="23"/>
      <c r="C25" s="11"/>
      <c r="D25" s="12"/>
      <c r="E25" s="46"/>
      <c r="F25" s="55"/>
      <c r="G25" s="4"/>
    </row>
    <row r="26" spans="2:7" x14ac:dyDescent="0.3">
      <c r="B26" s="23"/>
      <c r="C26" s="11"/>
      <c r="D26" s="12"/>
      <c r="E26" s="46"/>
      <c r="F26" s="55"/>
      <c r="G26" s="4"/>
    </row>
    <row r="27" spans="2:7" x14ac:dyDescent="0.3">
      <c r="B27" s="23"/>
      <c r="C27" s="11"/>
      <c r="D27" s="12"/>
      <c r="E27" s="46"/>
      <c r="F27" s="55"/>
      <c r="G27" s="4"/>
    </row>
    <row r="28" spans="2:7" x14ac:dyDescent="0.3">
      <c r="B28" s="23"/>
      <c r="C28" s="11"/>
      <c r="D28" s="12"/>
      <c r="E28" s="46"/>
      <c r="F28" s="55"/>
      <c r="G28" s="4"/>
    </row>
    <row r="29" spans="2:7" x14ac:dyDescent="0.3">
      <c r="B29" s="23"/>
      <c r="C29" s="11"/>
      <c r="D29" s="12"/>
      <c r="E29" s="46"/>
      <c r="F29" s="55"/>
      <c r="G29" s="4"/>
    </row>
    <row r="30" spans="2:7" x14ac:dyDescent="0.3">
      <c r="B30" s="23"/>
      <c r="C30" s="11"/>
      <c r="D30" s="12"/>
      <c r="E30" s="46"/>
      <c r="F30" s="55"/>
      <c r="G30" s="4"/>
    </row>
    <row r="31" spans="2:7" x14ac:dyDescent="0.3">
      <c r="B31" s="23"/>
      <c r="C31" s="11"/>
      <c r="D31" s="12"/>
      <c r="E31" s="46"/>
      <c r="F31" s="55"/>
      <c r="G31" s="4"/>
    </row>
    <row r="32" spans="2:7" x14ac:dyDescent="0.3">
      <c r="B32" s="23"/>
      <c r="C32" s="11"/>
      <c r="D32" s="12"/>
      <c r="E32" s="46"/>
      <c r="F32" s="55"/>
      <c r="G32" s="4"/>
    </row>
    <row r="33" spans="2:7" x14ac:dyDescent="0.3">
      <c r="B33" s="23"/>
      <c r="C33" s="11"/>
      <c r="D33" s="12"/>
      <c r="E33" s="46"/>
      <c r="F33" s="55"/>
      <c r="G33" s="4"/>
    </row>
    <row r="34" spans="2:7" x14ac:dyDescent="0.3">
      <c r="B34" s="23"/>
      <c r="C34" s="11"/>
      <c r="D34" s="12"/>
      <c r="E34" s="46"/>
      <c r="F34" s="55"/>
      <c r="G34" s="4"/>
    </row>
    <row r="35" spans="2:7" x14ac:dyDescent="0.3">
      <c r="B35" s="23"/>
      <c r="C35" s="11"/>
      <c r="D35" s="12"/>
      <c r="E35" s="46"/>
      <c r="F35" s="55"/>
      <c r="G35" s="4"/>
    </row>
    <row r="36" spans="2:7" x14ac:dyDescent="0.3">
      <c r="B36" s="23"/>
      <c r="C36" s="11"/>
      <c r="D36" s="12"/>
      <c r="E36" s="46"/>
      <c r="F36" s="55"/>
      <c r="G36" s="4"/>
    </row>
    <row r="37" spans="2:7" x14ac:dyDescent="0.3">
      <c r="B37" s="23"/>
      <c r="C37" s="11"/>
      <c r="D37" s="12"/>
      <c r="E37" s="46"/>
      <c r="F37" s="55"/>
      <c r="G37" s="4"/>
    </row>
    <row r="38" spans="2:7" x14ac:dyDescent="0.3">
      <c r="B38" s="23"/>
      <c r="C38" s="11"/>
      <c r="D38" s="12"/>
      <c r="E38" s="46"/>
      <c r="F38" s="55"/>
      <c r="G38" s="4"/>
    </row>
    <row r="39" spans="2:7" x14ac:dyDescent="0.3">
      <c r="B39" s="23"/>
      <c r="C39" s="11"/>
      <c r="D39" s="12"/>
      <c r="E39" s="46"/>
      <c r="F39" s="55"/>
      <c r="G39" s="4"/>
    </row>
    <row r="40" spans="2:7" x14ac:dyDescent="0.3">
      <c r="B40" s="23"/>
      <c r="C40" s="11"/>
      <c r="D40" s="12"/>
      <c r="E40" s="46"/>
      <c r="F40" s="55"/>
      <c r="G40" s="4"/>
    </row>
    <row r="41" spans="2:7" x14ac:dyDescent="0.3">
      <c r="B41" s="23"/>
      <c r="C41" s="11"/>
      <c r="D41" s="12"/>
      <c r="E41" s="46"/>
      <c r="F41" s="55"/>
      <c r="G41" s="4"/>
    </row>
    <row r="42" spans="2:7" x14ac:dyDescent="0.3">
      <c r="B42" s="23"/>
      <c r="C42" s="11"/>
      <c r="D42" s="12"/>
      <c r="E42" s="46"/>
      <c r="F42" s="55"/>
      <c r="G42" s="4"/>
    </row>
    <row r="43" spans="2:7" x14ac:dyDescent="0.3">
      <c r="B43" s="23"/>
      <c r="C43" s="11"/>
      <c r="D43" s="12"/>
      <c r="E43" s="46"/>
      <c r="F43" s="55"/>
      <c r="G43" s="4"/>
    </row>
    <row r="44" spans="2:7" x14ac:dyDescent="0.3">
      <c r="B44" s="23"/>
      <c r="C44" s="11"/>
      <c r="D44" s="12"/>
      <c r="E44" s="46"/>
      <c r="F44" s="55"/>
      <c r="G44" s="4"/>
    </row>
    <row r="45" spans="2:7" x14ac:dyDescent="0.3">
      <c r="B45" s="23"/>
      <c r="C45" s="11"/>
      <c r="D45" s="12"/>
      <c r="E45" s="46"/>
      <c r="F45" s="55"/>
      <c r="G45" s="4"/>
    </row>
    <row r="46" spans="2:7" x14ac:dyDescent="0.3">
      <c r="B46" s="23"/>
      <c r="C46" s="11"/>
      <c r="D46" s="12"/>
      <c r="E46" s="46"/>
      <c r="F46" s="55"/>
      <c r="G46" s="4"/>
    </row>
    <row r="47" spans="2:7" x14ac:dyDescent="0.3">
      <c r="B47" s="23"/>
      <c r="C47" s="11"/>
      <c r="D47" s="12"/>
      <c r="E47" s="46"/>
      <c r="F47" s="55"/>
      <c r="G47" s="4"/>
    </row>
    <row r="48" spans="2:7" x14ac:dyDescent="0.3">
      <c r="B48" s="23"/>
      <c r="C48" s="11"/>
      <c r="D48" s="12"/>
      <c r="E48" s="46"/>
      <c r="F48" s="55"/>
      <c r="G48" s="4"/>
    </row>
    <row r="49" spans="2:7" x14ac:dyDescent="0.3">
      <c r="B49" s="23"/>
      <c r="C49" s="11"/>
      <c r="D49" s="12"/>
      <c r="E49" s="46"/>
      <c r="F49" s="55"/>
      <c r="G49" s="4"/>
    </row>
    <row r="50" spans="2:7" x14ac:dyDescent="0.3">
      <c r="B50" s="23"/>
      <c r="C50" s="11"/>
      <c r="D50" s="12"/>
      <c r="E50" s="46"/>
      <c r="F50" s="55"/>
      <c r="G50" s="4"/>
    </row>
    <row r="51" spans="2:7" x14ac:dyDescent="0.3">
      <c r="B51" s="23"/>
      <c r="C51" s="11"/>
      <c r="D51" s="12"/>
      <c r="E51" s="46"/>
      <c r="F51" s="55"/>
      <c r="G51" s="4"/>
    </row>
    <row r="52" spans="2:7" x14ac:dyDescent="0.3">
      <c r="B52" s="23"/>
      <c r="C52" s="11"/>
      <c r="D52" s="12"/>
      <c r="E52" s="46"/>
      <c r="F52" s="55"/>
      <c r="G52" s="4"/>
    </row>
    <row r="53" spans="2:7" x14ac:dyDescent="0.3">
      <c r="B53" s="23"/>
      <c r="C53" s="11"/>
      <c r="D53" s="12"/>
      <c r="E53" s="46"/>
      <c r="F53" s="55"/>
      <c r="G53" s="4"/>
    </row>
    <row r="54" spans="2:7" x14ac:dyDescent="0.3">
      <c r="B54" s="23"/>
      <c r="C54" s="11"/>
      <c r="D54" s="12"/>
      <c r="E54" s="46"/>
      <c r="F54" s="55"/>
      <c r="G54" s="4"/>
    </row>
    <row r="55" spans="2:7" x14ac:dyDescent="0.3">
      <c r="B55" s="23"/>
      <c r="C55" s="11"/>
      <c r="D55" s="12"/>
      <c r="E55" s="46"/>
      <c r="F55" s="55"/>
      <c r="G55" s="4"/>
    </row>
    <row r="56" spans="2:7" x14ac:dyDescent="0.3">
      <c r="B56" s="23"/>
      <c r="C56" s="11"/>
      <c r="D56" s="12"/>
      <c r="E56" s="46"/>
      <c r="F56" s="55"/>
      <c r="G56" s="4"/>
    </row>
    <row r="57" spans="2:7" x14ac:dyDescent="0.3">
      <c r="B57" s="23"/>
      <c r="C57" s="11"/>
      <c r="D57" s="12"/>
      <c r="E57" s="46"/>
      <c r="F57" s="55"/>
      <c r="G57" s="4"/>
    </row>
    <row r="58" spans="2:7" x14ac:dyDescent="0.3">
      <c r="B58" s="23"/>
      <c r="C58" s="11"/>
      <c r="D58" s="12"/>
      <c r="E58" s="46"/>
      <c r="F58" s="55"/>
      <c r="G58" s="4"/>
    </row>
    <row r="59" spans="2:7" x14ac:dyDescent="0.3">
      <c r="B59" s="23"/>
      <c r="C59" s="11"/>
      <c r="D59" s="12"/>
      <c r="E59" s="46"/>
      <c r="F59" s="55"/>
      <c r="G59" s="4"/>
    </row>
    <row r="60" spans="2:7" x14ac:dyDescent="0.3">
      <c r="B60" s="23"/>
      <c r="C60" s="11"/>
      <c r="D60" s="12"/>
      <c r="E60" s="46"/>
      <c r="F60" s="55"/>
      <c r="G60" s="4"/>
    </row>
    <row r="61" spans="2:7" x14ac:dyDescent="0.3">
      <c r="B61" s="23"/>
      <c r="C61" s="11"/>
      <c r="D61" s="12"/>
      <c r="E61" s="46"/>
      <c r="F61" s="55"/>
      <c r="G61" s="4"/>
    </row>
    <row r="62" spans="2:7" x14ac:dyDescent="0.3">
      <c r="B62" s="23"/>
      <c r="C62" s="11"/>
      <c r="D62" s="12"/>
      <c r="E62" s="46"/>
      <c r="F62" s="55"/>
      <c r="G62" s="4"/>
    </row>
    <row r="63" spans="2:7" x14ac:dyDescent="0.3">
      <c r="B63" s="23"/>
      <c r="C63" s="11"/>
      <c r="D63" s="12"/>
      <c r="E63" s="46"/>
      <c r="F63" s="55"/>
      <c r="G63" s="4"/>
    </row>
    <row r="64" spans="2:7" x14ac:dyDescent="0.3">
      <c r="B64" s="23"/>
      <c r="C64" s="11"/>
      <c r="D64" s="12"/>
      <c r="E64" s="46"/>
      <c r="F64" s="55"/>
      <c r="G64" s="4"/>
    </row>
    <row r="65" spans="2:7" x14ac:dyDescent="0.3">
      <c r="B65" s="23"/>
      <c r="C65" s="11"/>
      <c r="D65" s="12"/>
      <c r="E65" s="46"/>
      <c r="F65" s="55"/>
      <c r="G65" s="4"/>
    </row>
    <row r="66" spans="2:7" x14ac:dyDescent="0.3">
      <c r="B66" s="23"/>
      <c r="C66" s="11"/>
      <c r="D66" s="12"/>
      <c r="E66" s="46"/>
      <c r="F66" s="55"/>
      <c r="G66" s="4"/>
    </row>
    <row r="67" spans="2:7" x14ac:dyDescent="0.3">
      <c r="B67" s="23"/>
      <c r="C67" s="11"/>
      <c r="D67" s="12"/>
      <c r="E67" s="46"/>
      <c r="F67" s="55"/>
      <c r="G67" s="4"/>
    </row>
    <row r="68" spans="2:7" ht="14.5" thickBot="1" x14ac:dyDescent="0.35">
      <c r="B68" s="23"/>
      <c r="C68" s="11"/>
      <c r="D68" s="12"/>
      <c r="E68" s="46"/>
      <c r="F68" s="55"/>
      <c r="G68" s="4"/>
    </row>
    <row r="69" spans="2:7" ht="14.5" thickBot="1" x14ac:dyDescent="0.35">
      <c r="B69" s="33"/>
      <c r="C69" s="35"/>
      <c r="D69" s="18"/>
      <c r="E69" s="40"/>
      <c r="F69" s="8" t="s">
        <v>767</v>
      </c>
      <c r="G69" s="21">
        <f>SUM(G11:G20)</f>
        <v>0</v>
      </c>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rowBreaks count="1" manualBreakCount="1">
    <brk id="8" min="1" max="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FDED7-E36D-4841-B329-E39C09EFA685}">
  <sheetPr codeName="Sheet19">
    <pageSetUpPr fitToPage="1"/>
  </sheetPr>
  <dimension ref="B1:G75"/>
  <sheetViews>
    <sheetView view="pageBreakPreview" zoomScale="115" zoomScaleNormal="120" zoomScaleSheetLayoutView="115" workbookViewId="0">
      <selection activeCell="G14" sqref="G14"/>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23">
        <v>5400</v>
      </c>
      <c r="C9" s="38" t="s">
        <v>834</v>
      </c>
      <c r="D9" s="46"/>
      <c r="E9" s="46"/>
      <c r="F9" s="27"/>
      <c r="G9" s="27"/>
    </row>
    <row r="10" spans="2:7" x14ac:dyDescent="0.3">
      <c r="B10" s="55">
        <v>54.01</v>
      </c>
      <c r="C10" s="22" t="s">
        <v>806</v>
      </c>
      <c r="D10" s="46"/>
      <c r="E10" s="46"/>
      <c r="F10" s="27"/>
      <c r="G10" s="27"/>
    </row>
    <row r="11" spans="2:7" x14ac:dyDescent="0.3">
      <c r="B11" s="55"/>
      <c r="C11" s="22" t="s">
        <v>807</v>
      </c>
      <c r="D11" s="46" t="s">
        <v>115</v>
      </c>
      <c r="E11" s="46">
        <v>1</v>
      </c>
      <c r="F11" s="27"/>
      <c r="G11" s="27"/>
    </row>
    <row r="12" spans="2:7" x14ac:dyDescent="0.3">
      <c r="B12" s="55"/>
      <c r="C12" s="22" t="s">
        <v>808</v>
      </c>
      <c r="D12" s="46" t="s">
        <v>115</v>
      </c>
      <c r="E12" s="46">
        <v>1</v>
      </c>
      <c r="F12" s="27"/>
      <c r="G12" s="27"/>
    </row>
    <row r="13" spans="2:7" ht="14.5" x14ac:dyDescent="0.3">
      <c r="B13" s="55">
        <v>54.02</v>
      </c>
      <c r="C13" s="22" t="s">
        <v>828</v>
      </c>
      <c r="D13" s="46" t="s">
        <v>783</v>
      </c>
      <c r="E13" s="46">
        <v>1</v>
      </c>
      <c r="F13" s="27"/>
      <c r="G13" s="27"/>
    </row>
    <row r="14" spans="2:7" x14ac:dyDescent="0.3">
      <c r="B14" s="55"/>
      <c r="C14" s="22" t="s">
        <v>807</v>
      </c>
      <c r="D14" s="46" t="s">
        <v>115</v>
      </c>
      <c r="E14" s="46">
        <v>1</v>
      </c>
      <c r="F14" s="27"/>
      <c r="G14" s="27"/>
    </row>
    <row r="15" spans="2:7" x14ac:dyDescent="0.3">
      <c r="B15" s="55"/>
      <c r="C15" s="22" t="s">
        <v>808</v>
      </c>
      <c r="D15" s="46" t="s">
        <v>115</v>
      </c>
      <c r="E15" s="46">
        <v>1</v>
      </c>
      <c r="F15" s="27"/>
      <c r="G15" s="27"/>
    </row>
    <row r="16" spans="2:7" ht="37.5" x14ac:dyDescent="0.3">
      <c r="B16" s="55">
        <v>54.03</v>
      </c>
      <c r="C16" s="22" t="s">
        <v>829</v>
      </c>
      <c r="D16" s="46" t="s">
        <v>115</v>
      </c>
      <c r="E16" s="46">
        <v>1</v>
      </c>
      <c r="F16" s="27"/>
      <c r="G16" s="27"/>
    </row>
    <row r="17" spans="2:7" x14ac:dyDescent="0.3">
      <c r="B17" s="55">
        <v>54.04</v>
      </c>
      <c r="C17" s="22" t="s">
        <v>830</v>
      </c>
      <c r="D17" s="46" t="s">
        <v>84</v>
      </c>
      <c r="E17" s="46">
        <v>1</v>
      </c>
      <c r="F17" s="27"/>
      <c r="G17" s="27"/>
    </row>
    <row r="18" spans="2:7" x14ac:dyDescent="0.3">
      <c r="B18" s="55"/>
      <c r="C18" s="22" t="s">
        <v>809</v>
      </c>
      <c r="D18" s="46" t="s">
        <v>10</v>
      </c>
      <c r="E18" s="46">
        <v>1</v>
      </c>
      <c r="F18" s="27"/>
      <c r="G18" s="27"/>
    </row>
    <row r="19" spans="2:7" x14ac:dyDescent="0.3">
      <c r="B19" s="55"/>
      <c r="C19" s="22" t="s">
        <v>831</v>
      </c>
      <c r="D19" s="46" t="s">
        <v>10</v>
      </c>
      <c r="E19" s="46">
        <v>1</v>
      </c>
      <c r="F19" s="27"/>
      <c r="G19" s="27"/>
    </row>
    <row r="20" spans="2:7" x14ac:dyDescent="0.3">
      <c r="B20" s="55"/>
      <c r="C20" s="22" t="s">
        <v>832</v>
      </c>
      <c r="D20" s="46" t="s">
        <v>10</v>
      </c>
      <c r="E20" s="46">
        <v>1</v>
      </c>
      <c r="F20" s="27"/>
      <c r="G20" s="27"/>
    </row>
    <row r="21" spans="2:7" x14ac:dyDescent="0.3">
      <c r="B21" s="55">
        <v>54.05</v>
      </c>
      <c r="C21" s="22" t="s">
        <v>810</v>
      </c>
      <c r="D21" s="46"/>
      <c r="E21" s="46"/>
      <c r="F21" s="27"/>
      <c r="G21" s="27"/>
    </row>
    <row r="22" spans="2:7" x14ac:dyDescent="0.3">
      <c r="B22" s="55"/>
      <c r="C22" s="23" t="s">
        <v>811</v>
      </c>
      <c r="D22" s="46" t="s">
        <v>784</v>
      </c>
      <c r="E22" s="46">
        <v>1</v>
      </c>
      <c r="F22" s="27"/>
      <c r="G22" s="27"/>
    </row>
    <row r="23" spans="2:7" x14ac:dyDescent="0.3">
      <c r="B23" s="43"/>
      <c r="C23" s="126" t="s">
        <v>812</v>
      </c>
      <c r="D23" s="46" t="s">
        <v>784</v>
      </c>
      <c r="E23" s="46">
        <v>1</v>
      </c>
      <c r="F23" s="27"/>
      <c r="G23" s="27"/>
    </row>
    <row r="24" spans="2:7" x14ac:dyDescent="0.3">
      <c r="B24" s="55">
        <v>54.06</v>
      </c>
      <c r="C24" s="22" t="s">
        <v>813</v>
      </c>
      <c r="D24" s="46" t="s">
        <v>10</v>
      </c>
      <c r="E24" s="46">
        <v>1</v>
      </c>
      <c r="F24" s="27"/>
      <c r="G24" s="27"/>
    </row>
    <row r="25" spans="2:7" x14ac:dyDescent="0.3">
      <c r="B25" s="55">
        <v>54.07</v>
      </c>
      <c r="C25" s="22" t="s">
        <v>833</v>
      </c>
      <c r="D25" s="46" t="s">
        <v>115</v>
      </c>
      <c r="E25" s="46">
        <v>1</v>
      </c>
      <c r="F25" s="27"/>
      <c r="G25" s="27"/>
    </row>
    <row r="26" spans="2:7" x14ac:dyDescent="0.3">
      <c r="B26" s="23"/>
      <c r="C26" s="11"/>
      <c r="D26" s="12"/>
      <c r="E26" s="42"/>
      <c r="F26" s="44"/>
      <c r="G26" s="24"/>
    </row>
    <row r="27" spans="2:7" x14ac:dyDescent="0.3">
      <c r="B27" s="23"/>
      <c r="C27" s="11"/>
      <c r="D27" s="12"/>
      <c r="E27" s="42"/>
      <c r="F27" s="44"/>
      <c r="G27" s="24"/>
    </row>
    <row r="28" spans="2:7" x14ac:dyDescent="0.3">
      <c r="B28" s="23"/>
      <c r="C28" s="11"/>
      <c r="D28" s="12"/>
      <c r="E28" s="42"/>
      <c r="F28" s="44"/>
      <c r="G28" s="24"/>
    </row>
    <row r="29" spans="2:7" x14ac:dyDescent="0.3">
      <c r="B29" s="23"/>
      <c r="C29" s="11"/>
      <c r="D29" s="12"/>
      <c r="E29" s="42"/>
      <c r="F29" s="44"/>
      <c r="G29" s="24"/>
    </row>
    <row r="30" spans="2:7" x14ac:dyDescent="0.3">
      <c r="B30" s="23"/>
      <c r="C30" s="11"/>
      <c r="D30" s="12"/>
      <c r="E30" s="42"/>
      <c r="F30" s="44"/>
      <c r="G30" s="24"/>
    </row>
    <row r="31" spans="2:7" x14ac:dyDescent="0.3">
      <c r="B31" s="23"/>
      <c r="C31" s="11"/>
      <c r="D31" s="12"/>
      <c r="E31" s="42"/>
      <c r="F31" s="44"/>
      <c r="G31" s="24"/>
    </row>
    <row r="32" spans="2:7" x14ac:dyDescent="0.3">
      <c r="B32" s="23"/>
      <c r="C32" s="11"/>
      <c r="D32" s="12"/>
      <c r="E32" s="42"/>
      <c r="F32" s="44"/>
      <c r="G32" s="24"/>
    </row>
    <row r="33" spans="2:7" x14ac:dyDescent="0.3">
      <c r="B33" s="23"/>
      <c r="C33" s="11"/>
      <c r="D33" s="12"/>
      <c r="E33" s="42"/>
      <c r="F33" s="44"/>
      <c r="G33" s="24"/>
    </row>
    <row r="34" spans="2:7" x14ac:dyDescent="0.3">
      <c r="B34" s="23"/>
      <c r="C34" s="11"/>
      <c r="D34" s="12"/>
      <c r="E34" s="42"/>
      <c r="F34" s="44"/>
      <c r="G34" s="24"/>
    </row>
    <row r="35" spans="2:7" x14ac:dyDescent="0.3">
      <c r="B35" s="23"/>
      <c r="C35" s="11"/>
      <c r="D35" s="12"/>
      <c r="E35" s="42"/>
      <c r="F35" s="44"/>
      <c r="G35" s="24"/>
    </row>
    <row r="36" spans="2:7" x14ac:dyDescent="0.3">
      <c r="B36" s="23"/>
      <c r="C36" s="11"/>
      <c r="D36" s="12"/>
      <c r="E36" s="42"/>
      <c r="F36" s="44"/>
      <c r="G36" s="24"/>
    </row>
    <row r="37" spans="2:7" x14ac:dyDescent="0.3">
      <c r="B37" s="23"/>
      <c r="C37" s="11"/>
      <c r="D37" s="12"/>
      <c r="E37" s="42"/>
      <c r="F37" s="44"/>
      <c r="G37" s="24"/>
    </row>
    <row r="38" spans="2:7" x14ac:dyDescent="0.3">
      <c r="B38" s="23"/>
      <c r="C38" s="11"/>
      <c r="D38" s="12"/>
      <c r="E38" s="42"/>
      <c r="F38" s="44"/>
      <c r="G38" s="24"/>
    </row>
    <row r="39" spans="2:7" x14ac:dyDescent="0.3">
      <c r="B39" s="23"/>
      <c r="C39" s="11"/>
      <c r="D39" s="12"/>
      <c r="E39" s="42"/>
      <c r="F39" s="44"/>
      <c r="G39" s="24"/>
    </row>
    <row r="40" spans="2:7" x14ac:dyDescent="0.3">
      <c r="B40" s="23"/>
      <c r="C40" s="11"/>
      <c r="D40" s="12"/>
      <c r="E40" s="42"/>
      <c r="F40" s="44"/>
      <c r="G40" s="24"/>
    </row>
    <row r="41" spans="2:7" x14ac:dyDescent="0.3">
      <c r="B41" s="23"/>
      <c r="C41" s="11"/>
      <c r="D41" s="12"/>
      <c r="E41" s="42"/>
      <c r="F41" s="44"/>
      <c r="G41" s="24"/>
    </row>
    <row r="42" spans="2:7" x14ac:dyDescent="0.3">
      <c r="B42" s="23"/>
      <c r="C42" s="11"/>
      <c r="D42" s="12"/>
      <c r="E42" s="42"/>
      <c r="F42" s="44"/>
      <c r="G42" s="24"/>
    </row>
    <row r="43" spans="2:7" x14ac:dyDescent="0.3">
      <c r="B43" s="23"/>
      <c r="C43" s="11"/>
      <c r="D43" s="12"/>
      <c r="E43" s="42"/>
      <c r="F43" s="44"/>
      <c r="G43" s="24"/>
    </row>
    <row r="44" spans="2:7" x14ac:dyDescent="0.3">
      <c r="B44" s="23"/>
      <c r="C44" s="11"/>
      <c r="D44" s="12"/>
      <c r="E44" s="42"/>
      <c r="F44" s="44"/>
      <c r="G44" s="24"/>
    </row>
    <row r="45" spans="2:7" x14ac:dyDescent="0.3">
      <c r="B45" s="23"/>
      <c r="C45" s="11"/>
      <c r="D45" s="12"/>
      <c r="E45" s="42"/>
      <c r="F45" s="44"/>
      <c r="G45" s="24"/>
    </row>
    <row r="46" spans="2:7" x14ac:dyDescent="0.3">
      <c r="B46" s="23"/>
      <c r="C46" s="11"/>
      <c r="D46" s="12"/>
      <c r="E46" s="42"/>
      <c r="F46" s="44"/>
      <c r="G46" s="24"/>
    </row>
    <row r="47" spans="2:7" x14ac:dyDescent="0.3">
      <c r="B47" s="23"/>
      <c r="C47" s="11"/>
      <c r="D47" s="12"/>
      <c r="E47" s="42"/>
      <c r="F47" s="44"/>
      <c r="G47" s="24"/>
    </row>
    <row r="48" spans="2:7" x14ac:dyDescent="0.3">
      <c r="B48" s="23"/>
      <c r="C48" s="11"/>
      <c r="D48" s="12"/>
      <c r="E48" s="42"/>
      <c r="F48" s="44"/>
      <c r="G48" s="24"/>
    </row>
    <row r="49" spans="2:7" x14ac:dyDescent="0.3">
      <c r="B49" s="23"/>
      <c r="C49" s="11"/>
      <c r="D49" s="12"/>
      <c r="E49" s="42"/>
      <c r="F49" s="44"/>
      <c r="G49" s="24"/>
    </row>
    <row r="50" spans="2:7" x14ac:dyDescent="0.3">
      <c r="B50" s="23"/>
      <c r="C50" s="11"/>
      <c r="D50" s="12"/>
      <c r="E50" s="42"/>
      <c r="F50" s="44"/>
      <c r="G50" s="24"/>
    </row>
    <row r="51" spans="2:7" x14ac:dyDescent="0.3">
      <c r="B51" s="23"/>
      <c r="C51" s="11"/>
      <c r="D51" s="12"/>
      <c r="E51" s="42"/>
      <c r="F51" s="44"/>
      <c r="G51" s="24"/>
    </row>
    <row r="52" spans="2:7" x14ac:dyDescent="0.3">
      <c r="B52" s="23"/>
      <c r="C52" s="11"/>
      <c r="D52" s="12"/>
      <c r="E52" s="42"/>
      <c r="F52" s="44"/>
      <c r="G52" s="24"/>
    </row>
    <row r="53" spans="2:7" x14ac:dyDescent="0.3">
      <c r="B53" s="23"/>
      <c r="C53" s="11"/>
      <c r="D53" s="12"/>
      <c r="E53" s="42"/>
      <c r="F53" s="44"/>
      <c r="G53" s="24"/>
    </row>
    <row r="54" spans="2:7" x14ac:dyDescent="0.3">
      <c r="B54" s="23"/>
      <c r="C54" s="11"/>
      <c r="D54" s="12"/>
      <c r="E54" s="42"/>
      <c r="F54" s="44"/>
      <c r="G54" s="24"/>
    </row>
    <row r="55" spans="2:7" x14ac:dyDescent="0.3">
      <c r="B55" s="23"/>
      <c r="C55" s="11"/>
      <c r="D55" s="12"/>
      <c r="E55" s="42"/>
      <c r="F55" s="44"/>
      <c r="G55" s="24"/>
    </row>
    <row r="56" spans="2:7" x14ac:dyDescent="0.3">
      <c r="B56" s="23"/>
      <c r="C56" s="11"/>
      <c r="D56" s="12"/>
      <c r="E56" s="42"/>
      <c r="F56" s="44"/>
      <c r="G56" s="24"/>
    </row>
    <row r="57" spans="2:7" x14ac:dyDescent="0.3">
      <c r="B57" s="23"/>
      <c r="C57" s="11"/>
      <c r="D57" s="12"/>
      <c r="E57" s="42"/>
      <c r="F57" s="44"/>
      <c r="G57" s="24"/>
    </row>
    <row r="58" spans="2:7" x14ac:dyDescent="0.3">
      <c r="B58" s="23"/>
      <c r="C58" s="11"/>
      <c r="D58" s="12"/>
      <c r="E58" s="42"/>
      <c r="F58" s="44"/>
      <c r="G58" s="24"/>
    </row>
    <row r="59" spans="2:7" x14ac:dyDescent="0.3">
      <c r="B59" s="23"/>
      <c r="C59" s="11"/>
      <c r="D59" s="12"/>
      <c r="E59" s="42"/>
      <c r="F59" s="44"/>
      <c r="G59" s="24"/>
    </row>
    <row r="60" spans="2:7" x14ac:dyDescent="0.3">
      <c r="B60" s="23"/>
      <c r="C60" s="11"/>
      <c r="D60" s="12"/>
      <c r="E60" s="42"/>
      <c r="F60" s="44"/>
      <c r="G60" s="24"/>
    </row>
    <row r="61" spans="2:7" x14ac:dyDescent="0.3">
      <c r="B61" s="23"/>
      <c r="C61" s="11"/>
      <c r="D61" s="12"/>
      <c r="E61" s="42"/>
      <c r="F61" s="44"/>
      <c r="G61" s="24"/>
    </row>
    <row r="62" spans="2:7" x14ac:dyDescent="0.3">
      <c r="B62" s="23"/>
      <c r="C62" s="11"/>
      <c r="D62" s="12"/>
      <c r="E62" s="42"/>
      <c r="F62" s="44"/>
      <c r="G62" s="24"/>
    </row>
    <row r="63" spans="2:7" x14ac:dyDescent="0.3">
      <c r="B63" s="23"/>
      <c r="C63" s="11"/>
      <c r="D63" s="12"/>
      <c r="E63" s="42"/>
      <c r="F63" s="44"/>
      <c r="G63" s="24"/>
    </row>
    <row r="64" spans="2:7" x14ac:dyDescent="0.3">
      <c r="B64" s="23"/>
      <c r="C64" s="11"/>
      <c r="D64" s="12"/>
      <c r="E64" s="42"/>
      <c r="F64" s="44"/>
      <c r="G64" s="24"/>
    </row>
    <row r="65" spans="2:7" x14ac:dyDescent="0.3">
      <c r="B65" s="23"/>
      <c r="C65" s="11"/>
      <c r="D65" s="12"/>
      <c r="E65" s="42"/>
      <c r="F65" s="44"/>
      <c r="G65" s="24"/>
    </row>
    <row r="66" spans="2:7" x14ac:dyDescent="0.3">
      <c r="B66" s="23"/>
      <c r="C66" s="11"/>
      <c r="D66" s="12"/>
      <c r="E66" s="42"/>
      <c r="F66" s="44"/>
      <c r="G66" s="24"/>
    </row>
    <row r="67" spans="2:7" x14ac:dyDescent="0.3">
      <c r="B67" s="23"/>
      <c r="C67" s="11"/>
      <c r="D67" s="12"/>
      <c r="E67" s="42"/>
      <c r="F67" s="44"/>
      <c r="G67" s="24"/>
    </row>
    <row r="68" spans="2:7" x14ac:dyDescent="0.3">
      <c r="B68" s="23"/>
      <c r="C68" s="11"/>
      <c r="D68" s="12"/>
      <c r="E68" s="42"/>
      <c r="F68" s="44"/>
      <c r="G68" s="24"/>
    </row>
    <row r="69" spans="2:7" x14ac:dyDescent="0.3">
      <c r="B69" s="23"/>
      <c r="C69" s="11"/>
      <c r="D69" s="12"/>
      <c r="E69" s="42"/>
      <c r="F69" s="44"/>
      <c r="G69" s="24"/>
    </row>
    <row r="70" spans="2:7" x14ac:dyDescent="0.3">
      <c r="B70" s="23"/>
      <c r="C70" s="11"/>
      <c r="D70" s="12"/>
      <c r="E70" s="42"/>
      <c r="F70" s="44"/>
      <c r="G70" s="24"/>
    </row>
    <row r="71" spans="2:7" x14ac:dyDescent="0.3">
      <c r="B71" s="23"/>
      <c r="C71" s="11"/>
      <c r="D71" s="12"/>
      <c r="E71" s="42"/>
      <c r="F71" s="44"/>
      <c r="G71" s="24"/>
    </row>
    <row r="72" spans="2:7" x14ac:dyDescent="0.3">
      <c r="B72" s="23"/>
      <c r="C72" s="11"/>
      <c r="D72" s="12"/>
      <c r="E72" s="42"/>
      <c r="F72" s="44"/>
      <c r="G72" s="24"/>
    </row>
    <row r="73" spans="2:7" x14ac:dyDescent="0.3">
      <c r="B73" s="23"/>
      <c r="C73" s="11"/>
      <c r="D73" s="12"/>
      <c r="E73" s="42"/>
      <c r="F73" s="44"/>
      <c r="G73" s="24"/>
    </row>
    <row r="74" spans="2:7" ht="14.5" thickBot="1" x14ac:dyDescent="0.35">
      <c r="B74" s="23"/>
      <c r="C74" s="11"/>
      <c r="D74" s="12"/>
      <c r="E74" s="42"/>
      <c r="F74" s="44"/>
      <c r="G74" s="24"/>
    </row>
    <row r="75" spans="2:7" ht="14.5" thickBot="1" x14ac:dyDescent="0.35">
      <c r="B75" s="147"/>
      <c r="C75" s="148"/>
      <c r="D75" s="147"/>
      <c r="E75" s="147"/>
      <c r="F75" s="62" t="s">
        <v>767</v>
      </c>
      <c r="G75" s="63">
        <f>SUM(G10:G26)</f>
        <v>0</v>
      </c>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5D3C6-846E-4E82-B3AC-D2F2ADD4AA03}">
  <sheetPr codeName="Sheet20">
    <pageSetUpPr fitToPage="1"/>
  </sheetPr>
  <dimension ref="B1:G142"/>
  <sheetViews>
    <sheetView view="pageBreakPreview" zoomScale="115" zoomScaleNormal="120" zoomScaleSheetLayoutView="115" workbookViewId="0">
      <selection activeCell="F11" sqref="F11"/>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69">
        <v>5500</v>
      </c>
      <c r="C9" s="64" t="s">
        <v>634</v>
      </c>
      <c r="D9" s="65"/>
      <c r="E9" s="66"/>
      <c r="F9" s="71"/>
      <c r="G9" s="67"/>
    </row>
    <row r="10" spans="2:7" x14ac:dyDescent="0.3">
      <c r="B10" s="69">
        <v>55.01</v>
      </c>
      <c r="C10" s="68" t="s">
        <v>635</v>
      </c>
      <c r="D10" s="65" t="s">
        <v>46</v>
      </c>
      <c r="E10" s="66">
        <v>1</v>
      </c>
      <c r="F10" s="71"/>
      <c r="G10" s="67"/>
    </row>
    <row r="11" spans="2:7" ht="37.5" x14ac:dyDescent="0.3">
      <c r="B11" s="69">
        <v>55.02</v>
      </c>
      <c r="C11" s="68" t="s">
        <v>636</v>
      </c>
      <c r="D11" s="65"/>
      <c r="E11" s="66"/>
      <c r="F11" s="71"/>
      <c r="G11" s="67"/>
    </row>
    <row r="12" spans="2:7" x14ac:dyDescent="0.3">
      <c r="B12" s="69"/>
      <c r="C12" s="68" t="s">
        <v>637</v>
      </c>
      <c r="D12" s="65"/>
      <c r="E12" s="66"/>
      <c r="F12" s="71"/>
      <c r="G12" s="67"/>
    </row>
    <row r="13" spans="2:7" x14ac:dyDescent="0.3">
      <c r="B13" s="196"/>
      <c r="C13" s="68" t="s">
        <v>638</v>
      </c>
      <c r="D13" s="197"/>
      <c r="E13" s="198"/>
      <c r="F13" s="199"/>
      <c r="G13" s="200"/>
    </row>
    <row r="14" spans="2:7" x14ac:dyDescent="0.3">
      <c r="B14" s="196"/>
      <c r="C14" s="68" t="s">
        <v>639</v>
      </c>
      <c r="D14" s="197"/>
      <c r="E14" s="198"/>
      <c r="F14" s="199"/>
      <c r="G14" s="200"/>
    </row>
    <row r="15" spans="2:7" x14ac:dyDescent="0.3">
      <c r="B15" s="69"/>
      <c r="C15" s="68" t="s">
        <v>640</v>
      </c>
      <c r="D15" s="65" t="s">
        <v>46</v>
      </c>
      <c r="E15" s="66">
        <v>1</v>
      </c>
      <c r="F15" s="71"/>
      <c r="G15" s="67"/>
    </row>
    <row r="16" spans="2:7" x14ac:dyDescent="0.3">
      <c r="B16" s="69"/>
      <c r="C16" s="68" t="s">
        <v>641</v>
      </c>
      <c r="D16" s="65" t="s">
        <v>46</v>
      </c>
      <c r="E16" s="66">
        <v>1</v>
      </c>
      <c r="F16" s="71"/>
      <c r="G16" s="67"/>
    </row>
    <row r="17" spans="2:7" x14ac:dyDescent="0.3">
      <c r="B17" s="196"/>
      <c r="C17" s="68" t="s">
        <v>642</v>
      </c>
      <c r="D17" s="197"/>
      <c r="E17" s="198"/>
      <c r="F17" s="199"/>
      <c r="G17" s="200"/>
    </row>
    <row r="18" spans="2:7" x14ac:dyDescent="0.3">
      <c r="B18" s="196"/>
      <c r="C18" s="68" t="s">
        <v>643</v>
      </c>
      <c r="D18" s="197"/>
      <c r="E18" s="198"/>
      <c r="F18" s="199"/>
      <c r="G18" s="200"/>
    </row>
    <row r="19" spans="2:7" x14ac:dyDescent="0.3">
      <c r="B19" s="69"/>
      <c r="C19" s="68" t="s">
        <v>640</v>
      </c>
      <c r="D19" s="65" t="s">
        <v>46</v>
      </c>
      <c r="E19" s="66">
        <v>1</v>
      </c>
      <c r="F19" s="71"/>
      <c r="G19" s="67"/>
    </row>
    <row r="20" spans="2:7" x14ac:dyDescent="0.3">
      <c r="B20" s="196"/>
      <c r="C20" s="68" t="s">
        <v>644</v>
      </c>
      <c r="D20" s="197"/>
      <c r="E20" s="198"/>
      <c r="F20" s="199"/>
      <c r="G20" s="200"/>
    </row>
    <row r="21" spans="2:7" x14ac:dyDescent="0.3">
      <c r="B21" s="196"/>
      <c r="C21" s="68" t="s">
        <v>645</v>
      </c>
      <c r="D21" s="197"/>
      <c r="E21" s="198"/>
      <c r="F21" s="199"/>
      <c r="G21" s="200"/>
    </row>
    <row r="22" spans="2:7" x14ac:dyDescent="0.3">
      <c r="B22" s="69"/>
      <c r="C22" s="68" t="s">
        <v>640</v>
      </c>
      <c r="D22" s="65" t="s">
        <v>46</v>
      </c>
      <c r="E22" s="66">
        <v>1</v>
      </c>
      <c r="F22" s="71"/>
      <c r="G22" s="67"/>
    </row>
    <row r="23" spans="2:7" x14ac:dyDescent="0.3">
      <c r="B23" s="69"/>
      <c r="C23" s="68" t="s">
        <v>641</v>
      </c>
      <c r="D23" s="65" t="s">
        <v>46</v>
      </c>
      <c r="E23" s="66">
        <v>1</v>
      </c>
      <c r="F23" s="71"/>
      <c r="G23" s="67"/>
    </row>
    <row r="24" spans="2:7" ht="14.25" customHeight="1" x14ac:dyDescent="0.3">
      <c r="B24" s="72"/>
      <c r="C24" s="68" t="s">
        <v>646</v>
      </c>
      <c r="D24" s="65"/>
      <c r="E24" s="66"/>
      <c r="F24" s="71"/>
      <c r="G24" s="67"/>
    </row>
    <row r="25" spans="2:7" x14ac:dyDescent="0.3">
      <c r="B25" s="69"/>
      <c r="C25" s="68" t="s">
        <v>647</v>
      </c>
      <c r="D25" s="70" t="s">
        <v>46</v>
      </c>
      <c r="E25" s="73">
        <v>1</v>
      </c>
      <c r="F25" s="71"/>
      <c r="G25" s="67"/>
    </row>
    <row r="26" spans="2:7" x14ac:dyDescent="0.3">
      <c r="B26" s="69"/>
      <c r="C26" s="68" t="s">
        <v>648</v>
      </c>
      <c r="D26" s="65"/>
      <c r="E26" s="66"/>
      <c r="F26" s="71"/>
      <c r="G26" s="67"/>
    </row>
    <row r="27" spans="2:7" x14ac:dyDescent="0.3">
      <c r="B27" s="69"/>
      <c r="C27" s="68" t="s">
        <v>649</v>
      </c>
      <c r="D27" s="65" t="s">
        <v>46</v>
      </c>
      <c r="E27" s="66">
        <v>1</v>
      </c>
      <c r="F27" s="71"/>
      <c r="G27" s="67"/>
    </row>
    <row r="28" spans="2:7" x14ac:dyDescent="0.3">
      <c r="B28" s="69"/>
      <c r="C28" s="68" t="s">
        <v>650</v>
      </c>
      <c r="D28" s="65" t="s">
        <v>46</v>
      </c>
      <c r="E28" s="66">
        <v>1</v>
      </c>
      <c r="F28" s="71"/>
      <c r="G28" s="67"/>
    </row>
    <row r="29" spans="2:7" x14ac:dyDescent="0.3">
      <c r="B29" s="69"/>
      <c r="C29" s="68" t="s">
        <v>651</v>
      </c>
      <c r="D29" s="70" t="s">
        <v>46</v>
      </c>
      <c r="E29" s="73">
        <v>1</v>
      </c>
      <c r="F29" s="71"/>
      <c r="G29" s="67"/>
    </row>
    <row r="30" spans="2:7" x14ac:dyDescent="0.3">
      <c r="B30" s="69"/>
      <c r="C30" s="68" t="s">
        <v>652</v>
      </c>
      <c r="D30" s="70" t="s">
        <v>46</v>
      </c>
      <c r="E30" s="73">
        <v>1</v>
      </c>
      <c r="F30" s="71"/>
      <c r="G30" s="67"/>
    </row>
    <row r="31" spans="2:7" x14ac:dyDescent="0.3">
      <c r="B31" s="69"/>
      <c r="C31" s="68" t="s">
        <v>653</v>
      </c>
      <c r="D31" s="65" t="s">
        <v>84</v>
      </c>
      <c r="E31" s="66">
        <v>1</v>
      </c>
      <c r="F31" s="71"/>
      <c r="G31" s="67"/>
    </row>
    <row r="32" spans="2:7" s="2" customFormat="1" x14ac:dyDescent="0.3">
      <c r="B32" s="72"/>
      <c r="C32" s="68" t="s">
        <v>654</v>
      </c>
      <c r="D32" s="65" t="s">
        <v>46</v>
      </c>
      <c r="E32" s="66">
        <v>1</v>
      </c>
      <c r="F32" s="71"/>
      <c r="G32" s="67"/>
    </row>
    <row r="33" spans="2:7" x14ac:dyDescent="0.3">
      <c r="B33" s="69"/>
      <c r="C33" s="68" t="s">
        <v>655</v>
      </c>
      <c r="D33" s="65"/>
      <c r="E33" s="66"/>
      <c r="F33" s="71"/>
      <c r="G33" s="67"/>
    </row>
    <row r="34" spans="2:7" x14ac:dyDescent="0.3">
      <c r="B34" s="69"/>
      <c r="C34" s="68" t="s">
        <v>656</v>
      </c>
      <c r="D34" s="65" t="s">
        <v>10</v>
      </c>
      <c r="E34" s="66">
        <v>1</v>
      </c>
      <c r="F34" s="71"/>
      <c r="G34" s="67"/>
    </row>
    <row r="35" spans="2:7" x14ac:dyDescent="0.3">
      <c r="B35" s="69"/>
      <c r="C35" s="68" t="s">
        <v>657</v>
      </c>
      <c r="D35" s="70" t="s">
        <v>10</v>
      </c>
      <c r="E35" s="73">
        <v>1</v>
      </c>
      <c r="F35" s="71"/>
      <c r="G35" s="67"/>
    </row>
    <row r="36" spans="2:7" x14ac:dyDescent="0.3">
      <c r="B36" s="69"/>
      <c r="C36" s="68" t="s">
        <v>658</v>
      </c>
      <c r="D36" s="70" t="s">
        <v>10</v>
      </c>
      <c r="E36" s="73">
        <v>1</v>
      </c>
      <c r="F36" s="71"/>
      <c r="G36" s="67"/>
    </row>
    <row r="37" spans="2:7" x14ac:dyDescent="0.3">
      <c r="B37" s="69"/>
      <c r="C37" s="68" t="s">
        <v>659</v>
      </c>
      <c r="D37" s="65"/>
      <c r="E37" s="66"/>
      <c r="F37" s="71"/>
      <c r="G37" s="67"/>
    </row>
    <row r="38" spans="2:7" x14ac:dyDescent="0.3">
      <c r="B38" s="72"/>
      <c r="C38" s="68" t="s">
        <v>660</v>
      </c>
      <c r="D38" s="70" t="s">
        <v>10</v>
      </c>
      <c r="E38" s="73">
        <v>1</v>
      </c>
      <c r="F38" s="71"/>
      <c r="G38" s="67"/>
    </row>
    <row r="39" spans="2:7" x14ac:dyDescent="0.3">
      <c r="B39" s="69"/>
      <c r="C39" s="68" t="s">
        <v>661</v>
      </c>
      <c r="D39" s="65"/>
      <c r="E39" s="66"/>
      <c r="F39" s="71"/>
      <c r="G39" s="67"/>
    </row>
    <row r="40" spans="2:7" x14ac:dyDescent="0.3">
      <c r="B40" s="69"/>
      <c r="C40" s="68" t="s">
        <v>662</v>
      </c>
      <c r="D40" s="65"/>
      <c r="E40" s="66"/>
      <c r="F40" s="71"/>
      <c r="G40" s="67"/>
    </row>
    <row r="41" spans="2:7" x14ac:dyDescent="0.3">
      <c r="B41" s="69"/>
      <c r="C41" s="68" t="s">
        <v>663</v>
      </c>
      <c r="D41" s="70" t="s">
        <v>10</v>
      </c>
      <c r="E41" s="73">
        <v>1</v>
      </c>
      <c r="F41" s="71"/>
      <c r="G41" s="67"/>
    </row>
    <row r="42" spans="2:7" x14ac:dyDescent="0.3">
      <c r="B42" s="69"/>
      <c r="C42" s="68" t="s">
        <v>664</v>
      </c>
      <c r="D42" s="65"/>
      <c r="E42" s="66"/>
      <c r="F42" s="71"/>
      <c r="G42" s="67"/>
    </row>
    <row r="43" spans="2:7" x14ac:dyDescent="0.3">
      <c r="B43" s="72"/>
      <c r="C43" s="68" t="s">
        <v>779</v>
      </c>
      <c r="D43" s="70" t="s">
        <v>10</v>
      </c>
      <c r="E43" s="73">
        <v>1</v>
      </c>
      <c r="F43" s="71"/>
      <c r="G43" s="67"/>
    </row>
    <row r="44" spans="2:7" x14ac:dyDescent="0.3">
      <c r="B44" s="69"/>
      <c r="C44" s="68" t="s">
        <v>665</v>
      </c>
      <c r="D44" s="65"/>
      <c r="E44" s="66"/>
      <c r="F44" s="71"/>
      <c r="G44" s="67"/>
    </row>
    <row r="45" spans="2:7" x14ac:dyDescent="0.3">
      <c r="B45" s="69"/>
      <c r="C45" s="68" t="s">
        <v>779</v>
      </c>
      <c r="D45" s="70" t="s">
        <v>10</v>
      </c>
      <c r="E45" s="73">
        <v>1</v>
      </c>
      <c r="F45" s="71"/>
      <c r="G45" s="67"/>
    </row>
    <row r="46" spans="2:7" x14ac:dyDescent="0.3">
      <c r="B46" s="69">
        <v>55.03</v>
      </c>
      <c r="C46" s="68" t="s">
        <v>666</v>
      </c>
      <c r="D46" s="65"/>
      <c r="E46" s="66"/>
      <c r="F46" s="71"/>
      <c r="G46" s="67"/>
    </row>
    <row r="47" spans="2:7" x14ac:dyDescent="0.3">
      <c r="B47" s="69"/>
      <c r="C47" s="68" t="s">
        <v>667</v>
      </c>
      <c r="D47" s="65"/>
      <c r="E47" s="66"/>
      <c r="F47" s="71"/>
      <c r="G47" s="67"/>
    </row>
    <row r="48" spans="2:7" x14ac:dyDescent="0.3">
      <c r="B48" s="69"/>
      <c r="C48" s="68" t="s">
        <v>668</v>
      </c>
      <c r="D48" s="65" t="s">
        <v>10</v>
      </c>
      <c r="E48" s="66">
        <v>1</v>
      </c>
      <c r="F48" s="71"/>
      <c r="G48" s="67"/>
    </row>
    <row r="49" spans="2:7" x14ac:dyDescent="0.3">
      <c r="B49" s="69"/>
      <c r="C49" s="68" t="s">
        <v>669</v>
      </c>
      <c r="D49" s="65" t="s">
        <v>10</v>
      </c>
      <c r="E49" s="66">
        <v>1</v>
      </c>
      <c r="F49" s="71"/>
      <c r="G49" s="67"/>
    </row>
    <row r="50" spans="2:7" x14ac:dyDescent="0.3">
      <c r="B50" s="69"/>
      <c r="C50" s="68" t="s">
        <v>670</v>
      </c>
      <c r="D50" s="65"/>
      <c r="E50" s="66"/>
      <c r="F50" s="71"/>
      <c r="G50" s="67"/>
    </row>
    <row r="51" spans="2:7" x14ac:dyDescent="0.3">
      <c r="B51" s="69"/>
      <c r="C51" s="68" t="s">
        <v>668</v>
      </c>
      <c r="D51" s="65" t="s">
        <v>10</v>
      </c>
      <c r="E51" s="66">
        <v>1</v>
      </c>
      <c r="F51" s="71"/>
      <c r="G51" s="67"/>
    </row>
    <row r="52" spans="2:7" x14ac:dyDescent="0.3">
      <c r="B52" s="72"/>
      <c r="C52" s="68" t="s">
        <v>669</v>
      </c>
      <c r="D52" s="65" t="s">
        <v>10</v>
      </c>
      <c r="E52" s="66">
        <v>1</v>
      </c>
      <c r="F52" s="71"/>
      <c r="G52" s="67"/>
    </row>
    <row r="53" spans="2:7" s="2" customFormat="1" x14ac:dyDescent="0.3">
      <c r="B53" s="72"/>
      <c r="C53" s="68" t="s">
        <v>671</v>
      </c>
      <c r="D53" s="70" t="s">
        <v>10</v>
      </c>
      <c r="E53" s="73">
        <v>1</v>
      </c>
      <c r="F53" s="71"/>
      <c r="G53" s="67"/>
    </row>
    <row r="54" spans="2:7" x14ac:dyDescent="0.3">
      <c r="B54" s="69">
        <v>55.04</v>
      </c>
      <c r="C54" s="68" t="s">
        <v>672</v>
      </c>
      <c r="D54" s="65"/>
      <c r="E54" s="66"/>
      <c r="F54" s="71"/>
      <c r="G54" s="67"/>
    </row>
    <row r="55" spans="2:7" x14ac:dyDescent="0.3">
      <c r="B55" s="69"/>
      <c r="C55" s="68" t="s">
        <v>673</v>
      </c>
      <c r="D55" s="65"/>
      <c r="E55" s="66"/>
      <c r="F55" s="71"/>
      <c r="G55" s="67"/>
    </row>
    <row r="56" spans="2:7" x14ac:dyDescent="0.3">
      <c r="B56" s="69"/>
      <c r="C56" s="68" t="s">
        <v>674</v>
      </c>
      <c r="D56" s="65" t="s">
        <v>46</v>
      </c>
      <c r="E56" s="66">
        <v>1</v>
      </c>
      <c r="F56" s="71"/>
      <c r="G56" s="67"/>
    </row>
    <row r="57" spans="2:7" x14ac:dyDescent="0.3">
      <c r="B57" s="72"/>
      <c r="C57" s="68" t="s">
        <v>675</v>
      </c>
      <c r="D57" s="65" t="s">
        <v>46</v>
      </c>
      <c r="E57" s="66">
        <v>1</v>
      </c>
      <c r="F57" s="71"/>
      <c r="G57" s="67"/>
    </row>
    <row r="58" spans="2:7" x14ac:dyDescent="0.3">
      <c r="B58" s="69"/>
      <c r="C58" s="68" t="s">
        <v>676</v>
      </c>
      <c r="D58" s="65" t="s">
        <v>46</v>
      </c>
      <c r="E58" s="66">
        <v>1</v>
      </c>
      <c r="F58" s="71"/>
      <c r="G58" s="67"/>
    </row>
    <row r="59" spans="2:7" x14ac:dyDescent="0.3">
      <c r="B59" s="69"/>
      <c r="C59" s="68" t="s">
        <v>677</v>
      </c>
      <c r="D59" s="65" t="s">
        <v>46</v>
      </c>
      <c r="E59" s="66">
        <v>1</v>
      </c>
      <c r="F59" s="71"/>
      <c r="G59" s="67"/>
    </row>
    <row r="60" spans="2:7" x14ac:dyDescent="0.3">
      <c r="B60" s="69"/>
      <c r="C60" s="68" t="s">
        <v>678</v>
      </c>
      <c r="D60" s="65" t="s">
        <v>10</v>
      </c>
      <c r="E60" s="66">
        <v>1</v>
      </c>
      <c r="F60" s="71"/>
      <c r="G60" s="67"/>
    </row>
    <row r="61" spans="2:7" x14ac:dyDescent="0.3">
      <c r="B61" s="69">
        <v>55.05</v>
      </c>
      <c r="C61" s="68" t="s">
        <v>679</v>
      </c>
      <c r="D61" s="65"/>
      <c r="E61" s="66"/>
      <c r="F61" s="71"/>
      <c r="G61" s="67"/>
    </row>
    <row r="62" spans="2:7" x14ac:dyDescent="0.3">
      <c r="B62" s="69"/>
      <c r="C62" s="68" t="s">
        <v>673</v>
      </c>
      <c r="D62" s="65"/>
      <c r="E62" s="66"/>
      <c r="F62" s="71"/>
      <c r="G62" s="67"/>
    </row>
    <row r="63" spans="2:7" x14ac:dyDescent="0.3">
      <c r="B63" s="69"/>
      <c r="C63" s="68" t="s">
        <v>674</v>
      </c>
      <c r="D63" s="65" t="s">
        <v>46</v>
      </c>
      <c r="E63" s="66">
        <v>1</v>
      </c>
      <c r="F63" s="71"/>
      <c r="G63" s="67"/>
    </row>
    <row r="64" spans="2:7" x14ac:dyDescent="0.3">
      <c r="B64" s="69"/>
      <c r="C64" s="68" t="s">
        <v>675</v>
      </c>
      <c r="D64" s="65" t="s">
        <v>46</v>
      </c>
      <c r="E64" s="66">
        <v>1</v>
      </c>
      <c r="F64" s="71"/>
      <c r="G64" s="67"/>
    </row>
    <row r="65" spans="2:7" x14ac:dyDescent="0.3">
      <c r="B65" s="69"/>
      <c r="C65" s="68" t="s">
        <v>676</v>
      </c>
      <c r="D65" s="65" t="s">
        <v>46</v>
      </c>
      <c r="E65" s="66">
        <v>1</v>
      </c>
      <c r="F65" s="71"/>
      <c r="G65" s="67"/>
    </row>
    <row r="66" spans="2:7" x14ac:dyDescent="0.3">
      <c r="B66" s="69"/>
      <c r="C66" s="68" t="s">
        <v>680</v>
      </c>
      <c r="D66" s="65" t="s">
        <v>46</v>
      </c>
      <c r="E66" s="66">
        <v>1</v>
      </c>
      <c r="F66" s="71"/>
      <c r="G66" s="67"/>
    </row>
    <row r="67" spans="2:7" x14ac:dyDescent="0.3">
      <c r="B67" s="69"/>
      <c r="C67" s="68" t="s">
        <v>678</v>
      </c>
      <c r="D67" s="65" t="s">
        <v>10</v>
      </c>
      <c r="E67" s="66">
        <v>1</v>
      </c>
      <c r="F67" s="71"/>
      <c r="G67" s="67"/>
    </row>
    <row r="68" spans="2:7" x14ac:dyDescent="0.3">
      <c r="B68" s="69">
        <v>55.06</v>
      </c>
      <c r="C68" s="68" t="s">
        <v>681</v>
      </c>
      <c r="D68" s="65"/>
      <c r="E68" s="66"/>
      <c r="F68" s="71"/>
      <c r="G68" s="67"/>
    </row>
    <row r="69" spans="2:7" x14ac:dyDescent="0.3">
      <c r="B69" s="69"/>
      <c r="C69" s="68" t="s">
        <v>682</v>
      </c>
      <c r="D69" s="65" t="s">
        <v>46</v>
      </c>
      <c r="E69" s="66">
        <v>1</v>
      </c>
      <c r="F69" s="71"/>
      <c r="G69" s="67"/>
    </row>
    <row r="70" spans="2:7" x14ac:dyDescent="0.3">
      <c r="B70" s="69"/>
      <c r="C70" s="68" t="s">
        <v>683</v>
      </c>
      <c r="D70" s="65" t="s">
        <v>46</v>
      </c>
      <c r="E70" s="66">
        <v>1</v>
      </c>
      <c r="F70" s="71"/>
      <c r="G70" s="67"/>
    </row>
    <row r="71" spans="2:7" x14ac:dyDescent="0.3">
      <c r="B71" s="69"/>
      <c r="C71" s="68" t="s">
        <v>684</v>
      </c>
      <c r="D71" s="65" t="s">
        <v>46</v>
      </c>
      <c r="E71" s="66">
        <v>1</v>
      </c>
      <c r="F71" s="71"/>
      <c r="G71" s="67"/>
    </row>
    <row r="72" spans="2:7" x14ac:dyDescent="0.3">
      <c r="B72" s="69"/>
      <c r="C72" s="68" t="s">
        <v>685</v>
      </c>
      <c r="D72" s="65"/>
      <c r="E72" s="66"/>
      <c r="F72" s="71"/>
      <c r="G72" s="67"/>
    </row>
    <row r="73" spans="2:7" x14ac:dyDescent="0.3">
      <c r="B73" s="69"/>
      <c r="C73" s="68" t="s">
        <v>686</v>
      </c>
      <c r="D73" s="65" t="s">
        <v>10</v>
      </c>
      <c r="E73" s="66">
        <v>1</v>
      </c>
      <c r="F73" s="71"/>
      <c r="G73" s="67"/>
    </row>
    <row r="74" spans="2:7" x14ac:dyDescent="0.3">
      <c r="B74" s="69"/>
      <c r="C74" s="68" t="s">
        <v>687</v>
      </c>
      <c r="D74" s="65" t="s">
        <v>10</v>
      </c>
      <c r="E74" s="66">
        <v>1</v>
      </c>
      <c r="F74" s="71"/>
      <c r="G74" s="67"/>
    </row>
    <row r="75" spans="2:7" s="145" customFormat="1" x14ac:dyDescent="0.3">
      <c r="B75" s="140" t="s">
        <v>1186</v>
      </c>
      <c r="C75" s="141"/>
      <c r="D75" s="142"/>
      <c r="E75" s="143"/>
      <c r="F75" s="144"/>
      <c r="G75" s="24"/>
    </row>
    <row r="76" spans="2:7" s="145" customFormat="1" x14ac:dyDescent="0.3">
      <c r="B76" s="140" t="s">
        <v>1187</v>
      </c>
      <c r="C76" s="141"/>
      <c r="D76" s="142"/>
      <c r="E76" s="143"/>
      <c r="F76" s="144"/>
      <c r="G76" s="24"/>
    </row>
    <row r="77" spans="2:7" x14ac:dyDescent="0.3">
      <c r="B77" s="69">
        <v>55.07</v>
      </c>
      <c r="C77" s="68" t="s">
        <v>688</v>
      </c>
      <c r="D77" s="65" t="s">
        <v>10</v>
      </c>
      <c r="E77" s="66">
        <v>1</v>
      </c>
      <c r="F77" s="71"/>
      <c r="G77" s="67"/>
    </row>
    <row r="78" spans="2:7" ht="25" x14ac:dyDescent="0.3">
      <c r="B78" s="69">
        <v>55.08</v>
      </c>
      <c r="C78" s="68" t="s">
        <v>689</v>
      </c>
      <c r="D78" s="65" t="s">
        <v>10</v>
      </c>
      <c r="E78" s="66">
        <v>1</v>
      </c>
      <c r="F78" s="71"/>
      <c r="G78" s="67"/>
    </row>
    <row r="79" spans="2:7" ht="25" x14ac:dyDescent="0.3">
      <c r="B79" s="69">
        <v>55.09</v>
      </c>
      <c r="C79" s="68" t="s">
        <v>690</v>
      </c>
      <c r="D79" s="65"/>
      <c r="E79" s="66"/>
      <c r="F79" s="71"/>
      <c r="G79" s="67"/>
    </row>
    <row r="80" spans="2:7" x14ac:dyDescent="0.3">
      <c r="B80" s="72"/>
      <c r="C80" s="68" t="s">
        <v>691</v>
      </c>
      <c r="D80" s="65" t="s">
        <v>115</v>
      </c>
      <c r="E80" s="65">
        <v>1</v>
      </c>
      <c r="F80" s="71"/>
      <c r="G80" s="67"/>
    </row>
    <row r="81" spans="2:7" x14ac:dyDescent="0.3">
      <c r="B81" s="72"/>
      <c r="C81" s="68"/>
      <c r="D81" s="65"/>
      <c r="E81" s="65"/>
      <c r="F81" s="71"/>
      <c r="G81" s="67"/>
    </row>
    <row r="82" spans="2:7" x14ac:dyDescent="0.3">
      <c r="B82" s="72"/>
      <c r="C82" s="68"/>
      <c r="D82" s="65"/>
      <c r="E82" s="65"/>
      <c r="F82" s="71"/>
      <c r="G82" s="67"/>
    </row>
    <row r="83" spans="2:7" x14ac:dyDescent="0.3">
      <c r="B83" s="72"/>
      <c r="C83" s="68"/>
      <c r="D83" s="65"/>
      <c r="E83" s="65"/>
      <c r="F83" s="71"/>
      <c r="G83" s="67"/>
    </row>
    <row r="84" spans="2:7" x14ac:dyDescent="0.3">
      <c r="B84" s="72"/>
      <c r="C84" s="68"/>
      <c r="D84" s="65"/>
      <c r="E84" s="65"/>
      <c r="F84" s="71"/>
      <c r="G84" s="67"/>
    </row>
    <row r="85" spans="2:7" x14ac:dyDescent="0.3">
      <c r="B85" s="72"/>
      <c r="C85" s="68"/>
      <c r="D85" s="65"/>
      <c r="E85" s="65"/>
      <c r="F85" s="71"/>
      <c r="G85" s="67"/>
    </row>
    <row r="86" spans="2:7" x14ac:dyDescent="0.3">
      <c r="B86" s="72"/>
      <c r="C86" s="68"/>
      <c r="D86" s="65"/>
      <c r="E86" s="65"/>
      <c r="F86" s="71"/>
      <c r="G86" s="67"/>
    </row>
    <row r="87" spans="2:7" x14ac:dyDescent="0.3">
      <c r="B87" s="72"/>
      <c r="C87" s="68"/>
      <c r="D87" s="65"/>
      <c r="E87" s="65"/>
      <c r="F87" s="71"/>
      <c r="G87" s="67"/>
    </row>
    <row r="88" spans="2:7" x14ac:dyDescent="0.3">
      <c r="B88" s="72"/>
      <c r="C88" s="68"/>
      <c r="D88" s="65"/>
      <c r="E88" s="65"/>
      <c r="F88" s="71"/>
      <c r="G88" s="67"/>
    </row>
    <row r="89" spans="2:7" x14ac:dyDescent="0.3">
      <c r="B89" s="72"/>
      <c r="C89" s="68"/>
      <c r="D89" s="65"/>
      <c r="E89" s="65"/>
      <c r="F89" s="71"/>
      <c r="G89" s="67"/>
    </row>
    <row r="90" spans="2:7" x14ac:dyDescent="0.3">
      <c r="B90" s="72"/>
      <c r="C90" s="68"/>
      <c r="D90" s="65"/>
      <c r="E90" s="65"/>
      <c r="F90" s="71"/>
      <c r="G90" s="67"/>
    </row>
    <row r="91" spans="2:7" x14ac:dyDescent="0.3">
      <c r="B91" s="72"/>
      <c r="C91" s="68"/>
      <c r="D91" s="65"/>
      <c r="E91" s="65"/>
      <c r="F91" s="71"/>
      <c r="G91" s="67"/>
    </row>
    <row r="92" spans="2:7" x14ac:dyDescent="0.3">
      <c r="B92" s="72"/>
      <c r="C92" s="68"/>
      <c r="D92" s="65"/>
      <c r="E92" s="65"/>
      <c r="F92" s="71"/>
      <c r="G92" s="67"/>
    </row>
    <row r="93" spans="2:7" x14ac:dyDescent="0.3">
      <c r="B93" s="72"/>
      <c r="C93" s="68"/>
      <c r="D93" s="65"/>
      <c r="E93" s="65"/>
      <c r="F93" s="71"/>
      <c r="G93" s="67"/>
    </row>
    <row r="94" spans="2:7" x14ac:dyDescent="0.3">
      <c r="B94" s="72"/>
      <c r="C94" s="68"/>
      <c r="D94" s="65"/>
      <c r="E94" s="65"/>
      <c r="F94" s="71"/>
      <c r="G94" s="67"/>
    </row>
    <row r="95" spans="2:7" x14ac:dyDescent="0.3">
      <c r="B95" s="72"/>
      <c r="C95" s="68"/>
      <c r="D95" s="65"/>
      <c r="E95" s="65"/>
      <c r="F95" s="71"/>
      <c r="G95" s="67"/>
    </row>
    <row r="96" spans="2:7" x14ac:dyDescent="0.3">
      <c r="B96" s="72"/>
      <c r="C96" s="68"/>
      <c r="D96" s="65"/>
      <c r="E96" s="65"/>
      <c r="F96" s="71"/>
      <c r="G96" s="67"/>
    </row>
    <row r="97" spans="2:7" x14ac:dyDescent="0.3">
      <c r="B97" s="72"/>
      <c r="C97" s="68"/>
      <c r="D97" s="65"/>
      <c r="E97" s="65"/>
      <c r="F97" s="71"/>
      <c r="G97" s="67"/>
    </row>
    <row r="98" spans="2:7" x14ac:dyDescent="0.3">
      <c r="B98" s="72"/>
      <c r="C98" s="68"/>
      <c r="D98" s="65"/>
      <c r="E98" s="65"/>
      <c r="F98" s="71"/>
      <c r="G98" s="67"/>
    </row>
    <row r="99" spans="2:7" x14ac:dyDescent="0.3">
      <c r="B99" s="72"/>
      <c r="C99" s="68"/>
      <c r="D99" s="65"/>
      <c r="E99" s="65"/>
      <c r="F99" s="71"/>
      <c r="G99" s="67"/>
    </row>
    <row r="100" spans="2:7" x14ac:dyDescent="0.3">
      <c r="B100" s="72"/>
      <c r="C100" s="68"/>
      <c r="D100" s="65"/>
      <c r="E100" s="65"/>
      <c r="F100" s="71"/>
      <c r="G100" s="67"/>
    </row>
    <row r="101" spans="2:7" x14ac:dyDescent="0.3">
      <c r="B101" s="72"/>
      <c r="C101" s="68"/>
      <c r="D101" s="65"/>
      <c r="E101" s="65"/>
      <c r="F101" s="71"/>
      <c r="G101" s="67"/>
    </row>
    <row r="102" spans="2:7" x14ac:dyDescent="0.3">
      <c r="B102" s="72"/>
      <c r="C102" s="68"/>
      <c r="D102" s="65"/>
      <c r="E102" s="65"/>
      <c r="F102" s="71"/>
      <c r="G102" s="67"/>
    </row>
    <row r="103" spans="2:7" x14ac:dyDescent="0.3">
      <c r="B103" s="72"/>
      <c r="C103" s="68"/>
      <c r="D103" s="65"/>
      <c r="E103" s="65"/>
      <c r="F103" s="71"/>
      <c r="G103" s="67"/>
    </row>
    <row r="104" spans="2:7" x14ac:dyDescent="0.3">
      <c r="B104" s="72"/>
      <c r="C104" s="68"/>
      <c r="D104" s="65"/>
      <c r="E104" s="65"/>
      <c r="F104" s="71"/>
      <c r="G104" s="67"/>
    </row>
    <row r="105" spans="2:7" x14ac:dyDescent="0.3">
      <c r="B105" s="72"/>
      <c r="C105" s="68"/>
      <c r="D105" s="65"/>
      <c r="E105" s="65"/>
      <c r="F105" s="71"/>
      <c r="G105" s="67"/>
    </row>
    <row r="106" spans="2:7" x14ac:dyDescent="0.3">
      <c r="B106" s="72"/>
      <c r="C106" s="68"/>
      <c r="D106" s="65"/>
      <c r="E106" s="65"/>
      <c r="F106" s="71"/>
      <c r="G106" s="67"/>
    </row>
    <row r="107" spans="2:7" x14ac:dyDescent="0.3">
      <c r="B107" s="72"/>
      <c r="C107" s="68"/>
      <c r="D107" s="65"/>
      <c r="E107" s="65"/>
      <c r="F107" s="71"/>
      <c r="G107" s="67"/>
    </row>
    <row r="108" spans="2:7" x14ac:dyDescent="0.3">
      <c r="B108" s="72"/>
      <c r="C108" s="68"/>
      <c r="D108" s="65"/>
      <c r="E108" s="65"/>
      <c r="F108" s="71"/>
      <c r="G108" s="67"/>
    </row>
    <row r="109" spans="2:7" x14ac:dyDescent="0.3">
      <c r="B109" s="72"/>
      <c r="C109" s="68"/>
      <c r="D109" s="65"/>
      <c r="E109" s="65"/>
      <c r="F109" s="71"/>
      <c r="G109" s="67"/>
    </row>
    <row r="110" spans="2:7" x14ac:dyDescent="0.3">
      <c r="B110" s="72"/>
      <c r="C110" s="68"/>
      <c r="D110" s="65"/>
      <c r="E110" s="65"/>
      <c r="F110" s="71"/>
      <c r="G110" s="67"/>
    </row>
    <row r="111" spans="2:7" x14ac:dyDescent="0.3">
      <c r="B111" s="72"/>
      <c r="C111" s="68"/>
      <c r="D111" s="65"/>
      <c r="E111" s="65"/>
      <c r="F111" s="71"/>
      <c r="G111" s="67"/>
    </row>
    <row r="112" spans="2:7" x14ac:dyDescent="0.3">
      <c r="B112" s="72"/>
      <c r="C112" s="68"/>
      <c r="D112" s="65"/>
      <c r="E112" s="65"/>
      <c r="F112" s="71"/>
      <c r="G112" s="67"/>
    </row>
    <row r="113" spans="2:7" x14ac:dyDescent="0.3">
      <c r="B113" s="72"/>
      <c r="C113" s="68"/>
      <c r="D113" s="65"/>
      <c r="E113" s="65"/>
      <c r="F113" s="71"/>
      <c r="G113" s="67"/>
    </row>
    <row r="114" spans="2:7" x14ac:dyDescent="0.3">
      <c r="B114" s="72"/>
      <c r="C114" s="68"/>
      <c r="D114" s="65"/>
      <c r="E114" s="65"/>
      <c r="F114" s="71"/>
      <c r="G114" s="67"/>
    </row>
    <row r="115" spans="2:7" x14ac:dyDescent="0.3">
      <c r="B115" s="72"/>
      <c r="C115" s="68"/>
      <c r="D115" s="65"/>
      <c r="E115" s="65"/>
      <c r="F115" s="71"/>
      <c r="G115" s="67"/>
    </row>
    <row r="116" spans="2:7" x14ac:dyDescent="0.3">
      <c r="B116" s="72"/>
      <c r="C116" s="68"/>
      <c r="D116" s="65"/>
      <c r="E116" s="65"/>
      <c r="F116" s="71"/>
      <c r="G116" s="67"/>
    </row>
    <row r="117" spans="2:7" x14ac:dyDescent="0.3">
      <c r="B117" s="72"/>
      <c r="C117" s="68"/>
      <c r="D117" s="65"/>
      <c r="E117" s="65"/>
      <c r="F117" s="71"/>
      <c r="G117" s="67"/>
    </row>
    <row r="118" spans="2:7" x14ac:dyDescent="0.3">
      <c r="B118" s="72"/>
      <c r="C118" s="68"/>
      <c r="D118" s="65"/>
      <c r="E118" s="65"/>
      <c r="F118" s="71"/>
      <c r="G118" s="67"/>
    </row>
    <row r="119" spans="2:7" x14ac:dyDescent="0.3">
      <c r="B119" s="72"/>
      <c r="C119" s="68"/>
      <c r="D119" s="65"/>
      <c r="E119" s="65"/>
      <c r="F119" s="71"/>
      <c r="G119" s="67"/>
    </row>
    <row r="120" spans="2:7" x14ac:dyDescent="0.3">
      <c r="B120" s="72"/>
      <c r="C120" s="68"/>
      <c r="D120" s="65"/>
      <c r="E120" s="65"/>
      <c r="F120" s="71"/>
      <c r="G120" s="67"/>
    </row>
    <row r="121" spans="2:7" x14ac:dyDescent="0.3">
      <c r="B121" s="72"/>
      <c r="C121" s="68"/>
      <c r="D121" s="65"/>
      <c r="E121" s="65"/>
      <c r="F121" s="71"/>
      <c r="G121" s="67"/>
    </row>
    <row r="122" spans="2:7" x14ac:dyDescent="0.3">
      <c r="B122" s="72"/>
      <c r="C122" s="68"/>
      <c r="D122" s="65"/>
      <c r="E122" s="65"/>
      <c r="F122" s="71"/>
      <c r="G122" s="67"/>
    </row>
    <row r="123" spans="2:7" x14ac:dyDescent="0.3">
      <c r="B123" s="72"/>
      <c r="C123" s="68"/>
      <c r="D123" s="65"/>
      <c r="E123" s="65"/>
      <c r="F123" s="71"/>
      <c r="G123" s="67"/>
    </row>
    <row r="124" spans="2:7" x14ac:dyDescent="0.3">
      <c r="B124" s="72"/>
      <c r="C124" s="68"/>
      <c r="D124" s="65"/>
      <c r="E124" s="65"/>
      <c r="F124" s="71"/>
      <c r="G124" s="67"/>
    </row>
    <row r="125" spans="2:7" x14ac:dyDescent="0.3">
      <c r="B125" s="72"/>
      <c r="C125" s="68"/>
      <c r="D125" s="65"/>
      <c r="E125" s="65"/>
      <c r="F125" s="71"/>
      <c r="G125" s="67"/>
    </row>
    <row r="126" spans="2:7" x14ac:dyDescent="0.3">
      <c r="B126" s="72"/>
      <c r="C126" s="68"/>
      <c r="D126" s="65"/>
      <c r="E126" s="65"/>
      <c r="F126" s="71"/>
      <c r="G126" s="67"/>
    </row>
    <row r="127" spans="2:7" x14ac:dyDescent="0.3">
      <c r="B127" s="72"/>
      <c r="C127" s="68"/>
      <c r="D127" s="65"/>
      <c r="E127" s="65"/>
      <c r="F127" s="71"/>
      <c r="G127" s="67"/>
    </row>
    <row r="128" spans="2:7" x14ac:dyDescent="0.3">
      <c r="B128" s="72"/>
      <c r="C128" s="68"/>
      <c r="D128" s="65"/>
      <c r="E128" s="65"/>
      <c r="F128" s="71"/>
      <c r="G128" s="67"/>
    </row>
    <row r="129" spans="2:7" x14ac:dyDescent="0.3">
      <c r="B129" s="72"/>
      <c r="C129" s="68"/>
      <c r="D129" s="65"/>
      <c r="E129" s="65"/>
      <c r="F129" s="71"/>
      <c r="G129" s="67"/>
    </row>
    <row r="130" spans="2:7" x14ac:dyDescent="0.3">
      <c r="B130" s="72"/>
      <c r="C130" s="68"/>
      <c r="D130" s="65"/>
      <c r="E130" s="65"/>
      <c r="F130" s="71"/>
      <c r="G130" s="67"/>
    </row>
    <row r="131" spans="2:7" x14ac:dyDescent="0.3">
      <c r="B131" s="72"/>
      <c r="C131" s="68"/>
      <c r="D131" s="65"/>
      <c r="E131" s="65"/>
      <c r="F131" s="71"/>
      <c r="G131" s="67"/>
    </row>
    <row r="132" spans="2:7" x14ac:dyDescent="0.3">
      <c r="B132" s="72"/>
      <c r="C132" s="68"/>
      <c r="D132" s="65"/>
      <c r="E132" s="65"/>
      <c r="F132" s="71"/>
      <c r="G132" s="67"/>
    </row>
    <row r="133" spans="2:7" x14ac:dyDescent="0.3">
      <c r="B133" s="72"/>
      <c r="C133" s="68"/>
      <c r="D133" s="65"/>
      <c r="E133" s="65"/>
      <c r="F133" s="71"/>
      <c r="G133" s="67"/>
    </row>
    <row r="134" spans="2:7" x14ac:dyDescent="0.3">
      <c r="B134" s="72"/>
      <c r="C134" s="68"/>
      <c r="D134" s="65"/>
      <c r="E134" s="65"/>
      <c r="F134" s="71"/>
      <c r="G134" s="67"/>
    </row>
    <row r="135" spans="2:7" x14ac:dyDescent="0.3">
      <c r="B135" s="72"/>
      <c r="C135" s="68"/>
      <c r="D135" s="65"/>
      <c r="E135" s="65"/>
      <c r="F135" s="71"/>
      <c r="G135" s="67"/>
    </row>
    <row r="136" spans="2:7" x14ac:dyDescent="0.3">
      <c r="B136" s="72"/>
      <c r="C136" s="68"/>
      <c r="D136" s="65"/>
      <c r="E136" s="65"/>
      <c r="F136" s="71"/>
      <c r="G136" s="67"/>
    </row>
    <row r="137" spans="2:7" x14ac:dyDescent="0.3">
      <c r="B137" s="72"/>
      <c r="C137" s="68"/>
      <c r="D137" s="65"/>
      <c r="E137" s="65"/>
      <c r="F137" s="71"/>
      <c r="G137" s="67"/>
    </row>
    <row r="138" spans="2:7" x14ac:dyDescent="0.3">
      <c r="B138" s="72"/>
      <c r="C138" s="68"/>
      <c r="D138" s="65"/>
      <c r="E138" s="65"/>
      <c r="F138" s="71"/>
      <c r="G138" s="67"/>
    </row>
    <row r="139" spans="2:7" x14ac:dyDescent="0.3">
      <c r="B139" s="72"/>
      <c r="C139" s="68"/>
      <c r="D139" s="65"/>
      <c r="E139" s="65"/>
      <c r="F139" s="71"/>
      <c r="G139" s="67"/>
    </row>
    <row r="140" spans="2:7" x14ac:dyDescent="0.3">
      <c r="B140" s="72"/>
      <c r="C140" s="68"/>
      <c r="D140" s="65"/>
      <c r="E140" s="65"/>
      <c r="F140" s="71"/>
      <c r="G140" s="67"/>
    </row>
    <row r="141" spans="2:7" ht="14.5" thickBot="1" x14ac:dyDescent="0.35">
      <c r="B141" s="72"/>
      <c r="C141" s="68"/>
      <c r="D141" s="65"/>
      <c r="E141" s="65"/>
      <c r="F141" s="71"/>
      <c r="G141" s="67"/>
    </row>
    <row r="142" spans="2:7" ht="14.5" thickBot="1" x14ac:dyDescent="0.35">
      <c r="B142" s="149"/>
      <c r="C142" s="76"/>
      <c r="D142" s="77"/>
      <c r="E142" s="77"/>
      <c r="F142" s="62" t="s">
        <v>767</v>
      </c>
      <c r="G142" s="74">
        <f>SUM(G10:G80)</f>
        <v>0</v>
      </c>
    </row>
  </sheetData>
  <mergeCells count="16">
    <mergeCell ref="F6:G6"/>
    <mergeCell ref="B13:B14"/>
    <mergeCell ref="D13:D14"/>
    <mergeCell ref="E13:E14"/>
    <mergeCell ref="F13:F14"/>
    <mergeCell ref="G13:G14"/>
    <mergeCell ref="B20:B21"/>
    <mergeCell ref="D20:D21"/>
    <mergeCell ref="E20:E21"/>
    <mergeCell ref="F20:F21"/>
    <mergeCell ref="G20:G21"/>
    <mergeCell ref="B17:B18"/>
    <mergeCell ref="D17:D18"/>
    <mergeCell ref="E17:E18"/>
    <mergeCell ref="F17:F18"/>
    <mergeCell ref="G17:G18"/>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rowBreaks count="1" manualBreakCount="1">
    <brk id="75" min="1" max="6"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C83EA-4CB2-4E6B-BF47-11FE4FCC45EC}">
  <sheetPr codeName="Sheet21">
    <pageSetUpPr fitToPage="1"/>
  </sheetPr>
  <dimension ref="B1:G74"/>
  <sheetViews>
    <sheetView view="pageBreakPreview" zoomScale="115" zoomScaleNormal="120" zoomScaleSheetLayoutView="115" workbookViewId="0">
      <selection activeCell="F10" sqref="F10"/>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69">
        <v>5600</v>
      </c>
      <c r="C9" s="64" t="s">
        <v>692</v>
      </c>
      <c r="D9" s="65"/>
      <c r="E9" s="66"/>
      <c r="F9" s="71"/>
      <c r="G9" s="67"/>
    </row>
    <row r="10" spans="2:7" ht="63" thickBot="1" x14ac:dyDescent="0.35">
      <c r="B10" s="69">
        <v>56.01</v>
      </c>
      <c r="C10" s="68" t="s">
        <v>693</v>
      </c>
      <c r="D10" s="65"/>
      <c r="E10" s="66"/>
      <c r="F10" s="71"/>
      <c r="G10" s="67"/>
    </row>
    <row r="11" spans="2:7" x14ac:dyDescent="0.3">
      <c r="B11" s="196"/>
      <c r="C11" s="68" t="s">
        <v>694</v>
      </c>
      <c r="D11" s="197"/>
      <c r="E11" s="198"/>
      <c r="F11" s="199"/>
      <c r="G11" s="200"/>
    </row>
    <row r="12" spans="2:7" x14ac:dyDescent="0.3">
      <c r="B12" s="196"/>
      <c r="C12" s="68" t="s">
        <v>695</v>
      </c>
      <c r="D12" s="197"/>
      <c r="E12" s="198"/>
      <c r="F12" s="199"/>
      <c r="G12" s="200"/>
    </row>
    <row r="13" spans="2:7" x14ac:dyDescent="0.3">
      <c r="B13" s="196"/>
      <c r="C13" s="68" t="s">
        <v>696</v>
      </c>
      <c r="D13" s="197"/>
      <c r="E13" s="198"/>
      <c r="F13" s="199"/>
      <c r="G13" s="200"/>
    </row>
    <row r="14" spans="2:7" x14ac:dyDescent="0.3">
      <c r="B14" s="69"/>
      <c r="C14" s="68" t="s">
        <v>697</v>
      </c>
      <c r="D14" s="65" t="s">
        <v>84</v>
      </c>
      <c r="E14" s="66">
        <v>1</v>
      </c>
      <c r="F14" s="71"/>
      <c r="G14" s="67"/>
    </row>
    <row r="15" spans="2:7" x14ac:dyDescent="0.3">
      <c r="B15" s="69"/>
      <c r="C15" s="68" t="s">
        <v>698</v>
      </c>
      <c r="D15" s="65" t="s">
        <v>84</v>
      </c>
      <c r="E15" s="66">
        <v>1</v>
      </c>
      <c r="F15" s="71"/>
      <c r="G15" s="67"/>
    </row>
    <row r="16" spans="2:7" x14ac:dyDescent="0.3">
      <c r="B16" s="69">
        <v>56.02</v>
      </c>
      <c r="C16" s="68" t="s">
        <v>699</v>
      </c>
      <c r="D16" s="65"/>
      <c r="E16" s="66"/>
      <c r="F16" s="71"/>
      <c r="G16" s="67"/>
    </row>
    <row r="17" spans="2:7" x14ac:dyDescent="0.3">
      <c r="B17" s="196"/>
      <c r="C17" s="68" t="s">
        <v>700</v>
      </c>
      <c r="D17" s="197"/>
      <c r="E17" s="198"/>
      <c r="F17" s="199"/>
      <c r="G17" s="200"/>
    </row>
    <row r="18" spans="2:7" x14ac:dyDescent="0.3">
      <c r="B18" s="196"/>
      <c r="C18" s="68" t="s">
        <v>701</v>
      </c>
      <c r="D18" s="197"/>
      <c r="E18" s="198"/>
      <c r="F18" s="199"/>
      <c r="G18" s="200"/>
    </row>
    <row r="19" spans="2:7" x14ac:dyDescent="0.3">
      <c r="B19" s="69"/>
      <c r="C19" s="68" t="s">
        <v>702</v>
      </c>
      <c r="D19" s="65" t="s">
        <v>84</v>
      </c>
      <c r="E19" s="66">
        <v>1</v>
      </c>
      <c r="F19" s="71"/>
      <c r="G19" s="67"/>
    </row>
    <row r="20" spans="2:7" ht="25" x14ac:dyDescent="0.3">
      <c r="B20" s="69" t="s">
        <v>703</v>
      </c>
      <c r="C20" s="68" t="s">
        <v>704</v>
      </c>
      <c r="D20" s="65"/>
      <c r="E20" s="66"/>
      <c r="F20" s="71"/>
      <c r="G20" s="67"/>
    </row>
    <row r="21" spans="2:7" ht="14.25" customHeight="1" x14ac:dyDescent="0.3">
      <c r="B21" s="69"/>
      <c r="C21" s="68" t="s">
        <v>793</v>
      </c>
      <c r="D21" s="70" t="s">
        <v>302</v>
      </c>
      <c r="E21" s="73">
        <v>1</v>
      </c>
      <c r="F21" s="69"/>
      <c r="G21" s="67"/>
    </row>
    <row r="22" spans="2:7" ht="25" x14ac:dyDescent="0.3">
      <c r="B22" s="69">
        <v>56.05</v>
      </c>
      <c r="C22" s="68" t="s">
        <v>705</v>
      </c>
      <c r="D22" s="65" t="s">
        <v>58</v>
      </c>
      <c r="E22" s="65">
        <v>1</v>
      </c>
      <c r="F22" s="71"/>
      <c r="G22" s="67"/>
    </row>
    <row r="23" spans="2:7" ht="25" x14ac:dyDescent="0.3">
      <c r="B23" s="69">
        <v>56.06</v>
      </c>
      <c r="C23" s="68" t="s">
        <v>706</v>
      </c>
      <c r="D23" s="65" t="s">
        <v>58</v>
      </c>
      <c r="E23" s="65">
        <v>1</v>
      </c>
      <c r="F23" s="71"/>
      <c r="G23" s="67"/>
    </row>
    <row r="24" spans="2:7" x14ac:dyDescent="0.3">
      <c r="B24" s="69"/>
      <c r="C24" s="68"/>
      <c r="D24" s="65"/>
      <c r="E24" s="65"/>
      <c r="F24" s="71"/>
      <c r="G24" s="67"/>
    </row>
    <row r="25" spans="2:7" x14ac:dyDescent="0.3">
      <c r="B25" s="69"/>
      <c r="C25" s="68"/>
      <c r="D25" s="65"/>
      <c r="E25" s="65"/>
      <c r="F25" s="71"/>
      <c r="G25" s="67"/>
    </row>
    <row r="26" spans="2:7" x14ac:dyDescent="0.3">
      <c r="B26" s="69"/>
      <c r="C26" s="68"/>
      <c r="D26" s="65"/>
      <c r="E26" s="65"/>
      <c r="F26" s="71"/>
      <c r="G26" s="67"/>
    </row>
    <row r="27" spans="2:7" x14ac:dyDescent="0.3">
      <c r="B27" s="69"/>
      <c r="C27" s="68"/>
      <c r="D27" s="65"/>
      <c r="E27" s="65"/>
      <c r="F27" s="71"/>
      <c r="G27" s="67"/>
    </row>
    <row r="28" spans="2:7" x14ac:dyDescent="0.3">
      <c r="B28" s="69"/>
      <c r="C28" s="68"/>
      <c r="D28" s="65"/>
      <c r="E28" s="65"/>
      <c r="F28" s="71"/>
      <c r="G28" s="67"/>
    </row>
    <row r="29" spans="2:7" x14ac:dyDescent="0.3">
      <c r="B29" s="69"/>
      <c r="C29" s="68"/>
      <c r="D29" s="65"/>
      <c r="E29" s="65"/>
      <c r="F29" s="71"/>
      <c r="G29" s="67"/>
    </row>
    <row r="30" spans="2:7" x14ac:dyDescent="0.3">
      <c r="B30" s="69"/>
      <c r="C30" s="68"/>
      <c r="D30" s="65"/>
      <c r="E30" s="65"/>
      <c r="F30" s="71"/>
      <c r="G30" s="67"/>
    </row>
    <row r="31" spans="2:7" x14ac:dyDescent="0.3">
      <c r="B31" s="69"/>
      <c r="C31" s="68"/>
      <c r="D31" s="65"/>
      <c r="E31" s="65"/>
      <c r="F31" s="71"/>
      <c r="G31" s="67"/>
    </row>
    <row r="32" spans="2:7" x14ac:dyDescent="0.3">
      <c r="B32" s="69"/>
      <c r="C32" s="68"/>
      <c r="D32" s="65"/>
      <c r="E32" s="65"/>
      <c r="F32" s="71"/>
      <c r="G32" s="67"/>
    </row>
    <row r="33" spans="2:7" x14ac:dyDescent="0.3">
      <c r="B33" s="69"/>
      <c r="C33" s="68"/>
      <c r="D33" s="65"/>
      <c r="E33" s="65"/>
      <c r="F33" s="71"/>
      <c r="G33" s="67"/>
    </row>
    <row r="34" spans="2:7" x14ac:dyDescent="0.3">
      <c r="B34" s="69"/>
      <c r="C34" s="68"/>
      <c r="D34" s="65"/>
      <c r="E34" s="65"/>
      <c r="F34" s="71"/>
      <c r="G34" s="67"/>
    </row>
    <row r="35" spans="2:7" x14ac:dyDescent="0.3">
      <c r="B35" s="69"/>
      <c r="C35" s="68"/>
      <c r="D35" s="65"/>
      <c r="E35" s="65"/>
      <c r="F35" s="71"/>
      <c r="G35" s="67"/>
    </row>
    <row r="36" spans="2:7" x14ac:dyDescent="0.3">
      <c r="B36" s="69"/>
      <c r="C36" s="68"/>
      <c r="D36" s="65"/>
      <c r="E36" s="65"/>
      <c r="F36" s="71"/>
      <c r="G36" s="67"/>
    </row>
    <row r="37" spans="2:7" x14ac:dyDescent="0.3">
      <c r="B37" s="69"/>
      <c r="C37" s="68"/>
      <c r="D37" s="65"/>
      <c r="E37" s="65"/>
      <c r="F37" s="71"/>
      <c r="G37" s="67"/>
    </row>
    <row r="38" spans="2:7" x14ac:dyDescent="0.3">
      <c r="B38" s="69"/>
      <c r="C38" s="68"/>
      <c r="D38" s="65"/>
      <c r="E38" s="65"/>
      <c r="F38" s="71"/>
      <c r="G38" s="67"/>
    </row>
    <row r="39" spans="2:7" x14ac:dyDescent="0.3">
      <c r="B39" s="69"/>
      <c r="C39" s="68"/>
      <c r="D39" s="65"/>
      <c r="E39" s="65"/>
      <c r="F39" s="71"/>
      <c r="G39" s="67"/>
    </row>
    <row r="40" spans="2:7" x14ac:dyDescent="0.3">
      <c r="B40" s="69"/>
      <c r="C40" s="68"/>
      <c r="D40" s="65"/>
      <c r="E40" s="65"/>
      <c r="F40" s="71"/>
      <c r="G40" s="67"/>
    </row>
    <row r="41" spans="2:7" x14ac:dyDescent="0.3">
      <c r="B41" s="69"/>
      <c r="C41" s="68"/>
      <c r="D41" s="65"/>
      <c r="E41" s="65"/>
      <c r="F41" s="71"/>
      <c r="G41" s="67"/>
    </row>
    <row r="42" spans="2:7" x14ac:dyDescent="0.3">
      <c r="B42" s="69"/>
      <c r="C42" s="68"/>
      <c r="D42" s="65"/>
      <c r="E42" s="65"/>
      <c r="F42" s="71"/>
      <c r="G42" s="67"/>
    </row>
    <row r="43" spans="2:7" x14ac:dyDescent="0.3">
      <c r="B43" s="69"/>
      <c r="C43" s="68"/>
      <c r="D43" s="65"/>
      <c r="E43" s="65"/>
      <c r="F43" s="71"/>
      <c r="G43" s="67"/>
    </row>
    <row r="44" spans="2:7" x14ac:dyDescent="0.3">
      <c r="B44" s="69"/>
      <c r="C44" s="68"/>
      <c r="D44" s="65"/>
      <c r="E44" s="65"/>
      <c r="F44" s="71"/>
      <c r="G44" s="67"/>
    </row>
    <row r="45" spans="2:7" x14ac:dyDescent="0.3">
      <c r="B45" s="69"/>
      <c r="C45" s="68"/>
      <c r="D45" s="65"/>
      <c r="E45" s="65"/>
      <c r="F45" s="71"/>
      <c r="G45" s="67"/>
    </row>
    <row r="46" spans="2:7" x14ac:dyDescent="0.3">
      <c r="B46" s="69"/>
      <c r="C46" s="68"/>
      <c r="D46" s="65"/>
      <c r="E46" s="65"/>
      <c r="F46" s="71"/>
      <c r="G46" s="67"/>
    </row>
    <row r="47" spans="2:7" x14ac:dyDescent="0.3">
      <c r="B47" s="69"/>
      <c r="C47" s="68"/>
      <c r="D47" s="65"/>
      <c r="E47" s="65"/>
      <c r="F47" s="71"/>
      <c r="G47" s="67"/>
    </row>
    <row r="48" spans="2:7" x14ac:dyDescent="0.3">
      <c r="B48" s="69"/>
      <c r="C48" s="68"/>
      <c r="D48" s="65"/>
      <c r="E48" s="65"/>
      <c r="F48" s="71"/>
      <c r="G48" s="67"/>
    </row>
    <row r="49" spans="2:7" x14ac:dyDescent="0.3">
      <c r="B49" s="69"/>
      <c r="C49" s="68"/>
      <c r="D49" s="65"/>
      <c r="E49" s="65"/>
      <c r="F49" s="71"/>
      <c r="G49" s="67"/>
    </row>
    <row r="50" spans="2:7" x14ac:dyDescent="0.3">
      <c r="B50" s="69"/>
      <c r="C50" s="68"/>
      <c r="D50" s="65"/>
      <c r="E50" s="65"/>
      <c r="F50" s="71"/>
      <c r="G50" s="67"/>
    </row>
    <row r="51" spans="2:7" x14ac:dyDescent="0.3">
      <c r="B51" s="69"/>
      <c r="C51" s="68"/>
      <c r="D51" s="65"/>
      <c r="E51" s="65"/>
      <c r="F51" s="71"/>
      <c r="G51" s="67"/>
    </row>
    <row r="52" spans="2:7" x14ac:dyDescent="0.3">
      <c r="B52" s="69"/>
      <c r="C52" s="68"/>
      <c r="D52" s="65"/>
      <c r="E52" s="65"/>
      <c r="F52" s="71"/>
      <c r="G52" s="67"/>
    </row>
    <row r="53" spans="2:7" x14ac:dyDescent="0.3">
      <c r="B53" s="69"/>
      <c r="C53" s="68"/>
      <c r="D53" s="65"/>
      <c r="E53" s="65"/>
      <c r="F53" s="71"/>
      <c r="G53" s="67"/>
    </row>
    <row r="54" spans="2:7" x14ac:dyDescent="0.3">
      <c r="B54" s="69"/>
      <c r="C54" s="68"/>
      <c r="D54" s="65"/>
      <c r="E54" s="65"/>
      <c r="F54" s="71"/>
      <c r="G54" s="67"/>
    </row>
    <row r="55" spans="2:7" x14ac:dyDescent="0.3">
      <c r="B55" s="69"/>
      <c r="C55" s="68"/>
      <c r="D55" s="65"/>
      <c r="E55" s="65"/>
      <c r="F55" s="71"/>
      <c r="G55" s="67"/>
    </row>
    <row r="56" spans="2:7" x14ac:dyDescent="0.3">
      <c r="B56" s="69"/>
      <c r="C56" s="68"/>
      <c r="D56" s="65"/>
      <c r="E56" s="65"/>
      <c r="F56" s="71"/>
      <c r="G56" s="67"/>
    </row>
    <row r="57" spans="2:7" x14ac:dyDescent="0.3">
      <c r="B57" s="69"/>
      <c r="C57" s="68"/>
      <c r="D57" s="65"/>
      <c r="E57" s="65"/>
      <c r="F57" s="71"/>
      <c r="G57" s="67"/>
    </row>
    <row r="58" spans="2:7" x14ac:dyDescent="0.3">
      <c r="B58" s="69"/>
      <c r="C58" s="68"/>
      <c r="D58" s="65"/>
      <c r="E58" s="65"/>
      <c r="F58" s="71"/>
      <c r="G58" s="67"/>
    </row>
    <row r="59" spans="2:7" x14ac:dyDescent="0.3">
      <c r="B59" s="69"/>
      <c r="C59" s="68"/>
      <c r="D59" s="65"/>
      <c r="E59" s="65"/>
      <c r="F59" s="71"/>
      <c r="G59" s="67"/>
    </row>
    <row r="60" spans="2:7" x14ac:dyDescent="0.3">
      <c r="B60" s="69"/>
      <c r="C60" s="68"/>
      <c r="D60" s="65"/>
      <c r="E60" s="65"/>
      <c r="F60" s="71"/>
      <c r="G60" s="67"/>
    </row>
    <row r="61" spans="2:7" x14ac:dyDescent="0.3">
      <c r="B61" s="69"/>
      <c r="C61" s="68"/>
      <c r="D61" s="65"/>
      <c r="E61" s="65"/>
      <c r="F61" s="71"/>
      <c r="G61" s="67"/>
    </row>
    <row r="62" spans="2:7" x14ac:dyDescent="0.3">
      <c r="B62" s="69"/>
      <c r="C62" s="68"/>
      <c r="D62" s="65"/>
      <c r="E62" s="65"/>
      <c r="F62" s="71"/>
      <c r="G62" s="67"/>
    </row>
    <row r="63" spans="2:7" x14ac:dyDescent="0.3">
      <c r="B63" s="69"/>
      <c r="C63" s="68"/>
      <c r="D63" s="65"/>
      <c r="E63" s="65"/>
      <c r="F63" s="71"/>
      <c r="G63" s="67"/>
    </row>
    <row r="64" spans="2:7" x14ac:dyDescent="0.3">
      <c r="B64" s="69"/>
      <c r="C64" s="68"/>
      <c r="D64" s="65"/>
      <c r="E64" s="65"/>
      <c r="F64" s="71"/>
      <c r="G64" s="67"/>
    </row>
    <row r="65" spans="2:7" x14ac:dyDescent="0.3">
      <c r="B65" s="69"/>
      <c r="C65" s="68"/>
      <c r="D65" s="65"/>
      <c r="E65" s="65"/>
      <c r="F65" s="71"/>
      <c r="G65" s="67"/>
    </row>
    <row r="66" spans="2:7" x14ac:dyDescent="0.3">
      <c r="B66" s="69"/>
      <c r="C66" s="68"/>
      <c r="D66" s="65"/>
      <c r="E66" s="65"/>
      <c r="F66" s="71"/>
      <c r="G66" s="67"/>
    </row>
    <row r="67" spans="2:7" x14ac:dyDescent="0.3">
      <c r="B67" s="69"/>
      <c r="C67" s="68"/>
      <c r="D67" s="65"/>
      <c r="E67" s="65"/>
      <c r="F67" s="71"/>
      <c r="G67" s="67"/>
    </row>
    <row r="68" spans="2:7" x14ac:dyDescent="0.3">
      <c r="B68" s="69"/>
      <c r="C68" s="68"/>
      <c r="D68" s="65"/>
      <c r="E68" s="65"/>
      <c r="F68" s="71"/>
      <c r="G68" s="67"/>
    </row>
    <row r="69" spans="2:7" ht="14.5" thickBot="1" x14ac:dyDescent="0.35">
      <c r="B69" s="69"/>
      <c r="C69" s="68"/>
      <c r="D69" s="65"/>
      <c r="E69" s="65"/>
      <c r="F69" s="71"/>
      <c r="G69" s="67"/>
    </row>
    <row r="70" spans="2:7" ht="14.5" thickBot="1" x14ac:dyDescent="0.35">
      <c r="B70" s="75"/>
      <c r="C70" s="76"/>
      <c r="D70" s="77"/>
      <c r="E70" s="77"/>
      <c r="F70" s="62" t="s">
        <v>767</v>
      </c>
      <c r="G70" s="74">
        <f>SUM(G14:G23)</f>
        <v>0</v>
      </c>
    </row>
    <row r="71" spans="2:7" x14ac:dyDescent="0.3">
      <c r="F71" s="9"/>
      <c r="G71" s="9"/>
    </row>
    <row r="72" spans="2:7" x14ac:dyDescent="0.3">
      <c r="F72" s="9"/>
      <c r="G72" s="37"/>
    </row>
    <row r="73" spans="2:7" x14ac:dyDescent="0.3">
      <c r="G73" s="39"/>
    </row>
    <row r="74" spans="2:7" x14ac:dyDescent="0.3">
      <c r="G74" s="39"/>
    </row>
  </sheetData>
  <mergeCells count="11">
    <mergeCell ref="F6:G6"/>
    <mergeCell ref="B17:B18"/>
    <mergeCell ref="D17:D18"/>
    <mergeCell ref="E17:E18"/>
    <mergeCell ref="F17:F18"/>
    <mergeCell ref="G17:G18"/>
    <mergeCell ref="B11:B13"/>
    <mergeCell ref="D11:D13"/>
    <mergeCell ref="E11:E13"/>
    <mergeCell ref="F11:F13"/>
    <mergeCell ref="G11:G13"/>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808C9-F6A2-45D2-8521-FA5A7F8042FD}">
  <sheetPr codeName="Sheet22">
    <pageSetUpPr fitToPage="1"/>
  </sheetPr>
  <dimension ref="B1:G78"/>
  <sheetViews>
    <sheetView view="pageBreakPreview" zoomScale="115" zoomScaleNormal="120" zoomScaleSheetLayoutView="115" workbookViewId="0">
      <selection activeCell="E11" sqref="E11"/>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69">
        <v>5700</v>
      </c>
      <c r="C9" s="64" t="s">
        <v>707</v>
      </c>
      <c r="D9" s="65"/>
      <c r="E9" s="66"/>
      <c r="F9" s="71"/>
      <c r="G9" s="67"/>
    </row>
    <row r="10" spans="2:7" x14ac:dyDescent="0.3">
      <c r="B10" s="69">
        <v>57.02</v>
      </c>
      <c r="C10" s="68" t="s">
        <v>708</v>
      </c>
      <c r="D10" s="65"/>
      <c r="E10" s="66"/>
      <c r="F10" s="71"/>
      <c r="G10" s="67"/>
    </row>
    <row r="11" spans="2:7" x14ac:dyDescent="0.3">
      <c r="B11" s="69"/>
      <c r="C11" s="68" t="s">
        <v>709</v>
      </c>
      <c r="D11" s="65"/>
      <c r="E11" s="66"/>
      <c r="F11" s="71"/>
      <c r="G11" s="67"/>
    </row>
    <row r="12" spans="2:7" x14ac:dyDescent="0.3">
      <c r="B12" s="69"/>
      <c r="C12" s="68" t="s">
        <v>710</v>
      </c>
      <c r="D12" s="65" t="s">
        <v>115</v>
      </c>
      <c r="E12" s="66">
        <v>1</v>
      </c>
      <c r="F12" s="71"/>
      <c r="G12" s="67"/>
    </row>
    <row r="13" spans="2:7" x14ac:dyDescent="0.3">
      <c r="B13" s="69"/>
      <c r="C13" s="68" t="s">
        <v>711</v>
      </c>
      <c r="D13" s="65" t="s">
        <v>115</v>
      </c>
      <c r="E13" s="66">
        <v>1</v>
      </c>
      <c r="F13" s="71"/>
      <c r="G13" s="67"/>
    </row>
    <row r="14" spans="2:7" x14ac:dyDescent="0.3">
      <c r="B14" s="69"/>
      <c r="C14" s="68" t="s">
        <v>712</v>
      </c>
      <c r="D14" s="65"/>
      <c r="E14" s="66"/>
      <c r="F14" s="71"/>
      <c r="G14" s="67"/>
    </row>
    <row r="15" spans="2:7" x14ac:dyDescent="0.3">
      <c r="B15" s="69"/>
      <c r="C15" s="68" t="s">
        <v>710</v>
      </c>
      <c r="D15" s="65" t="s">
        <v>115</v>
      </c>
      <c r="E15" s="66">
        <v>1</v>
      </c>
      <c r="F15" s="71"/>
      <c r="G15" s="67"/>
    </row>
    <row r="16" spans="2:7" x14ac:dyDescent="0.3">
      <c r="B16" s="69"/>
      <c r="C16" s="68" t="s">
        <v>711</v>
      </c>
      <c r="D16" s="65" t="s">
        <v>115</v>
      </c>
      <c r="E16" s="66">
        <v>1</v>
      </c>
      <c r="F16" s="71"/>
      <c r="G16" s="67"/>
    </row>
    <row r="17" spans="2:7" x14ac:dyDescent="0.3">
      <c r="B17" s="72"/>
      <c r="C17" s="68" t="s">
        <v>713</v>
      </c>
      <c r="D17" s="65"/>
      <c r="E17" s="66"/>
      <c r="F17" s="71"/>
      <c r="G17" s="67"/>
    </row>
    <row r="18" spans="2:7" x14ac:dyDescent="0.3">
      <c r="B18" s="69"/>
      <c r="C18" s="68" t="s">
        <v>710</v>
      </c>
      <c r="D18" s="65" t="s">
        <v>115</v>
      </c>
      <c r="E18" s="66">
        <v>1</v>
      </c>
      <c r="F18" s="71"/>
      <c r="G18" s="67"/>
    </row>
    <row r="19" spans="2:7" x14ac:dyDescent="0.3">
      <c r="B19" s="69"/>
      <c r="C19" s="68" t="s">
        <v>711</v>
      </c>
      <c r="D19" s="65" t="s">
        <v>115</v>
      </c>
      <c r="E19" s="66">
        <v>1</v>
      </c>
      <c r="F19" s="71"/>
      <c r="G19" s="67"/>
    </row>
    <row r="20" spans="2:7" x14ac:dyDescent="0.3">
      <c r="B20" s="69"/>
      <c r="C20" s="68" t="s">
        <v>714</v>
      </c>
      <c r="D20" s="65" t="s">
        <v>84</v>
      </c>
      <c r="E20" s="66">
        <v>1</v>
      </c>
      <c r="F20" s="71"/>
      <c r="G20" s="67"/>
    </row>
    <row r="21" spans="2:7" x14ac:dyDescent="0.3">
      <c r="B21" s="69"/>
      <c r="C21" s="68" t="s">
        <v>715</v>
      </c>
      <c r="D21" s="65" t="s">
        <v>84</v>
      </c>
      <c r="E21" s="66">
        <v>1</v>
      </c>
      <c r="F21" s="71"/>
      <c r="G21" s="67"/>
    </row>
    <row r="22" spans="2:7" x14ac:dyDescent="0.3">
      <c r="B22" s="69">
        <v>57.04</v>
      </c>
      <c r="C22" s="68" t="s">
        <v>716</v>
      </c>
      <c r="D22" s="65"/>
      <c r="E22" s="66"/>
      <c r="F22" s="71"/>
      <c r="G22" s="67"/>
    </row>
    <row r="23" spans="2:7" x14ac:dyDescent="0.3">
      <c r="B23" s="69"/>
      <c r="C23" s="68" t="s">
        <v>717</v>
      </c>
      <c r="D23" s="65" t="s">
        <v>333</v>
      </c>
      <c r="E23" s="66">
        <v>1</v>
      </c>
      <c r="F23" s="71"/>
      <c r="G23" s="67"/>
    </row>
    <row r="24" spans="2:7" x14ac:dyDescent="0.3">
      <c r="B24" s="69"/>
      <c r="C24" s="68" t="s">
        <v>718</v>
      </c>
      <c r="D24" s="65" t="s">
        <v>333</v>
      </c>
      <c r="E24" s="66">
        <v>1</v>
      </c>
      <c r="F24" s="71"/>
      <c r="G24" s="67"/>
    </row>
    <row r="25" spans="2:7" x14ac:dyDescent="0.3">
      <c r="B25" s="72"/>
      <c r="C25" s="68" t="s">
        <v>719</v>
      </c>
      <c r="D25" s="65" t="s">
        <v>333</v>
      </c>
      <c r="E25" s="66">
        <v>1</v>
      </c>
      <c r="F25" s="71"/>
      <c r="G25" s="67"/>
    </row>
    <row r="26" spans="2:7" ht="25" x14ac:dyDescent="0.3">
      <c r="B26" s="69">
        <v>57.06</v>
      </c>
      <c r="C26" s="68" t="s">
        <v>720</v>
      </c>
      <c r="D26" s="65" t="s">
        <v>46</v>
      </c>
      <c r="E26" s="66">
        <v>1</v>
      </c>
      <c r="F26" s="71"/>
      <c r="G26" s="67"/>
    </row>
    <row r="27" spans="2:7" ht="25" x14ac:dyDescent="0.3">
      <c r="B27" s="69">
        <v>57.08</v>
      </c>
      <c r="C27" s="68" t="s">
        <v>721</v>
      </c>
      <c r="D27" s="65"/>
      <c r="E27" s="66"/>
      <c r="F27" s="71"/>
      <c r="G27" s="67"/>
    </row>
    <row r="28" spans="2:7" x14ac:dyDescent="0.3">
      <c r="B28" s="69"/>
      <c r="C28" s="68" t="s">
        <v>722</v>
      </c>
      <c r="D28" s="65" t="s">
        <v>84</v>
      </c>
      <c r="E28" s="66">
        <v>1</v>
      </c>
      <c r="F28" s="71"/>
      <c r="G28" s="67"/>
    </row>
    <row r="29" spans="2:7" x14ac:dyDescent="0.3">
      <c r="B29" s="69"/>
      <c r="C29" s="68" t="s">
        <v>723</v>
      </c>
      <c r="D29" s="65" t="s">
        <v>84</v>
      </c>
      <c r="E29" s="65">
        <v>1</v>
      </c>
      <c r="F29" s="71"/>
      <c r="G29" s="67"/>
    </row>
    <row r="30" spans="2:7" x14ac:dyDescent="0.3">
      <c r="B30" s="69">
        <v>57.09</v>
      </c>
      <c r="C30" s="68" t="s">
        <v>724</v>
      </c>
      <c r="D30" s="65" t="s">
        <v>10</v>
      </c>
      <c r="E30" s="65">
        <v>1</v>
      </c>
      <c r="F30" s="71"/>
      <c r="G30" s="67"/>
    </row>
    <row r="31" spans="2:7" x14ac:dyDescent="0.3">
      <c r="B31" s="69"/>
      <c r="C31" s="68"/>
      <c r="D31" s="65"/>
      <c r="E31" s="65"/>
      <c r="F31" s="71"/>
      <c r="G31" s="67"/>
    </row>
    <row r="32" spans="2:7" x14ac:dyDescent="0.3">
      <c r="B32" s="69"/>
      <c r="C32" s="68"/>
      <c r="D32" s="65"/>
      <c r="E32" s="65"/>
      <c r="F32" s="71"/>
      <c r="G32" s="67"/>
    </row>
    <row r="33" spans="2:7" x14ac:dyDescent="0.3">
      <c r="B33" s="69"/>
      <c r="C33" s="68"/>
      <c r="D33" s="65"/>
      <c r="E33" s="65"/>
      <c r="F33" s="71"/>
      <c r="G33" s="67"/>
    </row>
    <row r="34" spans="2:7" x14ac:dyDescent="0.3">
      <c r="B34" s="69"/>
      <c r="C34" s="68"/>
      <c r="D34" s="65"/>
      <c r="E34" s="65"/>
      <c r="F34" s="71"/>
      <c r="G34" s="67"/>
    </row>
    <row r="35" spans="2:7" x14ac:dyDescent="0.3">
      <c r="B35" s="69"/>
      <c r="C35" s="68"/>
      <c r="D35" s="65"/>
      <c r="E35" s="65"/>
      <c r="F35" s="71"/>
      <c r="G35" s="67"/>
    </row>
    <row r="36" spans="2:7" x14ac:dyDescent="0.3">
      <c r="B36" s="69"/>
      <c r="C36" s="68"/>
      <c r="D36" s="65"/>
      <c r="E36" s="65"/>
      <c r="F36" s="71"/>
      <c r="G36" s="67"/>
    </row>
    <row r="37" spans="2:7" x14ac:dyDescent="0.3">
      <c r="B37" s="69"/>
      <c r="C37" s="68"/>
      <c r="D37" s="65"/>
      <c r="E37" s="65"/>
      <c r="F37" s="71"/>
      <c r="G37" s="67"/>
    </row>
    <row r="38" spans="2:7" x14ac:dyDescent="0.3">
      <c r="B38" s="69"/>
      <c r="C38" s="68"/>
      <c r="D38" s="65"/>
      <c r="E38" s="65"/>
      <c r="F38" s="71"/>
      <c r="G38" s="67"/>
    </row>
    <row r="39" spans="2:7" x14ac:dyDescent="0.3">
      <c r="B39" s="69"/>
      <c r="C39" s="68"/>
      <c r="D39" s="65"/>
      <c r="E39" s="65"/>
      <c r="F39" s="71"/>
      <c r="G39" s="67"/>
    </row>
    <row r="40" spans="2:7" x14ac:dyDescent="0.3">
      <c r="B40" s="69"/>
      <c r="C40" s="68"/>
      <c r="D40" s="65"/>
      <c r="E40" s="65"/>
      <c r="F40" s="71"/>
      <c r="G40" s="67"/>
    </row>
    <row r="41" spans="2:7" x14ac:dyDescent="0.3">
      <c r="B41" s="69"/>
      <c r="C41" s="68"/>
      <c r="D41" s="65"/>
      <c r="E41" s="65"/>
      <c r="F41" s="71"/>
      <c r="G41" s="67"/>
    </row>
    <row r="42" spans="2:7" x14ac:dyDescent="0.3">
      <c r="B42" s="69"/>
      <c r="C42" s="68"/>
      <c r="D42" s="65"/>
      <c r="E42" s="65"/>
      <c r="F42" s="71"/>
      <c r="G42" s="67"/>
    </row>
    <row r="43" spans="2:7" x14ac:dyDescent="0.3">
      <c r="B43" s="69"/>
      <c r="C43" s="68"/>
      <c r="D43" s="65"/>
      <c r="E43" s="65"/>
      <c r="F43" s="71"/>
      <c r="G43" s="67"/>
    </row>
    <row r="44" spans="2:7" x14ac:dyDescent="0.3">
      <c r="B44" s="69"/>
      <c r="C44" s="68"/>
      <c r="D44" s="65"/>
      <c r="E44" s="65"/>
      <c r="F44" s="71"/>
      <c r="G44" s="67"/>
    </row>
    <row r="45" spans="2:7" x14ac:dyDescent="0.3">
      <c r="B45" s="69"/>
      <c r="C45" s="68"/>
      <c r="D45" s="65"/>
      <c r="E45" s="65"/>
      <c r="F45" s="71"/>
      <c r="G45" s="67"/>
    </row>
    <row r="46" spans="2:7" x14ac:dyDescent="0.3">
      <c r="B46" s="69"/>
      <c r="C46" s="68"/>
      <c r="D46" s="65"/>
      <c r="E46" s="65"/>
      <c r="F46" s="71"/>
      <c r="G46" s="67"/>
    </row>
    <row r="47" spans="2:7" x14ac:dyDescent="0.3">
      <c r="B47" s="69"/>
      <c r="C47" s="68"/>
      <c r="D47" s="65"/>
      <c r="E47" s="65"/>
      <c r="F47" s="71"/>
      <c r="G47" s="67"/>
    </row>
    <row r="48" spans="2:7" x14ac:dyDescent="0.3">
      <c r="B48" s="69"/>
      <c r="C48" s="68"/>
      <c r="D48" s="65"/>
      <c r="E48" s="65"/>
      <c r="F48" s="71"/>
      <c r="G48" s="67"/>
    </row>
    <row r="49" spans="2:7" x14ac:dyDescent="0.3">
      <c r="B49" s="69"/>
      <c r="C49" s="68"/>
      <c r="D49" s="65"/>
      <c r="E49" s="65"/>
      <c r="F49" s="71"/>
      <c r="G49" s="67"/>
    </row>
    <row r="50" spans="2:7" x14ac:dyDescent="0.3">
      <c r="B50" s="69"/>
      <c r="C50" s="68"/>
      <c r="D50" s="65"/>
      <c r="E50" s="65"/>
      <c r="F50" s="71"/>
      <c r="G50" s="67"/>
    </row>
    <row r="51" spans="2:7" x14ac:dyDescent="0.3">
      <c r="B51" s="69"/>
      <c r="C51" s="68"/>
      <c r="D51" s="65"/>
      <c r="E51" s="65"/>
      <c r="F51" s="71"/>
      <c r="G51" s="67"/>
    </row>
    <row r="52" spans="2:7" x14ac:dyDescent="0.3">
      <c r="B52" s="69"/>
      <c r="C52" s="68"/>
      <c r="D52" s="65"/>
      <c r="E52" s="65"/>
      <c r="F52" s="71"/>
      <c r="G52" s="67"/>
    </row>
    <row r="53" spans="2:7" x14ac:dyDescent="0.3">
      <c r="B53" s="69"/>
      <c r="C53" s="68"/>
      <c r="D53" s="65"/>
      <c r="E53" s="65"/>
      <c r="F53" s="71"/>
      <c r="G53" s="67"/>
    </row>
    <row r="54" spans="2:7" x14ac:dyDescent="0.3">
      <c r="B54" s="69"/>
      <c r="C54" s="68"/>
      <c r="D54" s="65"/>
      <c r="E54" s="65"/>
      <c r="F54" s="71"/>
      <c r="G54" s="67"/>
    </row>
    <row r="55" spans="2:7" x14ac:dyDescent="0.3">
      <c r="B55" s="69"/>
      <c r="C55" s="68"/>
      <c r="D55" s="65"/>
      <c r="E55" s="65"/>
      <c r="F55" s="71"/>
      <c r="G55" s="67"/>
    </row>
    <row r="56" spans="2:7" x14ac:dyDescent="0.3">
      <c r="B56" s="69"/>
      <c r="C56" s="68"/>
      <c r="D56" s="65"/>
      <c r="E56" s="65"/>
      <c r="F56" s="71"/>
      <c r="G56" s="67"/>
    </row>
    <row r="57" spans="2:7" x14ac:dyDescent="0.3">
      <c r="B57" s="69"/>
      <c r="C57" s="68"/>
      <c r="D57" s="65"/>
      <c r="E57" s="65"/>
      <c r="F57" s="71"/>
      <c r="G57" s="67"/>
    </row>
    <row r="58" spans="2:7" x14ac:dyDescent="0.3">
      <c r="B58" s="69"/>
      <c r="C58" s="68"/>
      <c r="D58" s="65"/>
      <c r="E58" s="65"/>
      <c r="F58" s="71"/>
      <c r="G58" s="67"/>
    </row>
    <row r="59" spans="2:7" x14ac:dyDescent="0.3">
      <c r="B59" s="69"/>
      <c r="C59" s="68"/>
      <c r="D59" s="65"/>
      <c r="E59" s="65"/>
      <c r="F59" s="71"/>
      <c r="G59" s="67"/>
    </row>
    <row r="60" spans="2:7" x14ac:dyDescent="0.3">
      <c r="B60" s="69"/>
      <c r="C60" s="68"/>
      <c r="D60" s="65"/>
      <c r="E60" s="65"/>
      <c r="F60" s="71"/>
      <c r="G60" s="67"/>
    </row>
    <row r="61" spans="2:7" x14ac:dyDescent="0.3">
      <c r="B61" s="69"/>
      <c r="C61" s="68"/>
      <c r="D61" s="65"/>
      <c r="E61" s="65"/>
      <c r="F61" s="71"/>
      <c r="G61" s="67"/>
    </row>
    <row r="62" spans="2:7" x14ac:dyDescent="0.3">
      <c r="B62" s="69"/>
      <c r="C62" s="68"/>
      <c r="D62" s="65"/>
      <c r="E62" s="65"/>
      <c r="F62" s="71"/>
      <c r="G62" s="67"/>
    </row>
    <row r="63" spans="2:7" x14ac:dyDescent="0.3">
      <c r="B63" s="69"/>
      <c r="C63" s="68"/>
      <c r="D63" s="65"/>
      <c r="E63" s="65"/>
      <c r="F63" s="71"/>
      <c r="G63" s="67"/>
    </row>
    <row r="64" spans="2:7" x14ac:dyDescent="0.3">
      <c r="B64" s="69"/>
      <c r="C64" s="68"/>
      <c r="D64" s="65"/>
      <c r="E64" s="65"/>
      <c r="F64" s="71"/>
      <c r="G64" s="67"/>
    </row>
    <row r="65" spans="2:7" x14ac:dyDescent="0.3">
      <c r="B65" s="69"/>
      <c r="C65" s="68"/>
      <c r="D65" s="65"/>
      <c r="E65" s="65"/>
      <c r="F65" s="71"/>
      <c r="G65" s="67"/>
    </row>
    <row r="66" spans="2:7" x14ac:dyDescent="0.3">
      <c r="B66" s="69"/>
      <c r="C66" s="68"/>
      <c r="D66" s="65"/>
      <c r="E66" s="65"/>
      <c r="F66" s="71"/>
      <c r="G66" s="67"/>
    </row>
    <row r="67" spans="2:7" x14ac:dyDescent="0.3">
      <c r="B67" s="69"/>
      <c r="C67" s="68"/>
      <c r="D67" s="65"/>
      <c r="E67" s="65"/>
      <c r="F67" s="71"/>
      <c r="G67" s="67"/>
    </row>
    <row r="68" spans="2:7" x14ac:dyDescent="0.3">
      <c r="B68" s="69"/>
      <c r="C68" s="68"/>
      <c r="D68" s="65"/>
      <c r="E68" s="65"/>
      <c r="F68" s="71"/>
      <c r="G68" s="67"/>
    </row>
    <row r="69" spans="2:7" x14ac:dyDescent="0.3">
      <c r="B69" s="69"/>
      <c r="C69" s="68"/>
      <c r="D69" s="65"/>
      <c r="E69" s="65"/>
      <c r="F69" s="71"/>
      <c r="G69" s="67"/>
    </row>
    <row r="70" spans="2:7" x14ac:dyDescent="0.3">
      <c r="B70" s="69"/>
      <c r="C70" s="68"/>
      <c r="D70" s="65"/>
      <c r="E70" s="65"/>
      <c r="F70" s="71"/>
      <c r="G70" s="67"/>
    </row>
    <row r="71" spans="2:7" x14ac:dyDescent="0.3">
      <c r="B71" s="69"/>
      <c r="C71" s="68"/>
      <c r="D71" s="65"/>
      <c r="E71" s="65"/>
      <c r="F71" s="71"/>
      <c r="G71" s="67"/>
    </row>
    <row r="72" spans="2:7" x14ac:dyDescent="0.3">
      <c r="B72" s="69"/>
      <c r="C72" s="68"/>
      <c r="D72" s="65"/>
      <c r="E72" s="65"/>
      <c r="F72" s="71"/>
      <c r="G72" s="67"/>
    </row>
    <row r="73" spans="2:7" x14ac:dyDescent="0.3">
      <c r="B73" s="69"/>
      <c r="C73" s="68"/>
      <c r="D73" s="65"/>
      <c r="E73" s="65"/>
      <c r="F73" s="71"/>
      <c r="G73" s="67"/>
    </row>
    <row r="74" spans="2:7" ht="14.5" thickBot="1" x14ac:dyDescent="0.35">
      <c r="B74" s="69"/>
      <c r="C74" s="68"/>
      <c r="D74" s="65"/>
      <c r="E74" s="65"/>
      <c r="F74" s="71"/>
      <c r="G74" s="67"/>
    </row>
    <row r="75" spans="2:7" ht="14.5" thickBot="1" x14ac:dyDescent="0.35">
      <c r="B75" s="149"/>
      <c r="C75" s="76"/>
      <c r="D75" s="77"/>
      <c r="E75" s="77"/>
      <c r="F75" s="62" t="s">
        <v>767</v>
      </c>
      <c r="G75" s="74">
        <f>SUM(G12:G30)</f>
        <v>0</v>
      </c>
    </row>
    <row r="76" spans="2:7" x14ac:dyDescent="0.3">
      <c r="F76" s="9"/>
      <c r="G76" s="37"/>
    </row>
    <row r="77" spans="2:7" x14ac:dyDescent="0.3">
      <c r="G77" s="39"/>
    </row>
    <row r="78" spans="2:7" x14ac:dyDescent="0.3">
      <c r="G78" s="39"/>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AC702-A386-455F-936D-8FB910C1232B}">
  <sheetPr codeName="Sheet23">
    <pageSetUpPr fitToPage="1"/>
  </sheetPr>
  <dimension ref="B1:G80"/>
  <sheetViews>
    <sheetView view="pageBreakPreview" zoomScale="115" zoomScaleNormal="120" zoomScaleSheetLayoutView="115" workbookViewId="0">
      <selection activeCell="B4" sqref="B4"/>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26" x14ac:dyDescent="0.3">
      <c r="B9" s="69">
        <v>5800</v>
      </c>
      <c r="C9" s="64" t="s">
        <v>725</v>
      </c>
      <c r="D9" s="65"/>
      <c r="E9" s="66"/>
      <c r="F9" s="71"/>
      <c r="G9" s="67"/>
    </row>
    <row r="10" spans="2:7" x14ac:dyDescent="0.3">
      <c r="B10" s="69">
        <v>58.01</v>
      </c>
      <c r="C10" s="68" t="s">
        <v>726</v>
      </c>
      <c r="D10" s="65"/>
      <c r="E10" s="66"/>
      <c r="F10" s="71"/>
      <c r="G10" s="67"/>
    </row>
    <row r="11" spans="2:7" x14ac:dyDescent="0.3">
      <c r="B11" s="69"/>
      <c r="C11" s="68" t="s">
        <v>727</v>
      </c>
      <c r="D11" s="65" t="s">
        <v>84</v>
      </c>
      <c r="E11" s="66">
        <v>1</v>
      </c>
      <c r="F11" s="71"/>
      <c r="G11" s="67"/>
    </row>
    <row r="12" spans="2:7" x14ac:dyDescent="0.3">
      <c r="B12" s="69"/>
      <c r="C12" s="68" t="s">
        <v>728</v>
      </c>
      <c r="D12" s="65" t="s">
        <v>84</v>
      </c>
      <c r="E12" s="66">
        <v>1</v>
      </c>
      <c r="F12" s="71"/>
      <c r="G12" s="67"/>
    </row>
    <row r="13" spans="2:7" x14ac:dyDescent="0.3">
      <c r="B13" s="69"/>
      <c r="C13" s="68"/>
      <c r="D13" s="65"/>
      <c r="E13" s="66"/>
      <c r="F13" s="71"/>
      <c r="G13" s="67"/>
    </row>
    <row r="14" spans="2:7" x14ac:dyDescent="0.3">
      <c r="B14" s="69"/>
      <c r="C14" s="68"/>
      <c r="D14" s="65"/>
      <c r="E14" s="66"/>
      <c r="F14" s="71"/>
      <c r="G14" s="67"/>
    </row>
    <row r="15" spans="2:7" x14ac:dyDescent="0.3">
      <c r="B15" s="69"/>
      <c r="C15" s="68"/>
      <c r="D15" s="65"/>
      <c r="E15" s="66"/>
      <c r="F15" s="71"/>
      <c r="G15" s="67"/>
    </row>
    <row r="16" spans="2:7" x14ac:dyDescent="0.3">
      <c r="B16" s="69"/>
      <c r="C16" s="68"/>
      <c r="D16" s="65"/>
      <c r="E16" s="66"/>
      <c r="F16" s="71"/>
      <c r="G16" s="67"/>
    </row>
    <row r="17" spans="2:7" x14ac:dyDescent="0.3">
      <c r="B17" s="69"/>
      <c r="C17" s="68"/>
      <c r="D17" s="65"/>
      <c r="E17" s="66"/>
      <c r="F17" s="71"/>
      <c r="G17" s="67"/>
    </row>
    <row r="18" spans="2:7" x14ac:dyDescent="0.3">
      <c r="B18" s="69"/>
      <c r="C18" s="68"/>
      <c r="D18" s="65"/>
      <c r="E18" s="66"/>
      <c r="F18" s="71"/>
      <c r="G18" s="67"/>
    </row>
    <row r="19" spans="2:7" x14ac:dyDescent="0.3">
      <c r="B19" s="69"/>
      <c r="C19" s="68"/>
      <c r="D19" s="65"/>
      <c r="E19" s="66"/>
      <c r="F19" s="71"/>
      <c r="G19" s="67"/>
    </row>
    <row r="20" spans="2:7" x14ac:dyDescent="0.3">
      <c r="B20" s="69"/>
      <c r="C20" s="68"/>
      <c r="D20" s="65"/>
      <c r="E20" s="66"/>
      <c r="F20" s="71"/>
      <c r="G20" s="67"/>
    </row>
    <row r="21" spans="2:7" x14ac:dyDescent="0.3">
      <c r="B21" s="69"/>
      <c r="C21" s="68"/>
      <c r="D21" s="65"/>
      <c r="E21" s="66"/>
      <c r="F21" s="71"/>
      <c r="G21" s="67"/>
    </row>
    <row r="22" spans="2:7" x14ac:dyDescent="0.3">
      <c r="B22" s="69"/>
      <c r="C22" s="68"/>
      <c r="D22" s="65"/>
      <c r="E22" s="66"/>
      <c r="F22" s="71"/>
      <c r="G22" s="67"/>
    </row>
    <row r="23" spans="2:7" x14ac:dyDescent="0.3">
      <c r="B23" s="69"/>
      <c r="C23" s="68"/>
      <c r="D23" s="65"/>
      <c r="E23" s="66"/>
      <c r="F23" s="71"/>
      <c r="G23" s="67"/>
    </row>
    <row r="24" spans="2:7" x14ac:dyDescent="0.3">
      <c r="B24" s="69"/>
      <c r="C24" s="68"/>
      <c r="D24" s="65"/>
      <c r="E24" s="66"/>
      <c r="F24" s="71"/>
      <c r="G24" s="67"/>
    </row>
    <row r="25" spans="2:7" x14ac:dyDescent="0.3">
      <c r="B25" s="69"/>
      <c r="C25" s="68"/>
      <c r="D25" s="65"/>
      <c r="E25" s="66"/>
      <c r="F25" s="71"/>
      <c r="G25" s="67"/>
    </row>
    <row r="26" spans="2:7" x14ac:dyDescent="0.3">
      <c r="B26" s="69"/>
      <c r="C26" s="68"/>
      <c r="D26" s="65"/>
      <c r="E26" s="66"/>
      <c r="F26" s="71"/>
      <c r="G26" s="67"/>
    </row>
    <row r="27" spans="2:7" x14ac:dyDescent="0.3">
      <c r="B27" s="69"/>
      <c r="C27" s="68"/>
      <c r="D27" s="65"/>
      <c r="E27" s="66"/>
      <c r="F27" s="71"/>
      <c r="G27" s="67"/>
    </row>
    <row r="28" spans="2:7" x14ac:dyDescent="0.3">
      <c r="B28" s="69"/>
      <c r="C28" s="68"/>
      <c r="D28" s="65"/>
      <c r="E28" s="66"/>
      <c r="F28" s="71"/>
      <c r="G28" s="67"/>
    </row>
    <row r="29" spans="2:7" x14ac:dyDescent="0.3">
      <c r="B29" s="69"/>
      <c r="C29" s="68"/>
      <c r="D29" s="65"/>
      <c r="E29" s="66"/>
      <c r="F29" s="71"/>
      <c r="G29" s="67"/>
    </row>
    <row r="30" spans="2:7" x14ac:dyDescent="0.3">
      <c r="B30" s="69"/>
      <c r="C30" s="68"/>
      <c r="D30" s="65"/>
      <c r="E30" s="66"/>
      <c r="F30" s="71"/>
      <c r="G30" s="67"/>
    </row>
    <row r="31" spans="2:7" x14ac:dyDescent="0.3">
      <c r="B31" s="69"/>
      <c r="C31" s="68"/>
      <c r="D31" s="65"/>
      <c r="E31" s="66"/>
      <c r="F31" s="71"/>
      <c r="G31" s="67"/>
    </row>
    <row r="32" spans="2:7" x14ac:dyDescent="0.3">
      <c r="B32" s="69"/>
      <c r="C32" s="68"/>
      <c r="D32" s="65"/>
      <c r="E32" s="66"/>
      <c r="F32" s="71"/>
      <c r="G32" s="67"/>
    </row>
    <row r="33" spans="2:7" x14ac:dyDescent="0.3">
      <c r="B33" s="69"/>
      <c r="C33" s="68"/>
      <c r="D33" s="65"/>
      <c r="E33" s="66"/>
      <c r="F33" s="71"/>
      <c r="G33" s="67"/>
    </row>
    <row r="34" spans="2:7" x14ac:dyDescent="0.3">
      <c r="B34" s="69"/>
      <c r="C34" s="68"/>
      <c r="D34" s="65"/>
      <c r="E34" s="66"/>
      <c r="F34" s="71"/>
      <c r="G34" s="67"/>
    </row>
    <row r="35" spans="2:7" x14ac:dyDescent="0.3">
      <c r="B35" s="69"/>
      <c r="C35" s="68"/>
      <c r="D35" s="65"/>
      <c r="E35" s="66"/>
      <c r="F35" s="71"/>
      <c r="G35" s="67"/>
    </row>
    <row r="36" spans="2:7" x14ac:dyDescent="0.3">
      <c r="B36" s="69"/>
      <c r="C36" s="68"/>
      <c r="D36" s="65"/>
      <c r="E36" s="66"/>
      <c r="F36" s="71"/>
      <c r="G36" s="67"/>
    </row>
    <row r="37" spans="2:7" x14ac:dyDescent="0.3">
      <c r="B37" s="69"/>
      <c r="C37" s="68"/>
      <c r="D37" s="65"/>
      <c r="E37" s="66"/>
      <c r="F37" s="71"/>
      <c r="G37" s="67"/>
    </row>
    <row r="38" spans="2:7" x14ac:dyDescent="0.3">
      <c r="B38" s="69"/>
      <c r="C38" s="68"/>
      <c r="D38" s="65"/>
      <c r="E38" s="66"/>
      <c r="F38" s="71"/>
      <c r="G38" s="67"/>
    </row>
    <row r="39" spans="2:7" x14ac:dyDescent="0.3">
      <c r="B39" s="69"/>
      <c r="C39" s="68"/>
      <c r="D39" s="65"/>
      <c r="E39" s="66"/>
      <c r="F39" s="71"/>
      <c r="G39" s="67"/>
    </row>
    <row r="40" spans="2:7" x14ac:dyDescent="0.3">
      <c r="B40" s="69"/>
      <c r="C40" s="68"/>
      <c r="D40" s="65"/>
      <c r="E40" s="66"/>
      <c r="F40" s="71"/>
      <c r="G40" s="67"/>
    </row>
    <row r="41" spans="2:7" x14ac:dyDescent="0.3">
      <c r="B41" s="69"/>
      <c r="C41" s="68"/>
      <c r="D41" s="65"/>
      <c r="E41" s="66"/>
      <c r="F41" s="71"/>
      <c r="G41" s="67"/>
    </row>
    <row r="42" spans="2:7" x14ac:dyDescent="0.3">
      <c r="B42" s="69"/>
      <c r="C42" s="68"/>
      <c r="D42" s="65"/>
      <c r="E42" s="66"/>
      <c r="F42" s="71"/>
      <c r="G42" s="67"/>
    </row>
    <row r="43" spans="2:7" x14ac:dyDescent="0.3">
      <c r="B43" s="69"/>
      <c r="C43" s="68"/>
      <c r="D43" s="65"/>
      <c r="E43" s="66"/>
      <c r="F43" s="71"/>
      <c r="G43" s="67"/>
    </row>
    <row r="44" spans="2:7" x14ac:dyDescent="0.3">
      <c r="B44" s="69"/>
      <c r="C44" s="68"/>
      <c r="D44" s="65"/>
      <c r="E44" s="66"/>
      <c r="F44" s="71"/>
      <c r="G44" s="67"/>
    </row>
    <row r="45" spans="2:7" x14ac:dyDescent="0.3">
      <c r="B45" s="69"/>
      <c r="C45" s="68"/>
      <c r="D45" s="65"/>
      <c r="E45" s="66"/>
      <c r="F45" s="71"/>
      <c r="G45" s="67"/>
    </row>
    <row r="46" spans="2:7" x14ac:dyDescent="0.3">
      <c r="B46" s="69"/>
      <c r="C46" s="68"/>
      <c r="D46" s="65"/>
      <c r="E46" s="66"/>
      <c r="F46" s="71"/>
      <c r="G46" s="67"/>
    </row>
    <row r="47" spans="2:7" x14ac:dyDescent="0.3">
      <c r="B47" s="69"/>
      <c r="C47" s="68"/>
      <c r="D47" s="65"/>
      <c r="E47" s="66"/>
      <c r="F47" s="71"/>
      <c r="G47" s="67"/>
    </row>
    <row r="48" spans="2:7" x14ac:dyDescent="0.3">
      <c r="B48" s="69"/>
      <c r="C48" s="68"/>
      <c r="D48" s="65"/>
      <c r="E48" s="66"/>
      <c r="F48" s="71"/>
      <c r="G48" s="67"/>
    </row>
    <row r="49" spans="2:7" x14ac:dyDescent="0.3">
      <c r="B49" s="69"/>
      <c r="C49" s="68"/>
      <c r="D49" s="65"/>
      <c r="E49" s="66"/>
      <c r="F49" s="71"/>
      <c r="G49" s="67"/>
    </row>
    <row r="50" spans="2:7" x14ac:dyDescent="0.3">
      <c r="B50" s="69"/>
      <c r="C50" s="68"/>
      <c r="D50" s="65"/>
      <c r="E50" s="66"/>
      <c r="F50" s="71"/>
      <c r="G50" s="67"/>
    </row>
    <row r="51" spans="2:7" x14ac:dyDescent="0.3">
      <c r="B51" s="69"/>
      <c r="C51" s="68"/>
      <c r="D51" s="65"/>
      <c r="E51" s="66"/>
      <c r="F51" s="71"/>
      <c r="G51" s="67"/>
    </row>
    <row r="52" spans="2:7" x14ac:dyDescent="0.3">
      <c r="B52" s="69"/>
      <c r="C52" s="68"/>
      <c r="D52" s="65"/>
      <c r="E52" s="66"/>
      <c r="F52" s="71"/>
      <c r="G52" s="67"/>
    </row>
    <row r="53" spans="2:7" x14ac:dyDescent="0.3">
      <c r="B53" s="69"/>
      <c r="C53" s="68"/>
      <c r="D53" s="65"/>
      <c r="E53" s="66"/>
      <c r="F53" s="71"/>
      <c r="G53" s="67"/>
    </row>
    <row r="54" spans="2:7" x14ac:dyDescent="0.3">
      <c r="B54" s="69"/>
      <c r="C54" s="68"/>
      <c r="D54" s="65"/>
      <c r="E54" s="66"/>
      <c r="F54" s="71"/>
      <c r="G54" s="67"/>
    </row>
    <row r="55" spans="2:7" x14ac:dyDescent="0.3">
      <c r="B55" s="69"/>
      <c r="C55" s="68"/>
      <c r="D55" s="65"/>
      <c r="E55" s="66"/>
      <c r="F55" s="71"/>
      <c r="G55" s="67"/>
    </row>
    <row r="56" spans="2:7" x14ac:dyDescent="0.3">
      <c r="B56" s="69"/>
      <c r="C56" s="68"/>
      <c r="D56" s="65"/>
      <c r="E56" s="66"/>
      <c r="F56" s="71"/>
      <c r="G56" s="67"/>
    </row>
    <row r="57" spans="2:7" x14ac:dyDescent="0.3">
      <c r="B57" s="69"/>
      <c r="C57" s="68"/>
      <c r="D57" s="65"/>
      <c r="E57" s="66"/>
      <c r="F57" s="71"/>
      <c r="G57" s="67"/>
    </row>
    <row r="58" spans="2:7" x14ac:dyDescent="0.3">
      <c r="B58" s="69"/>
      <c r="C58" s="68"/>
      <c r="D58" s="65"/>
      <c r="E58" s="66"/>
      <c r="F58" s="71"/>
      <c r="G58" s="67"/>
    </row>
    <row r="59" spans="2:7" x14ac:dyDescent="0.3">
      <c r="B59" s="69"/>
      <c r="C59" s="68"/>
      <c r="D59" s="65"/>
      <c r="E59" s="66"/>
      <c r="F59" s="71"/>
      <c r="G59" s="67"/>
    </row>
    <row r="60" spans="2:7" x14ac:dyDescent="0.3">
      <c r="B60" s="69"/>
      <c r="C60" s="68"/>
      <c r="D60" s="65"/>
      <c r="E60" s="66"/>
      <c r="F60" s="71"/>
      <c r="G60" s="67"/>
    </row>
    <row r="61" spans="2:7" x14ac:dyDescent="0.3">
      <c r="B61" s="69"/>
      <c r="C61" s="68"/>
      <c r="D61" s="65"/>
      <c r="E61" s="66"/>
      <c r="F61" s="71"/>
      <c r="G61" s="67"/>
    </row>
    <row r="62" spans="2:7" x14ac:dyDescent="0.3">
      <c r="B62" s="69"/>
      <c r="C62" s="68"/>
      <c r="D62" s="65"/>
      <c r="E62" s="66"/>
      <c r="F62" s="71"/>
      <c r="G62" s="67"/>
    </row>
    <row r="63" spans="2:7" x14ac:dyDescent="0.3">
      <c r="B63" s="69"/>
      <c r="C63" s="68"/>
      <c r="D63" s="65"/>
      <c r="E63" s="66"/>
      <c r="F63" s="71"/>
      <c r="G63" s="67"/>
    </row>
    <row r="64" spans="2:7" x14ac:dyDescent="0.3">
      <c r="B64" s="69"/>
      <c r="C64" s="68"/>
      <c r="D64" s="65"/>
      <c r="E64" s="66"/>
      <c r="F64" s="71"/>
      <c r="G64" s="67"/>
    </row>
    <row r="65" spans="2:7" x14ac:dyDescent="0.3">
      <c r="B65" s="69"/>
      <c r="C65" s="68"/>
      <c r="D65" s="65"/>
      <c r="E65" s="66"/>
      <c r="F65" s="71"/>
      <c r="G65" s="67"/>
    </row>
    <row r="66" spans="2:7" x14ac:dyDescent="0.3">
      <c r="B66" s="69"/>
      <c r="C66" s="68"/>
      <c r="D66" s="65"/>
      <c r="E66" s="66"/>
      <c r="F66" s="71"/>
      <c r="G66" s="67"/>
    </row>
    <row r="67" spans="2:7" x14ac:dyDescent="0.3">
      <c r="B67" s="69"/>
      <c r="C67" s="68"/>
      <c r="D67" s="65"/>
      <c r="E67" s="66"/>
      <c r="F67" s="71"/>
      <c r="G67" s="67"/>
    </row>
    <row r="68" spans="2:7" x14ac:dyDescent="0.3">
      <c r="B68" s="69"/>
      <c r="C68" s="68"/>
      <c r="D68" s="65"/>
      <c r="E68" s="66"/>
      <c r="F68" s="71"/>
      <c r="G68" s="67"/>
    </row>
    <row r="69" spans="2:7" x14ac:dyDescent="0.3">
      <c r="B69" s="69"/>
      <c r="C69" s="68"/>
      <c r="D69" s="65"/>
      <c r="E69" s="66"/>
      <c r="F69" s="71"/>
      <c r="G69" s="67"/>
    </row>
    <row r="70" spans="2:7" x14ac:dyDescent="0.3">
      <c r="B70" s="69"/>
      <c r="C70" s="68"/>
      <c r="D70" s="65"/>
      <c r="E70" s="66"/>
      <c r="F70" s="71"/>
      <c r="G70" s="67"/>
    </row>
    <row r="71" spans="2:7" x14ac:dyDescent="0.3">
      <c r="B71" s="69"/>
      <c r="C71" s="68"/>
      <c r="D71" s="65"/>
      <c r="E71" s="66"/>
      <c r="F71" s="71"/>
      <c r="G71" s="67"/>
    </row>
    <row r="72" spans="2:7" x14ac:dyDescent="0.3">
      <c r="B72" s="69"/>
      <c r="C72" s="68"/>
      <c r="D72" s="65"/>
      <c r="E72" s="66"/>
      <c r="F72" s="71"/>
      <c r="G72" s="67"/>
    </row>
    <row r="73" spans="2:7" x14ac:dyDescent="0.3">
      <c r="B73" s="69"/>
      <c r="C73" s="68"/>
      <c r="D73" s="65"/>
      <c r="E73" s="66"/>
      <c r="F73" s="71"/>
      <c r="G73" s="67"/>
    </row>
    <row r="74" spans="2:7" x14ac:dyDescent="0.3">
      <c r="B74" s="69"/>
      <c r="C74" s="68"/>
      <c r="D74" s="65"/>
      <c r="E74" s="66"/>
      <c r="F74" s="71"/>
      <c r="G74" s="67"/>
    </row>
    <row r="75" spans="2:7" ht="14.5" thickBot="1" x14ac:dyDescent="0.35">
      <c r="B75" s="69"/>
      <c r="C75" s="68"/>
      <c r="D75" s="65"/>
      <c r="E75" s="66"/>
      <c r="F75" s="71"/>
      <c r="G75" s="67"/>
    </row>
    <row r="76" spans="2:7" ht="14.5" thickBot="1" x14ac:dyDescent="0.35">
      <c r="B76" s="75"/>
      <c r="C76" s="76"/>
      <c r="D76" s="77"/>
      <c r="E76" s="150"/>
      <c r="F76" s="62" t="s">
        <v>767</v>
      </c>
      <c r="G76" s="74">
        <f>SUM(G11:G12)</f>
        <v>0</v>
      </c>
    </row>
    <row r="77" spans="2:7" x14ac:dyDescent="0.3">
      <c r="F77" s="9"/>
      <c r="G77" s="9"/>
    </row>
    <row r="78" spans="2:7" x14ac:dyDescent="0.3">
      <c r="F78" s="9"/>
      <c r="G78" s="37"/>
    </row>
    <row r="79" spans="2:7" x14ac:dyDescent="0.3">
      <c r="G79" s="39"/>
    </row>
    <row r="80" spans="2:7" x14ac:dyDescent="0.3">
      <c r="G80" s="39"/>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08BC5-27ED-4A76-BE3F-27E1157F16B6}">
  <sheetPr codeName="Sheet24">
    <pageSetUpPr fitToPage="1"/>
  </sheetPr>
  <dimension ref="B1:G78"/>
  <sheetViews>
    <sheetView view="pageBreakPreview" zoomScale="115" zoomScaleNormal="120" zoomScaleSheetLayoutView="115" workbookViewId="0">
      <selection activeCell="E13" sqref="E13"/>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39" x14ac:dyDescent="0.3">
      <c r="B9" s="69">
        <v>5900</v>
      </c>
      <c r="C9" s="64" t="s">
        <v>729</v>
      </c>
      <c r="D9" s="65"/>
      <c r="E9" s="66"/>
      <c r="F9" s="71"/>
      <c r="G9" s="67"/>
    </row>
    <row r="10" spans="2:7" x14ac:dyDescent="0.3">
      <c r="B10" s="69">
        <v>59.01</v>
      </c>
      <c r="C10" s="68" t="s">
        <v>730</v>
      </c>
      <c r="D10" s="65"/>
      <c r="E10" s="66"/>
      <c r="F10" s="71"/>
      <c r="G10" s="67"/>
    </row>
    <row r="11" spans="2:7" x14ac:dyDescent="0.3">
      <c r="B11" s="69"/>
      <c r="C11" s="68" t="s">
        <v>731</v>
      </c>
      <c r="D11" s="65" t="s">
        <v>46</v>
      </c>
      <c r="E11" s="66">
        <v>1</v>
      </c>
      <c r="F11" s="71"/>
      <c r="G11" s="67"/>
    </row>
    <row r="12" spans="2:7" x14ac:dyDescent="0.3">
      <c r="B12" s="69"/>
      <c r="C12" s="68" t="s">
        <v>732</v>
      </c>
      <c r="D12" s="65" t="s">
        <v>46</v>
      </c>
      <c r="E12" s="78">
        <v>1</v>
      </c>
      <c r="F12" s="71"/>
      <c r="G12" s="67"/>
    </row>
    <row r="13" spans="2:7" x14ac:dyDescent="0.3">
      <c r="B13" s="69"/>
      <c r="C13" s="68"/>
      <c r="D13" s="65"/>
      <c r="E13" s="78"/>
      <c r="F13" s="71"/>
      <c r="G13" s="67"/>
    </row>
    <row r="14" spans="2:7" x14ac:dyDescent="0.3">
      <c r="B14" s="69"/>
      <c r="C14" s="68"/>
      <c r="D14" s="65"/>
      <c r="E14" s="78"/>
      <c r="F14" s="71"/>
      <c r="G14" s="67"/>
    </row>
    <row r="15" spans="2:7" x14ac:dyDescent="0.3">
      <c r="B15" s="69"/>
      <c r="C15" s="68"/>
      <c r="D15" s="65"/>
      <c r="E15" s="78"/>
      <c r="F15" s="71"/>
      <c r="G15" s="67"/>
    </row>
    <row r="16" spans="2:7" x14ac:dyDescent="0.3">
      <c r="B16" s="69"/>
      <c r="C16" s="68"/>
      <c r="D16" s="65"/>
      <c r="E16" s="78"/>
      <c r="F16" s="71"/>
      <c r="G16" s="67"/>
    </row>
    <row r="17" spans="2:7" x14ac:dyDescent="0.3">
      <c r="B17" s="69"/>
      <c r="C17" s="68"/>
      <c r="D17" s="65"/>
      <c r="E17" s="78"/>
      <c r="F17" s="71"/>
      <c r="G17" s="67"/>
    </row>
    <row r="18" spans="2:7" x14ac:dyDescent="0.3">
      <c r="B18" s="69"/>
      <c r="C18" s="68"/>
      <c r="D18" s="65"/>
      <c r="E18" s="78"/>
      <c r="F18" s="71"/>
      <c r="G18" s="67"/>
    </row>
    <row r="19" spans="2:7" x14ac:dyDescent="0.3">
      <c r="B19" s="69"/>
      <c r="C19" s="68"/>
      <c r="D19" s="65"/>
      <c r="E19" s="78"/>
      <c r="F19" s="71"/>
      <c r="G19" s="67"/>
    </row>
    <row r="20" spans="2:7" x14ac:dyDescent="0.3">
      <c r="B20" s="69"/>
      <c r="C20" s="68"/>
      <c r="D20" s="65"/>
      <c r="E20" s="78"/>
      <c r="F20" s="71"/>
      <c r="G20" s="67"/>
    </row>
    <row r="21" spans="2:7" x14ac:dyDescent="0.3">
      <c r="B21" s="69"/>
      <c r="C21" s="68"/>
      <c r="D21" s="65"/>
      <c r="E21" s="78"/>
      <c r="F21" s="71"/>
      <c r="G21" s="67"/>
    </row>
    <row r="22" spans="2:7" x14ac:dyDescent="0.3">
      <c r="B22" s="69"/>
      <c r="C22" s="68"/>
      <c r="D22" s="65"/>
      <c r="E22" s="78"/>
      <c r="F22" s="71"/>
      <c r="G22" s="67"/>
    </row>
    <row r="23" spans="2:7" x14ac:dyDescent="0.3">
      <c r="B23" s="69"/>
      <c r="C23" s="68"/>
      <c r="D23" s="65"/>
      <c r="E23" s="78"/>
      <c r="F23" s="71"/>
      <c r="G23" s="67"/>
    </row>
    <row r="24" spans="2:7" x14ac:dyDescent="0.3">
      <c r="B24" s="69"/>
      <c r="C24" s="68"/>
      <c r="D24" s="65"/>
      <c r="E24" s="78"/>
      <c r="F24" s="71"/>
      <c r="G24" s="67"/>
    </row>
    <row r="25" spans="2:7" x14ac:dyDescent="0.3">
      <c r="B25" s="69"/>
      <c r="C25" s="68"/>
      <c r="D25" s="65"/>
      <c r="E25" s="78"/>
      <c r="F25" s="71"/>
      <c r="G25" s="67"/>
    </row>
    <row r="26" spans="2:7" x14ac:dyDescent="0.3">
      <c r="B26" s="69"/>
      <c r="C26" s="68"/>
      <c r="D26" s="65"/>
      <c r="E26" s="78"/>
      <c r="F26" s="71"/>
      <c r="G26" s="67"/>
    </row>
    <row r="27" spans="2:7" x14ac:dyDescent="0.3">
      <c r="B27" s="69"/>
      <c r="C27" s="68"/>
      <c r="D27" s="65"/>
      <c r="E27" s="78"/>
      <c r="F27" s="71"/>
      <c r="G27" s="67"/>
    </row>
    <row r="28" spans="2:7" x14ac:dyDescent="0.3">
      <c r="B28" s="69"/>
      <c r="C28" s="68"/>
      <c r="D28" s="65"/>
      <c r="E28" s="78"/>
      <c r="F28" s="71"/>
      <c r="G28" s="67"/>
    </row>
    <row r="29" spans="2:7" x14ac:dyDescent="0.3">
      <c r="B29" s="69"/>
      <c r="C29" s="68"/>
      <c r="D29" s="65"/>
      <c r="E29" s="78"/>
      <c r="F29" s="71"/>
      <c r="G29" s="67"/>
    </row>
    <row r="30" spans="2:7" x14ac:dyDescent="0.3">
      <c r="B30" s="69"/>
      <c r="C30" s="68"/>
      <c r="D30" s="65"/>
      <c r="E30" s="78"/>
      <c r="F30" s="71"/>
      <c r="G30" s="67"/>
    </row>
    <row r="31" spans="2:7" x14ac:dyDescent="0.3">
      <c r="B31" s="69"/>
      <c r="C31" s="68"/>
      <c r="D31" s="65"/>
      <c r="E31" s="78"/>
      <c r="F31" s="71"/>
      <c r="G31" s="67"/>
    </row>
    <row r="32" spans="2:7" x14ac:dyDescent="0.3">
      <c r="B32" s="69"/>
      <c r="C32" s="68"/>
      <c r="D32" s="65"/>
      <c r="E32" s="78"/>
      <c r="F32" s="71"/>
      <c r="G32" s="67"/>
    </row>
    <row r="33" spans="2:7" x14ac:dyDescent="0.3">
      <c r="B33" s="69"/>
      <c r="C33" s="68"/>
      <c r="D33" s="65"/>
      <c r="E33" s="78"/>
      <c r="F33" s="71"/>
      <c r="G33" s="67"/>
    </row>
    <row r="34" spans="2:7" x14ac:dyDescent="0.3">
      <c r="B34" s="69"/>
      <c r="C34" s="68"/>
      <c r="D34" s="65"/>
      <c r="E34" s="78"/>
      <c r="F34" s="71"/>
      <c r="G34" s="67"/>
    </row>
    <row r="35" spans="2:7" x14ac:dyDescent="0.3">
      <c r="B35" s="69"/>
      <c r="C35" s="68"/>
      <c r="D35" s="65"/>
      <c r="E35" s="78"/>
      <c r="F35" s="71"/>
      <c r="G35" s="67"/>
    </row>
    <row r="36" spans="2:7" x14ac:dyDescent="0.3">
      <c r="B36" s="69"/>
      <c r="C36" s="68"/>
      <c r="D36" s="65"/>
      <c r="E36" s="78"/>
      <c r="F36" s="71"/>
      <c r="G36" s="67"/>
    </row>
    <row r="37" spans="2:7" x14ac:dyDescent="0.3">
      <c r="B37" s="69"/>
      <c r="C37" s="68"/>
      <c r="D37" s="65"/>
      <c r="E37" s="78"/>
      <c r="F37" s="71"/>
      <c r="G37" s="67"/>
    </row>
    <row r="38" spans="2:7" x14ac:dyDescent="0.3">
      <c r="B38" s="69"/>
      <c r="C38" s="68"/>
      <c r="D38" s="65"/>
      <c r="E38" s="78"/>
      <c r="F38" s="71"/>
      <c r="G38" s="67"/>
    </row>
    <row r="39" spans="2:7" x14ac:dyDescent="0.3">
      <c r="B39" s="69"/>
      <c r="C39" s="68"/>
      <c r="D39" s="65"/>
      <c r="E39" s="78"/>
      <c r="F39" s="71"/>
      <c r="G39" s="67"/>
    </row>
    <row r="40" spans="2:7" x14ac:dyDescent="0.3">
      <c r="B40" s="69"/>
      <c r="C40" s="68"/>
      <c r="D40" s="65"/>
      <c r="E40" s="78"/>
      <c r="F40" s="71"/>
      <c r="G40" s="67"/>
    </row>
    <row r="41" spans="2:7" x14ac:dyDescent="0.3">
      <c r="B41" s="69"/>
      <c r="C41" s="68"/>
      <c r="D41" s="65"/>
      <c r="E41" s="78"/>
      <c r="F41" s="71"/>
      <c r="G41" s="67"/>
    </row>
    <row r="42" spans="2:7" x14ac:dyDescent="0.3">
      <c r="B42" s="69"/>
      <c r="C42" s="68"/>
      <c r="D42" s="65"/>
      <c r="E42" s="78"/>
      <c r="F42" s="71"/>
      <c r="G42" s="67"/>
    </row>
    <row r="43" spans="2:7" x14ac:dyDescent="0.3">
      <c r="B43" s="69"/>
      <c r="C43" s="68"/>
      <c r="D43" s="65"/>
      <c r="E43" s="78"/>
      <c r="F43" s="71"/>
      <c r="G43" s="67"/>
    </row>
    <row r="44" spans="2:7" x14ac:dyDescent="0.3">
      <c r="B44" s="69"/>
      <c r="C44" s="68"/>
      <c r="D44" s="65"/>
      <c r="E44" s="78"/>
      <c r="F44" s="71"/>
      <c r="G44" s="67"/>
    </row>
    <row r="45" spans="2:7" x14ac:dyDescent="0.3">
      <c r="B45" s="69"/>
      <c r="C45" s="68"/>
      <c r="D45" s="65"/>
      <c r="E45" s="78"/>
      <c r="F45" s="71"/>
      <c r="G45" s="67"/>
    </row>
    <row r="46" spans="2:7" x14ac:dyDescent="0.3">
      <c r="B46" s="69"/>
      <c r="C46" s="68"/>
      <c r="D46" s="65"/>
      <c r="E46" s="78"/>
      <c r="F46" s="71"/>
      <c r="G46" s="67"/>
    </row>
    <row r="47" spans="2:7" x14ac:dyDescent="0.3">
      <c r="B47" s="69"/>
      <c r="C47" s="68"/>
      <c r="D47" s="65"/>
      <c r="E47" s="78"/>
      <c r="F47" s="71"/>
      <c r="G47" s="67"/>
    </row>
    <row r="48" spans="2:7" x14ac:dyDescent="0.3">
      <c r="B48" s="69"/>
      <c r="C48" s="68"/>
      <c r="D48" s="65"/>
      <c r="E48" s="78"/>
      <c r="F48" s="71"/>
      <c r="G48" s="67"/>
    </row>
    <row r="49" spans="2:7" x14ac:dyDescent="0.3">
      <c r="B49" s="69"/>
      <c r="C49" s="68"/>
      <c r="D49" s="65"/>
      <c r="E49" s="78"/>
      <c r="F49" s="71"/>
      <c r="G49" s="67"/>
    </row>
    <row r="50" spans="2:7" x14ac:dyDescent="0.3">
      <c r="B50" s="69"/>
      <c r="C50" s="68"/>
      <c r="D50" s="65"/>
      <c r="E50" s="78"/>
      <c r="F50" s="71"/>
      <c r="G50" s="67"/>
    </row>
    <row r="51" spans="2:7" x14ac:dyDescent="0.3">
      <c r="B51" s="69"/>
      <c r="C51" s="68"/>
      <c r="D51" s="65"/>
      <c r="E51" s="78"/>
      <c r="F51" s="71"/>
      <c r="G51" s="67"/>
    </row>
    <row r="52" spans="2:7" x14ac:dyDescent="0.3">
      <c r="B52" s="69"/>
      <c r="C52" s="68"/>
      <c r="D52" s="65"/>
      <c r="E52" s="78"/>
      <c r="F52" s="71"/>
      <c r="G52" s="67"/>
    </row>
    <row r="53" spans="2:7" x14ac:dyDescent="0.3">
      <c r="B53" s="69"/>
      <c r="C53" s="68"/>
      <c r="D53" s="65"/>
      <c r="E53" s="78"/>
      <c r="F53" s="71"/>
      <c r="G53" s="67"/>
    </row>
    <row r="54" spans="2:7" x14ac:dyDescent="0.3">
      <c r="B54" s="69"/>
      <c r="C54" s="68"/>
      <c r="D54" s="65"/>
      <c r="E54" s="78"/>
      <c r="F54" s="71"/>
      <c r="G54" s="67"/>
    </row>
    <row r="55" spans="2:7" x14ac:dyDescent="0.3">
      <c r="B55" s="69"/>
      <c r="C55" s="68"/>
      <c r="D55" s="65"/>
      <c r="E55" s="78"/>
      <c r="F55" s="71"/>
      <c r="G55" s="67"/>
    </row>
    <row r="56" spans="2:7" x14ac:dyDescent="0.3">
      <c r="B56" s="69"/>
      <c r="C56" s="68"/>
      <c r="D56" s="65"/>
      <c r="E56" s="78"/>
      <c r="F56" s="71"/>
      <c r="G56" s="67"/>
    </row>
    <row r="57" spans="2:7" x14ac:dyDescent="0.3">
      <c r="B57" s="69"/>
      <c r="C57" s="68"/>
      <c r="D57" s="65"/>
      <c r="E57" s="78"/>
      <c r="F57" s="71"/>
      <c r="G57" s="67"/>
    </row>
    <row r="58" spans="2:7" x14ac:dyDescent="0.3">
      <c r="B58" s="69"/>
      <c r="C58" s="68"/>
      <c r="D58" s="65"/>
      <c r="E58" s="78"/>
      <c r="F58" s="71"/>
      <c r="G58" s="67"/>
    </row>
    <row r="59" spans="2:7" x14ac:dyDescent="0.3">
      <c r="B59" s="69"/>
      <c r="C59" s="68"/>
      <c r="D59" s="65"/>
      <c r="E59" s="78"/>
      <c r="F59" s="71"/>
      <c r="G59" s="67"/>
    </row>
    <row r="60" spans="2:7" x14ac:dyDescent="0.3">
      <c r="B60" s="69"/>
      <c r="C60" s="68"/>
      <c r="D60" s="65"/>
      <c r="E60" s="78"/>
      <c r="F60" s="71"/>
      <c r="G60" s="67"/>
    </row>
    <row r="61" spans="2:7" x14ac:dyDescent="0.3">
      <c r="B61" s="69"/>
      <c r="C61" s="68"/>
      <c r="D61" s="65"/>
      <c r="E61" s="78"/>
      <c r="F61" s="71"/>
      <c r="G61" s="67"/>
    </row>
    <row r="62" spans="2:7" x14ac:dyDescent="0.3">
      <c r="B62" s="69"/>
      <c r="C62" s="68"/>
      <c r="D62" s="65"/>
      <c r="E62" s="78"/>
      <c r="F62" s="71"/>
      <c r="G62" s="67"/>
    </row>
    <row r="63" spans="2:7" x14ac:dyDescent="0.3">
      <c r="B63" s="69"/>
      <c r="C63" s="68"/>
      <c r="D63" s="65"/>
      <c r="E63" s="78"/>
      <c r="F63" s="71"/>
      <c r="G63" s="67"/>
    </row>
    <row r="64" spans="2:7" x14ac:dyDescent="0.3">
      <c r="B64" s="69"/>
      <c r="C64" s="68"/>
      <c r="D64" s="65"/>
      <c r="E64" s="78"/>
      <c r="F64" s="71"/>
      <c r="G64" s="67"/>
    </row>
    <row r="65" spans="2:7" x14ac:dyDescent="0.3">
      <c r="B65" s="69"/>
      <c r="C65" s="68"/>
      <c r="D65" s="65"/>
      <c r="E65" s="78"/>
      <c r="F65" s="71"/>
      <c r="G65" s="67"/>
    </row>
    <row r="66" spans="2:7" x14ac:dyDescent="0.3">
      <c r="B66" s="69"/>
      <c r="C66" s="68"/>
      <c r="D66" s="65"/>
      <c r="E66" s="78"/>
      <c r="F66" s="71"/>
      <c r="G66" s="67"/>
    </row>
    <row r="67" spans="2:7" x14ac:dyDescent="0.3">
      <c r="B67" s="69"/>
      <c r="C67" s="68"/>
      <c r="D67" s="65"/>
      <c r="E67" s="78"/>
      <c r="F67" s="71"/>
      <c r="G67" s="67"/>
    </row>
    <row r="68" spans="2:7" x14ac:dyDescent="0.3">
      <c r="B68" s="69"/>
      <c r="C68" s="68"/>
      <c r="D68" s="65"/>
      <c r="E68" s="78"/>
      <c r="F68" s="71"/>
      <c r="G68" s="67"/>
    </row>
    <row r="69" spans="2:7" x14ac:dyDescent="0.3">
      <c r="B69" s="69"/>
      <c r="C69" s="68"/>
      <c r="D69" s="65"/>
      <c r="E69" s="78"/>
      <c r="F69" s="71"/>
      <c r="G69" s="67"/>
    </row>
    <row r="70" spans="2:7" x14ac:dyDescent="0.3">
      <c r="B70" s="69"/>
      <c r="C70" s="68"/>
      <c r="D70" s="65"/>
      <c r="E70" s="78"/>
      <c r="F70" s="71"/>
      <c r="G70" s="67"/>
    </row>
    <row r="71" spans="2:7" x14ac:dyDescent="0.3">
      <c r="B71" s="69"/>
      <c r="C71" s="68"/>
      <c r="D71" s="65"/>
      <c r="E71" s="78"/>
      <c r="F71" s="71"/>
      <c r="G71" s="67"/>
    </row>
    <row r="72" spans="2:7" x14ac:dyDescent="0.3">
      <c r="B72" s="69"/>
      <c r="C72" s="68"/>
      <c r="D72" s="65"/>
      <c r="E72" s="78"/>
      <c r="F72" s="71"/>
      <c r="G72" s="67"/>
    </row>
    <row r="73" spans="2:7" x14ac:dyDescent="0.3">
      <c r="B73" s="69"/>
      <c r="C73" s="68"/>
      <c r="D73" s="65"/>
      <c r="E73" s="78"/>
      <c r="F73" s="71"/>
      <c r="G73" s="67"/>
    </row>
    <row r="74" spans="2:7" ht="14.5" thickBot="1" x14ac:dyDescent="0.35">
      <c r="B74" s="69"/>
      <c r="C74" s="68"/>
      <c r="D74" s="65"/>
      <c r="E74" s="78"/>
      <c r="F74" s="71"/>
      <c r="G74" s="67"/>
    </row>
    <row r="75" spans="2:7" ht="14.5" thickBot="1" x14ac:dyDescent="0.35">
      <c r="B75" s="75"/>
      <c r="C75" s="76"/>
      <c r="D75" s="77"/>
      <c r="E75" s="151"/>
      <c r="F75" s="62" t="s">
        <v>767</v>
      </c>
      <c r="G75" s="74">
        <f>SUM(G11:G12)</f>
        <v>0</v>
      </c>
    </row>
    <row r="76" spans="2:7" x14ac:dyDescent="0.3">
      <c r="F76" s="9"/>
      <c r="G76" s="37"/>
    </row>
    <row r="77" spans="2:7" x14ac:dyDescent="0.3">
      <c r="G77" s="39"/>
    </row>
    <row r="78" spans="2:7" x14ac:dyDescent="0.3">
      <c r="G78" s="39"/>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DD610-1C8D-4930-8ECC-89FF72F0183F}">
  <sheetPr codeName="Sheet25">
    <pageSetUpPr fitToPage="1"/>
  </sheetPr>
  <dimension ref="B1:G141"/>
  <sheetViews>
    <sheetView view="pageBreakPreview" topLeftCell="B1" zoomScale="115" zoomScaleNormal="120" zoomScaleSheetLayoutView="115" workbookViewId="0">
      <selection activeCell="F16" sqref="F16"/>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26" x14ac:dyDescent="0.3">
      <c r="B9" s="69">
        <v>6100</v>
      </c>
      <c r="C9" s="79" t="s">
        <v>1106</v>
      </c>
      <c r="D9" s="80"/>
      <c r="E9" s="80"/>
      <c r="F9" s="81"/>
      <c r="G9" s="82"/>
    </row>
    <row r="10" spans="2:7" x14ac:dyDescent="0.3">
      <c r="B10" s="69">
        <v>61.01</v>
      </c>
      <c r="C10" s="83" t="s">
        <v>879</v>
      </c>
      <c r="D10" s="84" t="s">
        <v>50</v>
      </c>
      <c r="E10" s="84">
        <v>1</v>
      </c>
      <c r="F10" s="85"/>
      <c r="G10" s="86"/>
    </row>
    <row r="11" spans="2:7" x14ac:dyDescent="0.3">
      <c r="B11" s="69">
        <v>61.02</v>
      </c>
      <c r="C11" s="83" t="s">
        <v>880</v>
      </c>
      <c r="D11" s="84"/>
      <c r="E11" s="84"/>
      <c r="F11" s="81"/>
      <c r="G11" s="86"/>
    </row>
    <row r="12" spans="2:7" x14ac:dyDescent="0.3">
      <c r="B12" s="69"/>
      <c r="C12" s="83" t="s">
        <v>881</v>
      </c>
      <c r="D12" s="84"/>
      <c r="E12" s="84"/>
      <c r="F12" s="81"/>
      <c r="G12" s="86"/>
    </row>
    <row r="13" spans="2:7" x14ac:dyDescent="0.3">
      <c r="B13" s="69"/>
      <c r="C13" s="83" t="s">
        <v>882</v>
      </c>
      <c r="D13" s="84"/>
      <c r="E13" s="84"/>
      <c r="F13" s="81"/>
      <c r="G13" s="86"/>
    </row>
    <row r="14" spans="2:7" x14ac:dyDescent="0.3">
      <c r="B14" s="69"/>
      <c r="C14" s="83" t="s">
        <v>883</v>
      </c>
      <c r="D14" s="84" t="s">
        <v>58</v>
      </c>
      <c r="E14" s="87">
        <v>1</v>
      </c>
      <c r="F14" s="85"/>
      <c r="G14" s="86"/>
    </row>
    <row r="15" spans="2:7" x14ac:dyDescent="0.3">
      <c r="B15" s="69"/>
      <c r="C15" s="83" t="s">
        <v>884</v>
      </c>
      <c r="D15" s="84" t="s">
        <v>58</v>
      </c>
      <c r="E15" s="87">
        <v>1</v>
      </c>
      <c r="F15" s="85"/>
      <c r="G15" s="86"/>
    </row>
    <row r="16" spans="2:7" x14ac:dyDescent="0.3">
      <c r="B16" s="69"/>
      <c r="C16" s="83" t="s">
        <v>885</v>
      </c>
      <c r="D16" s="84" t="s">
        <v>58</v>
      </c>
      <c r="E16" s="87">
        <v>1</v>
      </c>
      <c r="F16" s="85"/>
      <c r="G16" s="86"/>
    </row>
    <row r="17" spans="2:7" x14ac:dyDescent="0.3">
      <c r="B17" s="69"/>
      <c r="C17" s="83" t="s">
        <v>886</v>
      </c>
      <c r="D17" s="84"/>
      <c r="E17" s="84"/>
      <c r="F17" s="85"/>
      <c r="G17" s="86"/>
    </row>
    <row r="18" spans="2:7" x14ac:dyDescent="0.3">
      <c r="B18" s="69"/>
      <c r="C18" s="83" t="s">
        <v>887</v>
      </c>
      <c r="D18" s="84" t="s">
        <v>58</v>
      </c>
      <c r="E18" s="87">
        <v>1</v>
      </c>
      <c r="F18" s="85"/>
      <c r="G18" s="86"/>
    </row>
    <row r="19" spans="2:7" x14ac:dyDescent="0.3">
      <c r="B19" s="69"/>
      <c r="C19" s="83" t="s">
        <v>888</v>
      </c>
      <c r="D19" s="84"/>
      <c r="E19" s="84"/>
      <c r="F19" s="85"/>
      <c r="G19" s="86"/>
    </row>
    <row r="20" spans="2:7" x14ac:dyDescent="0.3">
      <c r="B20" s="69"/>
      <c r="C20" s="83" t="s">
        <v>889</v>
      </c>
      <c r="D20" s="84"/>
      <c r="E20" s="84"/>
      <c r="F20" s="85"/>
      <c r="G20" s="86"/>
    </row>
    <row r="21" spans="2:7" x14ac:dyDescent="0.3">
      <c r="B21" s="69"/>
      <c r="C21" s="83" t="s">
        <v>890</v>
      </c>
      <c r="D21" s="84" t="s">
        <v>58</v>
      </c>
      <c r="E21" s="87">
        <v>1</v>
      </c>
      <c r="F21" s="85"/>
      <c r="G21" s="86"/>
    </row>
    <row r="22" spans="2:7" x14ac:dyDescent="0.3">
      <c r="B22" s="69"/>
      <c r="C22" s="83" t="s">
        <v>891</v>
      </c>
      <c r="D22" s="84"/>
      <c r="E22" s="84"/>
      <c r="F22" s="88"/>
      <c r="G22" s="86"/>
    </row>
    <row r="23" spans="2:7" x14ac:dyDescent="0.3">
      <c r="B23" s="69"/>
      <c r="C23" s="83" t="s">
        <v>892</v>
      </c>
      <c r="D23" s="84" t="s">
        <v>58</v>
      </c>
      <c r="E23" s="87">
        <v>1</v>
      </c>
      <c r="F23" s="85"/>
      <c r="G23" s="86"/>
    </row>
    <row r="24" spans="2:7" x14ac:dyDescent="0.3">
      <c r="B24" s="69">
        <v>61.03</v>
      </c>
      <c r="C24" s="89" t="s">
        <v>893</v>
      </c>
      <c r="D24" s="90"/>
      <c r="E24" s="90"/>
      <c r="F24" s="91"/>
      <c r="G24" s="86"/>
    </row>
    <row r="25" spans="2:7" x14ac:dyDescent="0.3">
      <c r="B25" s="69"/>
      <c r="C25" s="89" t="s">
        <v>894</v>
      </c>
      <c r="D25" s="90" t="s">
        <v>895</v>
      </c>
      <c r="E25" s="90">
        <v>1</v>
      </c>
      <c r="F25" s="85"/>
      <c r="G25" s="86"/>
    </row>
    <row r="26" spans="2:7" x14ac:dyDescent="0.3">
      <c r="B26" s="69"/>
      <c r="C26" s="92" t="s">
        <v>896</v>
      </c>
      <c r="D26" s="90" t="s">
        <v>895</v>
      </c>
      <c r="E26" s="90">
        <v>1</v>
      </c>
      <c r="F26" s="85"/>
      <c r="G26" s="86"/>
    </row>
    <row r="27" spans="2:7" x14ac:dyDescent="0.3">
      <c r="B27" s="69">
        <v>61.04</v>
      </c>
      <c r="C27" s="89" t="s">
        <v>897</v>
      </c>
      <c r="D27" s="90"/>
      <c r="E27" s="90"/>
      <c r="F27" s="91"/>
      <c r="G27" s="86"/>
    </row>
    <row r="28" spans="2:7" x14ac:dyDescent="0.3">
      <c r="B28" s="69"/>
      <c r="C28" s="89" t="s">
        <v>898</v>
      </c>
      <c r="D28" s="90" t="s">
        <v>58</v>
      </c>
      <c r="E28" s="87">
        <v>1</v>
      </c>
      <c r="F28" s="85"/>
      <c r="G28" s="86"/>
    </row>
    <row r="29" spans="2:7" x14ac:dyDescent="0.3">
      <c r="B29" s="69"/>
      <c r="C29" s="89" t="s">
        <v>899</v>
      </c>
      <c r="D29" s="90" t="s">
        <v>58</v>
      </c>
      <c r="E29" s="87">
        <v>1</v>
      </c>
      <c r="F29" s="85"/>
      <c r="G29" s="86"/>
    </row>
    <row r="30" spans="2:7" ht="26" x14ac:dyDescent="0.3">
      <c r="B30" s="69"/>
      <c r="C30" s="93" t="s">
        <v>900</v>
      </c>
      <c r="D30" s="90"/>
      <c r="E30" s="87"/>
      <c r="F30" s="85"/>
      <c r="G30" s="86"/>
    </row>
    <row r="31" spans="2:7" x14ac:dyDescent="0.3">
      <c r="B31" s="69"/>
      <c r="C31" s="89" t="s">
        <v>901</v>
      </c>
      <c r="D31" s="90" t="s">
        <v>58</v>
      </c>
      <c r="E31" s="87">
        <v>1</v>
      </c>
      <c r="F31" s="85"/>
      <c r="G31" s="86"/>
    </row>
    <row r="32" spans="2:7" ht="25" x14ac:dyDescent="0.3">
      <c r="B32" s="69">
        <v>61.05</v>
      </c>
      <c r="C32" s="94" t="s">
        <v>902</v>
      </c>
      <c r="D32" s="95" t="s">
        <v>58</v>
      </c>
      <c r="E32" s="87">
        <v>1</v>
      </c>
      <c r="F32" s="85"/>
      <c r="G32" s="86"/>
    </row>
    <row r="33" spans="2:7" x14ac:dyDescent="0.3">
      <c r="B33" s="69">
        <v>61.06</v>
      </c>
      <c r="C33" s="89" t="s">
        <v>903</v>
      </c>
      <c r="D33" s="91"/>
      <c r="E33" s="90"/>
      <c r="F33" s="91"/>
      <c r="G33" s="86"/>
    </row>
    <row r="34" spans="2:7" x14ac:dyDescent="0.3">
      <c r="B34" s="69"/>
      <c r="C34" s="89" t="s">
        <v>904</v>
      </c>
      <c r="D34" s="90"/>
      <c r="E34" s="90"/>
      <c r="F34" s="91"/>
      <c r="G34" s="86"/>
    </row>
    <row r="35" spans="2:7" x14ac:dyDescent="0.3">
      <c r="B35" s="69"/>
      <c r="C35" s="89" t="s">
        <v>905</v>
      </c>
      <c r="D35" s="90" t="s">
        <v>906</v>
      </c>
      <c r="E35" s="87">
        <v>1</v>
      </c>
      <c r="F35" s="85"/>
      <c r="G35" s="86"/>
    </row>
    <row r="36" spans="2:7" x14ac:dyDescent="0.3">
      <c r="B36" s="69">
        <v>61.08</v>
      </c>
      <c r="C36" s="89" t="s">
        <v>907</v>
      </c>
      <c r="D36" s="90"/>
      <c r="E36" s="90"/>
      <c r="F36" s="91"/>
      <c r="G36" s="86"/>
    </row>
    <row r="37" spans="2:7" x14ac:dyDescent="0.3">
      <c r="B37" s="69"/>
      <c r="C37" s="92" t="s">
        <v>908</v>
      </c>
      <c r="D37" s="84" t="s">
        <v>58</v>
      </c>
      <c r="E37" s="90">
        <v>1</v>
      </c>
      <c r="F37" s="85"/>
      <c r="G37" s="86"/>
    </row>
    <row r="38" spans="2:7" x14ac:dyDescent="0.3">
      <c r="B38" s="69"/>
      <c r="C38" s="92" t="s">
        <v>909</v>
      </c>
      <c r="D38" s="84" t="s">
        <v>58</v>
      </c>
      <c r="E38" s="90">
        <v>1</v>
      </c>
      <c r="F38" s="85"/>
      <c r="G38" s="86"/>
    </row>
    <row r="39" spans="2:7" x14ac:dyDescent="0.3">
      <c r="B39" s="69"/>
      <c r="C39" s="94" t="s">
        <v>910</v>
      </c>
      <c r="D39" s="95" t="s">
        <v>58</v>
      </c>
      <c r="E39" s="95">
        <v>1</v>
      </c>
      <c r="F39" s="85"/>
      <c r="G39" s="86"/>
    </row>
    <row r="40" spans="2:7" x14ac:dyDescent="0.3">
      <c r="B40" s="69"/>
      <c r="C40" s="94" t="s">
        <v>911</v>
      </c>
      <c r="D40" s="95" t="s">
        <v>58</v>
      </c>
      <c r="E40" s="95">
        <v>1</v>
      </c>
      <c r="F40" s="85"/>
      <c r="G40" s="86"/>
    </row>
    <row r="41" spans="2:7" x14ac:dyDescent="0.3">
      <c r="B41" s="69" t="s">
        <v>985</v>
      </c>
      <c r="C41" s="83" t="s">
        <v>912</v>
      </c>
      <c r="D41" s="84"/>
      <c r="E41" s="84"/>
      <c r="F41" s="96"/>
      <c r="G41" s="86"/>
    </row>
    <row r="42" spans="2:7" x14ac:dyDescent="0.3">
      <c r="B42" s="69"/>
      <c r="C42" s="83" t="s">
        <v>913</v>
      </c>
      <c r="D42" s="84" t="s">
        <v>914</v>
      </c>
      <c r="E42" s="84">
        <v>1</v>
      </c>
      <c r="F42" s="96"/>
      <c r="G42" s="86"/>
    </row>
    <row r="43" spans="2:7" x14ac:dyDescent="0.3">
      <c r="B43" s="69"/>
      <c r="C43" s="94" t="s">
        <v>915</v>
      </c>
      <c r="D43" s="90"/>
      <c r="E43" s="90"/>
      <c r="F43" s="91"/>
      <c r="G43" s="86"/>
    </row>
    <row r="44" spans="2:7" x14ac:dyDescent="0.3">
      <c r="B44" s="69"/>
      <c r="C44" s="83" t="s">
        <v>916</v>
      </c>
      <c r="D44" s="84"/>
      <c r="E44" s="84"/>
      <c r="F44" s="92"/>
      <c r="G44" s="86"/>
    </row>
    <row r="45" spans="2:7" x14ac:dyDescent="0.3">
      <c r="B45" s="69"/>
      <c r="C45" s="83" t="s">
        <v>917</v>
      </c>
      <c r="D45" s="84"/>
      <c r="E45" s="84"/>
      <c r="F45" s="92"/>
      <c r="G45" s="86"/>
    </row>
    <row r="46" spans="2:7" x14ac:dyDescent="0.3">
      <c r="B46" s="69"/>
      <c r="C46" s="83" t="s">
        <v>918</v>
      </c>
      <c r="D46" s="84"/>
      <c r="E46" s="84"/>
      <c r="F46" s="96"/>
      <c r="G46" s="86"/>
    </row>
    <row r="47" spans="2:7" x14ac:dyDescent="0.3">
      <c r="B47" s="69"/>
      <c r="C47" s="83" t="s">
        <v>919</v>
      </c>
      <c r="D47" s="84"/>
      <c r="E47" s="84"/>
      <c r="F47" s="92"/>
      <c r="G47" s="86"/>
    </row>
    <row r="48" spans="2:7" x14ac:dyDescent="0.3">
      <c r="B48" s="69"/>
      <c r="C48" s="83" t="s">
        <v>920</v>
      </c>
      <c r="D48" s="84" t="s">
        <v>914</v>
      </c>
      <c r="E48" s="84">
        <v>1</v>
      </c>
      <c r="F48" s="96"/>
      <c r="G48" s="86"/>
    </row>
    <row r="49" spans="2:7" x14ac:dyDescent="0.3">
      <c r="B49" s="69"/>
      <c r="C49" s="83" t="s">
        <v>921</v>
      </c>
      <c r="D49" s="84"/>
      <c r="E49" s="84"/>
      <c r="F49" s="92"/>
      <c r="G49" s="86"/>
    </row>
    <row r="50" spans="2:7" x14ac:dyDescent="0.3">
      <c r="B50" s="69"/>
      <c r="C50" s="83" t="s">
        <v>922</v>
      </c>
      <c r="D50" s="84"/>
      <c r="E50" s="84"/>
      <c r="F50" s="92"/>
      <c r="G50" s="86"/>
    </row>
    <row r="51" spans="2:7" x14ac:dyDescent="0.3">
      <c r="B51" s="69"/>
      <c r="C51" s="83" t="s">
        <v>923</v>
      </c>
      <c r="D51" s="84"/>
      <c r="E51" s="84"/>
      <c r="F51" s="92"/>
      <c r="G51" s="86"/>
    </row>
    <row r="52" spans="2:7" x14ac:dyDescent="0.3">
      <c r="B52" s="69">
        <v>61.16</v>
      </c>
      <c r="C52" s="83" t="s">
        <v>924</v>
      </c>
      <c r="D52" s="84"/>
      <c r="E52" s="84"/>
      <c r="F52" s="92"/>
      <c r="G52" s="86"/>
    </row>
    <row r="53" spans="2:7" x14ac:dyDescent="0.3">
      <c r="B53" s="69"/>
      <c r="C53" s="83" t="s">
        <v>925</v>
      </c>
      <c r="D53" s="84" t="s">
        <v>10</v>
      </c>
      <c r="E53" s="84">
        <v>1</v>
      </c>
      <c r="F53" s="96"/>
      <c r="G53" s="86"/>
    </row>
    <row r="54" spans="2:7" x14ac:dyDescent="0.3">
      <c r="B54" s="69" t="s">
        <v>986</v>
      </c>
      <c r="C54" s="83" t="s">
        <v>926</v>
      </c>
      <c r="D54" s="84"/>
      <c r="E54" s="84"/>
      <c r="F54" s="92"/>
      <c r="G54" s="86"/>
    </row>
    <row r="55" spans="2:7" x14ac:dyDescent="0.3">
      <c r="B55" s="69"/>
      <c r="C55" s="83" t="s">
        <v>927</v>
      </c>
      <c r="D55" s="84"/>
      <c r="E55" s="84"/>
      <c r="F55" s="92"/>
      <c r="G55" s="86"/>
    </row>
    <row r="56" spans="2:7" x14ac:dyDescent="0.3">
      <c r="B56" s="69"/>
      <c r="C56" s="83" t="s">
        <v>928</v>
      </c>
      <c r="D56" s="84"/>
      <c r="E56" s="84"/>
      <c r="F56" s="92"/>
      <c r="G56" s="86"/>
    </row>
    <row r="57" spans="2:7" x14ac:dyDescent="0.3">
      <c r="B57" s="69"/>
      <c r="C57" s="83" t="s">
        <v>929</v>
      </c>
      <c r="D57" s="84"/>
      <c r="E57" s="84"/>
      <c r="F57" s="92"/>
      <c r="G57" s="86"/>
    </row>
    <row r="58" spans="2:7" x14ac:dyDescent="0.3">
      <c r="B58" s="69"/>
      <c r="C58" s="83" t="s">
        <v>930</v>
      </c>
      <c r="D58" s="84" t="s">
        <v>115</v>
      </c>
      <c r="E58" s="95">
        <v>1</v>
      </c>
      <c r="F58" s="96"/>
      <c r="G58" s="86"/>
    </row>
    <row r="59" spans="2:7" x14ac:dyDescent="0.3">
      <c r="B59" s="69"/>
      <c r="C59" s="83" t="s">
        <v>931</v>
      </c>
      <c r="D59" s="84" t="s">
        <v>115</v>
      </c>
      <c r="E59" s="95">
        <v>1</v>
      </c>
      <c r="F59" s="96"/>
      <c r="G59" s="86"/>
    </row>
    <row r="60" spans="2:7" x14ac:dyDescent="0.3">
      <c r="B60" s="69">
        <v>61.21</v>
      </c>
      <c r="C60" s="83" t="s">
        <v>932</v>
      </c>
      <c r="D60" s="84"/>
      <c r="E60" s="95"/>
      <c r="F60" s="96"/>
      <c r="G60" s="86"/>
    </row>
    <row r="61" spans="2:7" x14ac:dyDescent="0.3">
      <c r="B61" s="69"/>
      <c r="C61" s="83" t="s">
        <v>933</v>
      </c>
      <c r="D61" s="84"/>
      <c r="E61" s="95"/>
      <c r="F61" s="96"/>
      <c r="G61" s="86"/>
    </row>
    <row r="62" spans="2:7" x14ac:dyDescent="0.3">
      <c r="B62" s="69"/>
      <c r="C62" s="83" t="s">
        <v>934</v>
      </c>
      <c r="D62" s="84"/>
      <c r="E62" s="95"/>
      <c r="F62" s="96"/>
      <c r="G62" s="86"/>
    </row>
    <row r="63" spans="2:7" x14ac:dyDescent="0.3">
      <c r="B63" s="69"/>
      <c r="C63" s="83" t="s">
        <v>935</v>
      </c>
      <c r="D63" s="84"/>
      <c r="E63" s="95"/>
      <c r="F63" s="96"/>
      <c r="G63" s="86"/>
    </row>
    <row r="64" spans="2:7" x14ac:dyDescent="0.3">
      <c r="B64" s="69"/>
      <c r="C64" s="83" t="s">
        <v>936</v>
      </c>
      <c r="D64" s="84" t="s">
        <v>115</v>
      </c>
      <c r="E64" s="95">
        <v>1</v>
      </c>
      <c r="F64" s="96"/>
      <c r="G64" s="86"/>
    </row>
    <row r="65" spans="2:7" x14ac:dyDescent="0.3">
      <c r="B65" s="69"/>
      <c r="C65" s="83" t="s">
        <v>937</v>
      </c>
      <c r="D65" s="84" t="s">
        <v>115</v>
      </c>
      <c r="E65" s="95">
        <v>1</v>
      </c>
      <c r="F65" s="96"/>
      <c r="G65" s="86"/>
    </row>
    <row r="66" spans="2:7" x14ac:dyDescent="0.3">
      <c r="B66" s="69"/>
      <c r="C66" s="83" t="s">
        <v>938</v>
      </c>
      <c r="D66" s="84"/>
      <c r="E66" s="95"/>
      <c r="F66" s="96"/>
      <c r="G66" s="86"/>
    </row>
    <row r="67" spans="2:7" x14ac:dyDescent="0.3">
      <c r="B67" s="69"/>
      <c r="C67" s="83" t="s">
        <v>939</v>
      </c>
      <c r="D67" s="84" t="s">
        <v>115</v>
      </c>
      <c r="E67" s="95">
        <v>1</v>
      </c>
      <c r="F67" s="96"/>
      <c r="G67" s="86"/>
    </row>
    <row r="68" spans="2:7" x14ac:dyDescent="0.3">
      <c r="B68" s="69"/>
      <c r="C68" s="83" t="s">
        <v>940</v>
      </c>
      <c r="D68" s="84"/>
      <c r="E68" s="95"/>
      <c r="F68" s="96"/>
      <c r="G68" s="86"/>
    </row>
    <row r="69" spans="2:7" x14ac:dyDescent="0.3">
      <c r="B69" s="69"/>
      <c r="C69" s="83" t="s">
        <v>941</v>
      </c>
      <c r="D69" s="84" t="s">
        <v>115</v>
      </c>
      <c r="E69" s="95">
        <v>1</v>
      </c>
      <c r="F69" s="96"/>
      <c r="G69" s="86"/>
    </row>
    <row r="70" spans="2:7" x14ac:dyDescent="0.3">
      <c r="B70" s="69"/>
      <c r="C70" s="83" t="s">
        <v>942</v>
      </c>
      <c r="D70" s="84"/>
      <c r="E70" s="95"/>
      <c r="F70" s="96"/>
      <c r="G70" s="86"/>
    </row>
    <row r="71" spans="2:7" x14ac:dyDescent="0.3">
      <c r="B71" s="69"/>
      <c r="C71" s="83" t="s">
        <v>943</v>
      </c>
      <c r="D71" s="84" t="s">
        <v>115</v>
      </c>
      <c r="E71" s="95">
        <v>1</v>
      </c>
      <c r="F71" s="96"/>
      <c r="G71" s="86"/>
    </row>
    <row r="72" spans="2:7" x14ac:dyDescent="0.3">
      <c r="B72" s="69"/>
      <c r="C72" s="83" t="s">
        <v>944</v>
      </c>
      <c r="D72" s="84"/>
      <c r="E72" s="95"/>
      <c r="F72" s="96"/>
      <c r="G72" s="86"/>
    </row>
    <row r="73" spans="2:7" x14ac:dyDescent="0.3">
      <c r="B73" s="69"/>
      <c r="C73" s="83"/>
      <c r="D73" s="84"/>
      <c r="E73" s="95"/>
      <c r="F73" s="96"/>
      <c r="G73" s="86"/>
    </row>
    <row r="74" spans="2:7" s="145" customFormat="1" x14ac:dyDescent="0.3">
      <c r="B74" s="140" t="s">
        <v>1186</v>
      </c>
      <c r="C74" s="141"/>
      <c r="D74" s="142"/>
      <c r="E74" s="143"/>
      <c r="F74" s="144"/>
      <c r="G74" s="24"/>
    </row>
    <row r="75" spans="2:7" s="145" customFormat="1" x14ac:dyDescent="0.3">
      <c r="B75" s="140" t="s">
        <v>1187</v>
      </c>
      <c r="C75" s="141"/>
      <c r="D75" s="142"/>
      <c r="E75" s="143"/>
      <c r="F75" s="144"/>
      <c r="G75" s="24"/>
    </row>
    <row r="76" spans="2:7" x14ac:dyDescent="0.3">
      <c r="B76" s="69"/>
      <c r="C76" s="83"/>
      <c r="D76" s="84"/>
      <c r="E76" s="95"/>
      <c r="F76" s="96"/>
      <c r="G76" s="86"/>
    </row>
    <row r="77" spans="2:7" x14ac:dyDescent="0.3">
      <c r="B77" s="69">
        <v>61.22</v>
      </c>
      <c r="C77" s="83" t="s">
        <v>945</v>
      </c>
      <c r="D77" s="84"/>
      <c r="E77" s="84"/>
      <c r="F77" s="92"/>
      <c r="G77" s="86"/>
    </row>
    <row r="78" spans="2:7" x14ac:dyDescent="0.3">
      <c r="B78" s="69"/>
      <c r="C78" s="83" t="s">
        <v>946</v>
      </c>
      <c r="D78" s="84" t="s">
        <v>50</v>
      </c>
      <c r="E78" s="84">
        <v>1</v>
      </c>
      <c r="F78" s="96"/>
      <c r="G78" s="86"/>
    </row>
    <row r="79" spans="2:7" x14ac:dyDescent="0.3">
      <c r="B79" s="69" t="s">
        <v>987</v>
      </c>
      <c r="C79" s="83" t="s">
        <v>947</v>
      </c>
      <c r="D79" s="84"/>
      <c r="E79" s="84"/>
      <c r="F79" s="92"/>
      <c r="G79" s="86"/>
    </row>
    <row r="80" spans="2:7" x14ac:dyDescent="0.3">
      <c r="B80" s="69"/>
      <c r="C80" s="83" t="s">
        <v>948</v>
      </c>
      <c r="D80" s="84"/>
      <c r="E80" s="95"/>
      <c r="F80" s="96"/>
      <c r="G80" s="86"/>
    </row>
    <row r="81" spans="2:7" x14ac:dyDescent="0.3">
      <c r="B81" s="69"/>
      <c r="C81" s="83" t="s">
        <v>949</v>
      </c>
      <c r="D81" s="84" t="s">
        <v>784</v>
      </c>
      <c r="E81" s="84">
        <v>1</v>
      </c>
      <c r="F81" s="96"/>
      <c r="G81" s="86"/>
    </row>
    <row r="82" spans="2:7" x14ac:dyDescent="0.3">
      <c r="B82" s="69"/>
      <c r="C82" s="83" t="s">
        <v>950</v>
      </c>
      <c r="D82" s="84" t="s">
        <v>784</v>
      </c>
      <c r="E82" s="84">
        <v>1</v>
      </c>
      <c r="F82" s="96"/>
      <c r="G82" s="86"/>
    </row>
    <row r="83" spans="2:7" x14ac:dyDescent="0.3">
      <c r="B83" s="69">
        <v>61.29</v>
      </c>
      <c r="C83" s="89" t="s">
        <v>951</v>
      </c>
      <c r="D83" s="90"/>
      <c r="E83" s="87"/>
      <c r="F83" s="85"/>
      <c r="G83" s="86"/>
    </row>
    <row r="84" spans="2:7" x14ac:dyDescent="0.3">
      <c r="B84" s="69"/>
      <c r="C84" s="89" t="s">
        <v>952</v>
      </c>
      <c r="D84" s="84" t="s">
        <v>115</v>
      </c>
      <c r="E84" s="84">
        <v>1</v>
      </c>
      <c r="F84" s="96"/>
      <c r="G84" s="86"/>
    </row>
    <row r="85" spans="2:7" x14ac:dyDescent="0.3">
      <c r="B85" s="69"/>
      <c r="C85" s="89" t="s">
        <v>953</v>
      </c>
      <c r="D85" s="90"/>
      <c r="E85" s="87"/>
      <c r="F85" s="85"/>
      <c r="G85" s="86"/>
    </row>
    <row r="86" spans="2:7" x14ac:dyDescent="0.3">
      <c r="B86" s="69">
        <v>61.3</v>
      </c>
      <c r="C86" s="83" t="s">
        <v>954</v>
      </c>
      <c r="D86" s="84"/>
      <c r="E86" s="84"/>
      <c r="F86" s="92"/>
      <c r="G86" s="86"/>
    </row>
    <row r="87" spans="2:7" x14ac:dyDescent="0.3">
      <c r="B87" s="69"/>
      <c r="C87" s="83" t="s">
        <v>955</v>
      </c>
      <c r="D87" s="84" t="s">
        <v>299</v>
      </c>
      <c r="E87" s="84">
        <v>1</v>
      </c>
      <c r="F87" s="96"/>
      <c r="G87" s="86"/>
    </row>
    <row r="88" spans="2:7" x14ac:dyDescent="0.3">
      <c r="B88" s="69"/>
      <c r="C88" s="83" t="s">
        <v>956</v>
      </c>
      <c r="D88" s="84"/>
      <c r="E88" s="84"/>
      <c r="F88" s="92"/>
      <c r="G88" s="86"/>
    </row>
    <row r="89" spans="2:7" x14ac:dyDescent="0.3">
      <c r="B89" s="69"/>
      <c r="C89" s="83" t="s">
        <v>957</v>
      </c>
      <c r="D89" s="84" t="s">
        <v>299</v>
      </c>
      <c r="E89" s="84">
        <v>1</v>
      </c>
      <c r="F89" s="96"/>
      <c r="G89" s="86"/>
    </row>
    <row r="90" spans="2:7" x14ac:dyDescent="0.3">
      <c r="B90" s="69">
        <v>61.31</v>
      </c>
      <c r="C90" s="83" t="s">
        <v>958</v>
      </c>
      <c r="D90" s="84"/>
      <c r="E90" s="84"/>
      <c r="F90" s="92"/>
      <c r="G90" s="86"/>
    </row>
    <row r="91" spans="2:7" x14ac:dyDescent="0.3">
      <c r="B91" s="69"/>
      <c r="C91" s="83" t="s">
        <v>959</v>
      </c>
      <c r="D91" s="84"/>
      <c r="E91" s="84"/>
      <c r="F91" s="92"/>
      <c r="G91" s="86"/>
    </row>
    <row r="92" spans="2:7" x14ac:dyDescent="0.3">
      <c r="B92" s="69"/>
      <c r="C92" s="83" t="s">
        <v>960</v>
      </c>
      <c r="D92" s="84" t="s">
        <v>58</v>
      </c>
      <c r="E92" s="84">
        <v>1</v>
      </c>
      <c r="F92" s="96"/>
      <c r="G92" s="86"/>
    </row>
    <row r="93" spans="2:7" x14ac:dyDescent="0.3">
      <c r="B93" s="69">
        <v>61.32</v>
      </c>
      <c r="C93" s="83" t="s">
        <v>961</v>
      </c>
      <c r="D93" s="84" t="s">
        <v>58</v>
      </c>
      <c r="E93" s="84">
        <v>1</v>
      </c>
      <c r="F93" s="96"/>
      <c r="G93" s="86"/>
    </row>
    <row r="94" spans="2:7" x14ac:dyDescent="0.3">
      <c r="B94" s="69">
        <v>61.34</v>
      </c>
      <c r="C94" s="83" t="s">
        <v>962</v>
      </c>
      <c r="D94" s="84"/>
      <c r="E94" s="84"/>
      <c r="F94" s="92"/>
      <c r="G94" s="86"/>
    </row>
    <row r="95" spans="2:7" x14ac:dyDescent="0.3">
      <c r="B95" s="69"/>
      <c r="C95" s="83" t="s">
        <v>963</v>
      </c>
      <c r="D95" s="84" t="s">
        <v>784</v>
      </c>
      <c r="E95" s="84">
        <v>1</v>
      </c>
      <c r="F95" s="96"/>
      <c r="G95" s="86"/>
    </row>
    <row r="96" spans="2:7" x14ac:dyDescent="0.3">
      <c r="B96" s="69">
        <v>61.37</v>
      </c>
      <c r="C96" s="83" t="s">
        <v>964</v>
      </c>
      <c r="D96" s="84" t="s">
        <v>965</v>
      </c>
      <c r="E96" s="84">
        <v>1</v>
      </c>
      <c r="F96" s="92"/>
      <c r="G96" s="86"/>
    </row>
    <row r="97" spans="2:7" x14ac:dyDescent="0.3">
      <c r="B97" s="69">
        <v>61.38</v>
      </c>
      <c r="C97" s="83" t="s">
        <v>966</v>
      </c>
      <c r="D97" s="84"/>
      <c r="E97" s="84"/>
      <c r="F97" s="92"/>
      <c r="G97" s="86"/>
    </row>
    <row r="98" spans="2:7" x14ac:dyDescent="0.3">
      <c r="B98" s="69"/>
      <c r="C98" s="83" t="s">
        <v>967</v>
      </c>
      <c r="D98" s="84"/>
      <c r="E98" s="84"/>
      <c r="F98" s="92"/>
      <c r="G98" s="86"/>
    </row>
    <row r="99" spans="2:7" x14ac:dyDescent="0.3">
      <c r="B99" s="69"/>
      <c r="C99" s="83" t="s">
        <v>968</v>
      </c>
      <c r="D99" s="84" t="s">
        <v>784</v>
      </c>
      <c r="E99" s="84">
        <v>1</v>
      </c>
      <c r="F99" s="92"/>
      <c r="G99" s="86"/>
    </row>
    <row r="100" spans="2:7" x14ac:dyDescent="0.3">
      <c r="B100" s="69">
        <v>61.39</v>
      </c>
      <c r="C100" s="83" t="s">
        <v>969</v>
      </c>
      <c r="D100" s="84"/>
      <c r="E100" s="84"/>
      <c r="F100" s="92"/>
      <c r="G100" s="86"/>
    </row>
    <row r="101" spans="2:7" x14ac:dyDescent="0.3">
      <c r="B101" s="69"/>
      <c r="C101" s="83" t="s">
        <v>492</v>
      </c>
      <c r="D101" s="84" t="s">
        <v>115</v>
      </c>
      <c r="E101" s="84">
        <v>1</v>
      </c>
      <c r="F101" s="92"/>
      <c r="G101" s="86"/>
    </row>
    <row r="102" spans="2:7" x14ac:dyDescent="0.3">
      <c r="B102" s="69"/>
      <c r="C102" s="83" t="s">
        <v>970</v>
      </c>
      <c r="D102" s="84"/>
      <c r="E102" s="84"/>
      <c r="F102" s="92"/>
      <c r="G102" s="86"/>
    </row>
    <row r="103" spans="2:7" x14ac:dyDescent="0.3">
      <c r="B103" s="69"/>
      <c r="C103" s="83" t="s">
        <v>971</v>
      </c>
      <c r="D103" s="84" t="s">
        <v>115</v>
      </c>
      <c r="E103" s="84">
        <v>1</v>
      </c>
      <c r="F103" s="92"/>
      <c r="G103" s="86"/>
    </row>
    <row r="104" spans="2:7" x14ac:dyDescent="0.3">
      <c r="B104" s="69">
        <v>61.4</v>
      </c>
      <c r="C104" s="83" t="s">
        <v>972</v>
      </c>
      <c r="D104" s="84" t="s">
        <v>973</v>
      </c>
      <c r="E104" s="84">
        <v>1</v>
      </c>
      <c r="F104" s="96"/>
      <c r="G104" s="86"/>
    </row>
    <row r="105" spans="2:7" x14ac:dyDescent="0.3">
      <c r="B105" s="69" t="s">
        <v>988</v>
      </c>
      <c r="C105" s="83" t="s">
        <v>974</v>
      </c>
      <c r="D105" s="84"/>
      <c r="E105" s="84"/>
      <c r="F105" s="96"/>
      <c r="G105" s="86"/>
    </row>
    <row r="106" spans="2:7" x14ac:dyDescent="0.3">
      <c r="B106" s="69"/>
      <c r="C106" s="83" t="s">
        <v>975</v>
      </c>
      <c r="D106" s="84" t="s">
        <v>784</v>
      </c>
      <c r="E106" s="84">
        <f>1</f>
        <v>1</v>
      </c>
      <c r="F106" s="96"/>
      <c r="G106" s="86"/>
    </row>
    <row r="107" spans="2:7" x14ac:dyDescent="0.3">
      <c r="B107" s="69"/>
      <c r="C107" s="83" t="s">
        <v>976</v>
      </c>
      <c r="D107" s="84"/>
      <c r="E107" s="84"/>
      <c r="F107" s="96"/>
      <c r="G107" s="86"/>
    </row>
    <row r="108" spans="2:7" x14ac:dyDescent="0.3">
      <c r="B108" s="69"/>
      <c r="C108" s="83" t="s">
        <v>977</v>
      </c>
      <c r="D108" s="84" t="s">
        <v>115</v>
      </c>
      <c r="E108" s="84">
        <v>1</v>
      </c>
      <c r="F108" s="96"/>
      <c r="G108" s="86"/>
    </row>
    <row r="109" spans="2:7" x14ac:dyDescent="0.3">
      <c r="B109" s="69"/>
      <c r="C109" s="83" t="s">
        <v>978</v>
      </c>
      <c r="D109" s="84"/>
      <c r="E109" s="84"/>
      <c r="F109" s="96"/>
      <c r="G109" s="86"/>
    </row>
    <row r="110" spans="2:7" ht="25.5" x14ac:dyDescent="0.3">
      <c r="B110" s="69"/>
      <c r="C110" s="83" t="s">
        <v>979</v>
      </c>
      <c r="D110" s="84"/>
      <c r="E110" s="84"/>
      <c r="F110" s="96"/>
      <c r="G110" s="86"/>
    </row>
    <row r="111" spans="2:7" x14ac:dyDescent="0.3">
      <c r="B111" s="69"/>
      <c r="C111" s="83" t="s">
        <v>980</v>
      </c>
      <c r="D111" s="84"/>
      <c r="E111" s="84"/>
      <c r="F111" s="96"/>
      <c r="G111" s="86"/>
    </row>
    <row r="112" spans="2:7" ht="25.5" x14ac:dyDescent="0.3">
      <c r="B112" s="69"/>
      <c r="C112" s="83" t="s">
        <v>979</v>
      </c>
      <c r="D112" s="84"/>
      <c r="E112" s="84"/>
      <c r="F112" s="92"/>
      <c r="G112" s="86"/>
    </row>
    <row r="113" spans="2:7" x14ac:dyDescent="0.3">
      <c r="B113" s="69" t="s">
        <v>989</v>
      </c>
      <c r="C113" s="83" t="s">
        <v>981</v>
      </c>
      <c r="D113" s="84"/>
      <c r="E113" s="84"/>
      <c r="F113" s="92"/>
      <c r="G113" s="86"/>
    </row>
    <row r="114" spans="2:7" x14ac:dyDescent="0.3">
      <c r="B114" s="69"/>
      <c r="C114" s="83" t="s">
        <v>982</v>
      </c>
      <c r="D114" s="84"/>
      <c r="E114" s="84"/>
      <c r="F114" s="92"/>
      <c r="G114" s="86"/>
    </row>
    <row r="115" spans="2:7" x14ac:dyDescent="0.3">
      <c r="B115" s="69"/>
      <c r="C115" s="83" t="s">
        <v>983</v>
      </c>
      <c r="D115" s="84" t="s">
        <v>784</v>
      </c>
      <c r="E115" s="84">
        <v>1</v>
      </c>
      <c r="F115" s="96"/>
      <c r="G115" s="86"/>
    </row>
    <row r="116" spans="2:7" x14ac:dyDescent="0.3">
      <c r="B116" s="69" t="s">
        <v>990</v>
      </c>
      <c r="C116" s="83" t="s">
        <v>984</v>
      </c>
      <c r="D116" s="84" t="s">
        <v>115</v>
      </c>
      <c r="E116" s="84">
        <v>1</v>
      </c>
      <c r="F116" s="96"/>
      <c r="G116" s="86"/>
    </row>
    <row r="117" spans="2:7" x14ac:dyDescent="0.3">
      <c r="B117" s="69"/>
      <c r="C117" s="83"/>
      <c r="D117" s="84"/>
      <c r="E117" s="84"/>
      <c r="F117" s="96"/>
      <c r="G117" s="86"/>
    </row>
    <row r="118" spans="2:7" x14ac:dyDescent="0.3">
      <c r="B118" s="69"/>
      <c r="C118" s="83"/>
      <c r="D118" s="84"/>
      <c r="E118" s="84"/>
      <c r="F118" s="96"/>
      <c r="G118" s="86"/>
    </row>
    <row r="119" spans="2:7" x14ac:dyDescent="0.3">
      <c r="B119" s="69"/>
      <c r="C119" s="83"/>
      <c r="D119" s="84"/>
      <c r="E119" s="84"/>
      <c r="F119" s="96"/>
      <c r="G119" s="86"/>
    </row>
    <row r="120" spans="2:7" x14ac:dyDescent="0.3">
      <c r="B120" s="69"/>
      <c r="C120" s="83"/>
      <c r="D120" s="84"/>
      <c r="E120" s="84"/>
      <c r="F120" s="96"/>
      <c r="G120" s="86"/>
    </row>
    <row r="121" spans="2:7" x14ac:dyDescent="0.3">
      <c r="B121" s="69"/>
      <c r="C121" s="83"/>
      <c r="D121" s="84"/>
      <c r="E121" s="84"/>
      <c r="F121" s="96"/>
      <c r="G121" s="86"/>
    </row>
    <row r="122" spans="2:7" x14ac:dyDescent="0.3">
      <c r="B122" s="69"/>
      <c r="C122" s="83"/>
      <c r="D122" s="84"/>
      <c r="E122" s="84"/>
      <c r="F122" s="96"/>
      <c r="G122" s="86"/>
    </row>
    <row r="123" spans="2:7" x14ac:dyDescent="0.3">
      <c r="B123" s="69"/>
      <c r="C123" s="83"/>
      <c r="D123" s="84"/>
      <c r="E123" s="84"/>
      <c r="F123" s="96"/>
      <c r="G123" s="86"/>
    </row>
    <row r="124" spans="2:7" x14ac:dyDescent="0.3">
      <c r="B124" s="69"/>
      <c r="C124" s="83"/>
      <c r="D124" s="84"/>
      <c r="E124" s="84"/>
      <c r="F124" s="96"/>
      <c r="G124" s="86"/>
    </row>
    <row r="125" spans="2:7" x14ac:dyDescent="0.3">
      <c r="B125" s="69"/>
      <c r="C125" s="83"/>
      <c r="D125" s="84"/>
      <c r="E125" s="84"/>
      <c r="F125" s="96"/>
      <c r="G125" s="86"/>
    </row>
    <row r="126" spans="2:7" x14ac:dyDescent="0.3">
      <c r="B126" s="69"/>
      <c r="C126" s="83"/>
      <c r="D126" s="84"/>
      <c r="E126" s="84"/>
      <c r="F126" s="96"/>
      <c r="G126" s="86"/>
    </row>
    <row r="127" spans="2:7" x14ac:dyDescent="0.3">
      <c r="B127" s="69"/>
      <c r="C127" s="83"/>
      <c r="D127" s="84"/>
      <c r="E127" s="84"/>
      <c r="F127" s="96"/>
      <c r="G127" s="86"/>
    </row>
    <row r="128" spans="2:7" x14ac:dyDescent="0.3">
      <c r="B128" s="69"/>
      <c r="C128" s="83"/>
      <c r="D128" s="84"/>
      <c r="E128" s="84"/>
      <c r="F128" s="96"/>
      <c r="G128" s="86"/>
    </row>
    <row r="129" spans="2:7" x14ac:dyDescent="0.3">
      <c r="B129" s="69"/>
      <c r="C129" s="83"/>
      <c r="D129" s="84"/>
      <c r="E129" s="84"/>
      <c r="F129" s="96"/>
      <c r="G129" s="86"/>
    </row>
    <row r="130" spans="2:7" x14ac:dyDescent="0.3">
      <c r="B130" s="69"/>
      <c r="C130" s="83"/>
      <c r="D130" s="84"/>
      <c r="E130" s="84"/>
      <c r="F130" s="96"/>
      <c r="G130" s="86"/>
    </row>
    <row r="131" spans="2:7" x14ac:dyDescent="0.3">
      <c r="B131" s="69"/>
      <c r="C131" s="83"/>
      <c r="D131" s="84"/>
      <c r="E131" s="84"/>
      <c r="F131" s="96"/>
      <c r="G131" s="86"/>
    </row>
    <row r="132" spans="2:7" x14ac:dyDescent="0.3">
      <c r="B132" s="69"/>
      <c r="C132" s="83"/>
      <c r="D132" s="84"/>
      <c r="E132" s="84"/>
      <c r="F132" s="96"/>
      <c r="G132" s="86"/>
    </row>
    <row r="133" spans="2:7" x14ac:dyDescent="0.3">
      <c r="B133" s="69"/>
      <c r="C133" s="83"/>
      <c r="D133" s="84"/>
      <c r="E133" s="84"/>
      <c r="F133" s="96"/>
      <c r="G133" s="86"/>
    </row>
    <row r="134" spans="2:7" x14ac:dyDescent="0.3">
      <c r="B134" s="69"/>
      <c r="C134" s="83"/>
      <c r="D134" s="84"/>
      <c r="E134" s="84"/>
      <c r="F134" s="96"/>
      <c r="G134" s="86"/>
    </row>
    <row r="135" spans="2:7" x14ac:dyDescent="0.3">
      <c r="B135" s="69"/>
      <c r="C135" s="83"/>
      <c r="D135" s="84"/>
      <c r="E135" s="84"/>
      <c r="F135" s="96"/>
      <c r="G135" s="86"/>
    </row>
    <row r="136" spans="2:7" x14ac:dyDescent="0.3">
      <c r="B136" s="69"/>
      <c r="C136" s="83"/>
      <c r="D136" s="84"/>
      <c r="E136" s="84"/>
      <c r="F136" s="96"/>
      <c r="G136" s="86"/>
    </row>
    <row r="137" spans="2:7" x14ac:dyDescent="0.3">
      <c r="B137" s="69"/>
      <c r="C137" s="83"/>
      <c r="D137" s="84"/>
      <c r="E137" s="84"/>
      <c r="F137" s="96"/>
      <c r="G137" s="86"/>
    </row>
    <row r="138" spans="2:7" x14ac:dyDescent="0.3">
      <c r="B138" s="69"/>
      <c r="C138" s="83"/>
      <c r="D138" s="84"/>
      <c r="E138" s="84"/>
      <c r="F138" s="96"/>
      <c r="G138" s="86"/>
    </row>
    <row r="139" spans="2:7" x14ac:dyDescent="0.3">
      <c r="B139" s="69"/>
      <c r="C139" s="83"/>
      <c r="D139" s="84"/>
      <c r="E139" s="84"/>
      <c r="F139" s="96"/>
      <c r="G139" s="86"/>
    </row>
    <row r="140" spans="2:7" ht="14.5" thickBot="1" x14ac:dyDescent="0.35">
      <c r="B140" s="69"/>
      <c r="C140" s="83"/>
      <c r="D140" s="84"/>
      <c r="E140" s="84"/>
      <c r="F140" s="96"/>
      <c r="G140" s="86"/>
    </row>
    <row r="141" spans="2:7" ht="14.5" thickBot="1" x14ac:dyDescent="0.35">
      <c r="B141" s="69"/>
      <c r="C141" s="75"/>
      <c r="D141" s="147"/>
      <c r="E141" s="152"/>
      <c r="F141" s="62" t="s">
        <v>767</v>
      </c>
      <c r="G141" s="97">
        <f>SUM(G10:G116)</f>
        <v>0</v>
      </c>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8C377-D19B-4743-A732-A9148BC639F9}">
  <sheetPr codeName="Sheet26">
    <pageSetUpPr fitToPage="1"/>
  </sheetPr>
  <dimension ref="B1:G79"/>
  <sheetViews>
    <sheetView view="pageBreakPreview" zoomScale="115" zoomScaleNormal="120" zoomScaleSheetLayoutView="115" workbookViewId="0">
      <selection activeCell="F9" sqref="F9"/>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26" x14ac:dyDescent="0.3">
      <c r="B9" s="69">
        <v>6200</v>
      </c>
      <c r="C9" s="98" t="s">
        <v>1107</v>
      </c>
      <c r="D9" s="95"/>
      <c r="E9" s="95"/>
      <c r="F9" s="99"/>
      <c r="G9" s="82"/>
    </row>
    <row r="10" spans="2:7" x14ac:dyDescent="0.3">
      <c r="B10" s="69">
        <v>62.02</v>
      </c>
      <c r="C10" s="94" t="s">
        <v>991</v>
      </c>
      <c r="D10" s="95"/>
      <c r="E10" s="95"/>
      <c r="F10" s="99"/>
      <c r="G10" s="100" t="str">
        <f>IF(F10="","",ROUND(F10*$D10,2))</f>
        <v/>
      </c>
    </row>
    <row r="11" spans="2:7" x14ac:dyDescent="0.3">
      <c r="B11" s="69"/>
      <c r="C11" s="60" t="s">
        <v>992</v>
      </c>
      <c r="D11" s="84"/>
      <c r="E11" s="101"/>
      <c r="F11" s="96"/>
      <c r="G11" s="100" t="str">
        <f>IF(F11="","",ROUND(F11*$D11,2))</f>
        <v/>
      </c>
    </row>
    <row r="12" spans="2:7" x14ac:dyDescent="0.3">
      <c r="B12" s="69"/>
      <c r="C12" s="102" t="s">
        <v>1114</v>
      </c>
      <c r="D12" s="84" t="s">
        <v>84</v>
      </c>
      <c r="E12" s="101">
        <v>1</v>
      </c>
      <c r="F12" s="96"/>
      <c r="G12" s="86"/>
    </row>
    <row r="13" spans="2:7" x14ac:dyDescent="0.3">
      <c r="B13" s="69"/>
      <c r="C13" s="102" t="s">
        <v>1115</v>
      </c>
      <c r="D13" s="84" t="s">
        <v>84</v>
      </c>
      <c r="E13" s="101">
        <v>1</v>
      </c>
      <c r="F13" s="96"/>
      <c r="G13" s="86"/>
    </row>
    <row r="14" spans="2:7" x14ac:dyDescent="0.3">
      <c r="B14" s="69"/>
      <c r="C14" s="69" t="s">
        <v>1116</v>
      </c>
      <c r="D14" s="84" t="s">
        <v>84</v>
      </c>
      <c r="E14" s="101">
        <v>1</v>
      </c>
      <c r="F14" s="96"/>
      <c r="G14" s="86"/>
    </row>
    <row r="15" spans="2:7" x14ac:dyDescent="0.3">
      <c r="B15" s="69"/>
      <c r="C15" s="69" t="s">
        <v>1117</v>
      </c>
      <c r="D15" s="84"/>
      <c r="E15" s="101"/>
      <c r="F15" s="96"/>
      <c r="G15" s="86"/>
    </row>
    <row r="16" spans="2:7" x14ac:dyDescent="0.3">
      <c r="B16" s="69"/>
      <c r="C16" s="69" t="s">
        <v>1118</v>
      </c>
      <c r="D16" s="84" t="s">
        <v>84</v>
      </c>
      <c r="E16" s="101">
        <v>1</v>
      </c>
      <c r="F16" s="96"/>
      <c r="G16" s="86"/>
    </row>
    <row r="17" spans="2:7" x14ac:dyDescent="0.3">
      <c r="B17" s="69"/>
      <c r="C17" s="60" t="s">
        <v>1119</v>
      </c>
      <c r="D17" s="84"/>
      <c r="E17" s="101"/>
      <c r="F17" s="96"/>
      <c r="G17" s="86"/>
    </row>
    <row r="18" spans="2:7" x14ac:dyDescent="0.3">
      <c r="B18" s="69"/>
      <c r="C18" s="60" t="s">
        <v>993</v>
      </c>
      <c r="D18" s="84"/>
      <c r="E18" s="101"/>
      <c r="F18" s="96"/>
      <c r="G18" s="86"/>
    </row>
    <row r="19" spans="2:7" x14ac:dyDescent="0.3">
      <c r="B19" s="69"/>
      <c r="C19" s="60" t="s">
        <v>1120</v>
      </c>
      <c r="D19" s="84" t="s">
        <v>84</v>
      </c>
      <c r="E19" s="101">
        <v>1</v>
      </c>
      <c r="F19" s="96"/>
      <c r="G19" s="86"/>
    </row>
    <row r="20" spans="2:7" x14ac:dyDescent="0.3">
      <c r="B20" s="69"/>
      <c r="C20" s="60" t="s">
        <v>1121</v>
      </c>
      <c r="D20" s="84"/>
      <c r="E20" s="101"/>
      <c r="F20" s="96"/>
      <c r="G20" s="86"/>
    </row>
    <row r="21" spans="2:7" x14ac:dyDescent="0.3">
      <c r="B21" s="69"/>
      <c r="C21" s="60" t="s">
        <v>1122</v>
      </c>
      <c r="D21" s="84" t="s">
        <v>84</v>
      </c>
      <c r="E21" s="101">
        <v>1</v>
      </c>
      <c r="F21" s="96"/>
      <c r="G21" s="86"/>
    </row>
    <row r="22" spans="2:7" x14ac:dyDescent="0.3">
      <c r="B22" s="69"/>
      <c r="C22" s="60" t="s">
        <v>1123</v>
      </c>
      <c r="D22" s="84" t="s">
        <v>84</v>
      </c>
      <c r="E22" s="101">
        <v>1</v>
      </c>
      <c r="F22" s="96"/>
      <c r="G22" s="86"/>
    </row>
    <row r="23" spans="2:7" x14ac:dyDescent="0.3">
      <c r="B23" s="69"/>
      <c r="C23" s="60" t="s">
        <v>1124</v>
      </c>
      <c r="D23" s="84" t="s">
        <v>84</v>
      </c>
      <c r="E23" s="101">
        <v>1</v>
      </c>
      <c r="F23" s="96"/>
      <c r="G23" s="86"/>
    </row>
    <row r="24" spans="2:7" x14ac:dyDescent="0.3">
      <c r="B24" s="69"/>
      <c r="C24" s="60" t="s">
        <v>1125</v>
      </c>
      <c r="D24" s="84" t="s">
        <v>84</v>
      </c>
      <c r="E24" s="101">
        <v>1</v>
      </c>
      <c r="F24" s="96"/>
      <c r="G24" s="86"/>
    </row>
    <row r="25" spans="2:7" x14ac:dyDescent="0.3">
      <c r="B25" s="69"/>
      <c r="C25" s="60" t="s">
        <v>1126</v>
      </c>
      <c r="D25" s="84" t="s">
        <v>84</v>
      </c>
      <c r="E25" s="101">
        <v>1</v>
      </c>
      <c r="F25" s="96"/>
      <c r="G25" s="86"/>
    </row>
    <row r="26" spans="2:7" x14ac:dyDescent="0.3">
      <c r="B26" s="69"/>
      <c r="C26" s="60" t="s">
        <v>1127</v>
      </c>
      <c r="D26" s="84" t="s">
        <v>84</v>
      </c>
      <c r="E26" s="101">
        <v>1</v>
      </c>
      <c r="F26" s="96"/>
      <c r="G26" s="86"/>
    </row>
    <row r="27" spans="2:7" x14ac:dyDescent="0.3">
      <c r="B27" s="69"/>
      <c r="C27" s="60" t="s">
        <v>1128</v>
      </c>
      <c r="D27" s="84" t="s">
        <v>84</v>
      </c>
      <c r="E27" s="101">
        <v>1</v>
      </c>
      <c r="F27" s="96"/>
      <c r="G27" s="86"/>
    </row>
    <row r="28" spans="2:7" x14ac:dyDescent="0.3">
      <c r="B28" s="69"/>
      <c r="C28" s="60" t="s">
        <v>1129</v>
      </c>
      <c r="D28" s="84" t="s">
        <v>84</v>
      </c>
      <c r="E28" s="101">
        <v>1</v>
      </c>
      <c r="F28" s="96"/>
      <c r="G28" s="86"/>
    </row>
    <row r="29" spans="2:7" x14ac:dyDescent="0.3">
      <c r="B29" s="69">
        <v>62.03</v>
      </c>
      <c r="C29" s="94" t="s">
        <v>994</v>
      </c>
      <c r="D29" s="95"/>
      <c r="E29" s="101"/>
      <c r="F29" s="96"/>
      <c r="G29" s="86"/>
    </row>
    <row r="30" spans="2:7" x14ac:dyDescent="0.3">
      <c r="B30" s="69"/>
      <c r="C30" s="94" t="s">
        <v>995</v>
      </c>
      <c r="D30" s="95"/>
      <c r="E30" s="101"/>
      <c r="F30" s="96"/>
      <c r="G30" s="86"/>
    </row>
    <row r="31" spans="2:7" x14ac:dyDescent="0.3">
      <c r="B31" s="69"/>
      <c r="C31" s="94" t="s">
        <v>1130</v>
      </c>
      <c r="D31" s="95" t="s">
        <v>84</v>
      </c>
      <c r="E31" s="101">
        <v>1</v>
      </c>
      <c r="F31" s="96"/>
      <c r="G31" s="86"/>
    </row>
    <row r="32" spans="2:7" x14ac:dyDescent="0.3">
      <c r="B32" s="69"/>
      <c r="C32" s="94" t="s">
        <v>1131</v>
      </c>
      <c r="D32" s="95" t="s">
        <v>84</v>
      </c>
      <c r="E32" s="101">
        <v>1</v>
      </c>
      <c r="F32" s="96"/>
      <c r="G32" s="86"/>
    </row>
    <row r="33" spans="2:7" x14ac:dyDescent="0.3">
      <c r="B33" s="69"/>
      <c r="C33" s="94" t="s">
        <v>1132</v>
      </c>
      <c r="D33" s="95" t="s">
        <v>84</v>
      </c>
      <c r="E33" s="101">
        <v>1</v>
      </c>
      <c r="F33" s="96"/>
      <c r="G33" s="86"/>
    </row>
    <row r="34" spans="2:7" x14ac:dyDescent="0.3">
      <c r="B34" s="69">
        <v>62.04</v>
      </c>
      <c r="C34" s="94" t="s">
        <v>996</v>
      </c>
      <c r="D34" s="95"/>
      <c r="E34" s="101"/>
      <c r="F34" s="96"/>
      <c r="G34" s="86"/>
    </row>
    <row r="35" spans="2:7" x14ac:dyDescent="0.3">
      <c r="B35" s="69"/>
      <c r="C35" s="94" t="s">
        <v>995</v>
      </c>
      <c r="D35" s="95"/>
      <c r="E35" s="101"/>
      <c r="F35" s="96"/>
      <c r="G35" s="86"/>
    </row>
    <row r="36" spans="2:7" x14ac:dyDescent="0.3">
      <c r="B36" s="69"/>
      <c r="C36" s="94" t="s">
        <v>1133</v>
      </c>
      <c r="D36" s="95" t="s">
        <v>84</v>
      </c>
      <c r="E36" s="101">
        <v>1</v>
      </c>
      <c r="F36" s="96"/>
      <c r="G36" s="86"/>
    </row>
    <row r="37" spans="2:7" x14ac:dyDescent="0.3">
      <c r="B37" s="69"/>
      <c r="C37" s="94" t="s">
        <v>1134</v>
      </c>
      <c r="D37" s="95" t="s">
        <v>84</v>
      </c>
      <c r="E37" s="101">
        <v>1</v>
      </c>
      <c r="F37" s="96"/>
      <c r="G37" s="86"/>
    </row>
    <row r="38" spans="2:7" x14ac:dyDescent="0.3">
      <c r="B38" s="69">
        <v>62.05</v>
      </c>
      <c r="C38" s="94" t="s">
        <v>997</v>
      </c>
      <c r="D38" s="84"/>
      <c r="E38" s="84"/>
      <c r="F38" s="92"/>
      <c r="G38" s="86"/>
    </row>
    <row r="39" spans="2:7" x14ac:dyDescent="0.3">
      <c r="B39" s="69"/>
      <c r="C39" s="94" t="s">
        <v>998</v>
      </c>
      <c r="D39" s="84"/>
      <c r="E39" s="84"/>
      <c r="F39" s="92"/>
      <c r="G39" s="86"/>
    </row>
    <row r="40" spans="2:7" x14ac:dyDescent="0.3">
      <c r="B40" s="69"/>
      <c r="C40" s="83" t="s">
        <v>999</v>
      </c>
      <c r="D40" s="84" t="s">
        <v>84</v>
      </c>
      <c r="E40" s="84">
        <v>1</v>
      </c>
      <c r="F40" s="92"/>
      <c r="G40" s="86"/>
    </row>
    <row r="41" spans="2:7" x14ac:dyDescent="0.3">
      <c r="B41" s="69"/>
      <c r="C41" s="94" t="s">
        <v>1000</v>
      </c>
      <c r="D41" s="103"/>
      <c r="E41" s="101"/>
      <c r="F41" s="96"/>
      <c r="G41" s="86"/>
    </row>
    <row r="42" spans="2:7" x14ac:dyDescent="0.3">
      <c r="B42" s="69">
        <v>62.06</v>
      </c>
      <c r="C42" s="83" t="s">
        <v>1001</v>
      </c>
      <c r="D42" s="84"/>
      <c r="E42" s="84"/>
      <c r="F42" s="92"/>
      <c r="G42" s="86"/>
    </row>
    <row r="43" spans="2:7" x14ac:dyDescent="0.3">
      <c r="B43" s="69"/>
      <c r="C43" s="83" t="s">
        <v>1002</v>
      </c>
      <c r="D43" s="84" t="s">
        <v>84</v>
      </c>
      <c r="E43" s="84">
        <v>1</v>
      </c>
      <c r="F43" s="92"/>
      <c r="G43" s="86"/>
    </row>
    <row r="44" spans="2:7" x14ac:dyDescent="0.3">
      <c r="B44" s="69"/>
      <c r="C44" s="83" t="s">
        <v>1003</v>
      </c>
      <c r="D44" s="84"/>
      <c r="E44" s="84"/>
      <c r="F44" s="92"/>
      <c r="G44" s="104"/>
    </row>
    <row r="45" spans="2:7" x14ac:dyDescent="0.3">
      <c r="B45" s="69"/>
      <c r="C45" s="83"/>
      <c r="D45" s="84"/>
      <c r="E45" s="84"/>
      <c r="F45" s="92"/>
      <c r="G45" s="104"/>
    </row>
    <row r="46" spans="2:7" x14ac:dyDescent="0.3">
      <c r="B46" s="69"/>
      <c r="C46" s="83"/>
      <c r="D46" s="84"/>
      <c r="E46" s="84"/>
      <c r="F46" s="92"/>
      <c r="G46" s="104"/>
    </row>
    <row r="47" spans="2:7" x14ac:dyDescent="0.3">
      <c r="B47" s="69"/>
      <c r="C47" s="83"/>
      <c r="D47" s="84"/>
      <c r="E47" s="84"/>
      <c r="F47" s="92"/>
      <c r="G47" s="104"/>
    </row>
    <row r="48" spans="2:7" x14ac:dyDescent="0.3">
      <c r="B48" s="69"/>
      <c r="C48" s="83"/>
      <c r="D48" s="84"/>
      <c r="E48" s="84"/>
      <c r="F48" s="92"/>
      <c r="G48" s="104"/>
    </row>
    <row r="49" spans="2:7" x14ac:dyDescent="0.3">
      <c r="B49" s="69"/>
      <c r="C49" s="83"/>
      <c r="D49" s="84"/>
      <c r="E49" s="84"/>
      <c r="F49" s="92"/>
      <c r="G49" s="104"/>
    </row>
    <row r="50" spans="2:7" x14ac:dyDescent="0.3">
      <c r="B50" s="69"/>
      <c r="C50" s="83"/>
      <c r="D50" s="84"/>
      <c r="E50" s="84"/>
      <c r="F50" s="92"/>
      <c r="G50" s="104"/>
    </row>
    <row r="51" spans="2:7" x14ac:dyDescent="0.3">
      <c r="B51" s="69"/>
      <c r="C51" s="83"/>
      <c r="D51" s="84"/>
      <c r="E51" s="84"/>
      <c r="F51" s="92"/>
      <c r="G51" s="104"/>
    </row>
    <row r="52" spans="2:7" x14ac:dyDescent="0.3">
      <c r="B52" s="69"/>
      <c r="C52" s="83"/>
      <c r="D52" s="84"/>
      <c r="E52" s="84"/>
      <c r="F52" s="92"/>
      <c r="G52" s="104"/>
    </row>
    <row r="53" spans="2:7" x14ac:dyDescent="0.3">
      <c r="B53" s="69"/>
      <c r="C53" s="83"/>
      <c r="D53" s="84"/>
      <c r="E53" s="84"/>
      <c r="F53" s="92"/>
      <c r="G53" s="104"/>
    </row>
    <row r="54" spans="2:7" x14ac:dyDescent="0.3">
      <c r="B54" s="69"/>
      <c r="C54" s="83"/>
      <c r="D54" s="84"/>
      <c r="E54" s="84"/>
      <c r="F54" s="92"/>
      <c r="G54" s="104"/>
    </row>
    <row r="55" spans="2:7" x14ac:dyDescent="0.3">
      <c r="B55" s="69"/>
      <c r="C55" s="83"/>
      <c r="D55" s="84"/>
      <c r="E55" s="84"/>
      <c r="F55" s="92"/>
      <c r="G55" s="104"/>
    </row>
    <row r="56" spans="2:7" x14ac:dyDescent="0.3">
      <c r="B56" s="69"/>
      <c r="C56" s="83"/>
      <c r="D56" s="84"/>
      <c r="E56" s="84"/>
      <c r="F56" s="92"/>
      <c r="G56" s="104"/>
    </row>
    <row r="57" spans="2:7" x14ac:dyDescent="0.3">
      <c r="B57" s="69"/>
      <c r="C57" s="83"/>
      <c r="D57" s="84"/>
      <c r="E57" s="84"/>
      <c r="F57" s="92"/>
      <c r="G57" s="104"/>
    </row>
    <row r="58" spans="2:7" x14ac:dyDescent="0.3">
      <c r="B58" s="69"/>
      <c r="C58" s="83"/>
      <c r="D58" s="84"/>
      <c r="E58" s="84"/>
      <c r="F58" s="92"/>
      <c r="G58" s="104"/>
    </row>
    <row r="59" spans="2:7" x14ac:dyDescent="0.3">
      <c r="B59" s="69"/>
      <c r="C59" s="83"/>
      <c r="D59" s="84"/>
      <c r="E59" s="84"/>
      <c r="F59" s="92"/>
      <c r="G59" s="104"/>
    </row>
    <row r="60" spans="2:7" x14ac:dyDescent="0.3">
      <c r="B60" s="69"/>
      <c r="C60" s="83"/>
      <c r="D60" s="84"/>
      <c r="E60" s="84"/>
      <c r="F60" s="92"/>
      <c r="G60" s="104"/>
    </row>
    <row r="61" spans="2:7" x14ac:dyDescent="0.3">
      <c r="B61" s="69"/>
      <c r="C61" s="83"/>
      <c r="D61" s="84"/>
      <c r="E61" s="84"/>
      <c r="F61" s="92"/>
      <c r="G61" s="104"/>
    </row>
    <row r="62" spans="2:7" x14ac:dyDescent="0.3">
      <c r="B62" s="69"/>
      <c r="C62" s="83"/>
      <c r="D62" s="84"/>
      <c r="E62" s="84"/>
      <c r="F62" s="92"/>
      <c r="G62" s="104"/>
    </row>
    <row r="63" spans="2:7" x14ac:dyDescent="0.3">
      <c r="B63" s="69"/>
      <c r="C63" s="83"/>
      <c r="D63" s="84"/>
      <c r="E63" s="84"/>
      <c r="F63" s="92"/>
      <c r="G63" s="104"/>
    </row>
    <row r="64" spans="2:7" x14ac:dyDescent="0.3">
      <c r="B64" s="69"/>
      <c r="C64" s="83"/>
      <c r="D64" s="84"/>
      <c r="E64" s="84"/>
      <c r="F64" s="92"/>
      <c r="G64" s="104"/>
    </row>
    <row r="65" spans="2:7" x14ac:dyDescent="0.3">
      <c r="B65" s="69"/>
      <c r="C65" s="83"/>
      <c r="D65" s="84"/>
      <c r="E65" s="84"/>
      <c r="F65" s="92"/>
      <c r="G65" s="104"/>
    </row>
    <row r="66" spans="2:7" x14ac:dyDescent="0.3">
      <c r="B66" s="69"/>
      <c r="C66" s="83"/>
      <c r="D66" s="84"/>
      <c r="E66" s="84"/>
      <c r="F66" s="92"/>
      <c r="G66" s="104"/>
    </row>
    <row r="67" spans="2:7" x14ac:dyDescent="0.3">
      <c r="B67" s="69"/>
      <c r="C67" s="83"/>
      <c r="D67" s="84"/>
      <c r="E67" s="84"/>
      <c r="F67" s="92"/>
      <c r="G67" s="104"/>
    </row>
    <row r="68" spans="2:7" x14ac:dyDescent="0.3">
      <c r="B68" s="69"/>
      <c r="C68" s="83"/>
      <c r="D68" s="84"/>
      <c r="E68" s="84"/>
      <c r="F68" s="92"/>
      <c r="G68" s="104"/>
    </row>
    <row r="69" spans="2:7" x14ac:dyDescent="0.3">
      <c r="B69" s="69"/>
      <c r="C69" s="83"/>
      <c r="D69" s="84"/>
      <c r="E69" s="84"/>
      <c r="F69" s="92"/>
      <c r="G69" s="104"/>
    </row>
    <row r="70" spans="2:7" x14ac:dyDescent="0.3">
      <c r="B70" s="69"/>
      <c r="C70" s="83"/>
      <c r="D70" s="84"/>
      <c r="E70" s="84"/>
      <c r="F70" s="92"/>
      <c r="G70" s="104"/>
    </row>
    <row r="71" spans="2:7" x14ac:dyDescent="0.3">
      <c r="B71" s="69"/>
      <c r="C71" s="83"/>
      <c r="D71" s="84"/>
      <c r="E71" s="84"/>
      <c r="F71" s="92"/>
      <c r="G71" s="104"/>
    </row>
    <row r="72" spans="2:7" x14ac:dyDescent="0.3">
      <c r="B72" s="69"/>
      <c r="C72" s="83"/>
      <c r="D72" s="84"/>
      <c r="E72" s="84"/>
      <c r="F72" s="92"/>
      <c r="G72" s="104"/>
    </row>
    <row r="73" spans="2:7" x14ac:dyDescent="0.3">
      <c r="B73" s="69"/>
      <c r="C73" s="83"/>
      <c r="D73" s="84"/>
      <c r="E73" s="84"/>
      <c r="F73" s="92"/>
      <c r="G73" s="104"/>
    </row>
    <row r="74" spans="2:7" x14ac:dyDescent="0.3">
      <c r="B74" s="69"/>
      <c r="C74" s="83"/>
      <c r="D74" s="84"/>
      <c r="E74" s="84"/>
      <c r="F74" s="92"/>
      <c r="G74" s="104"/>
    </row>
    <row r="75" spans="2:7" ht="14.5" thickBot="1" x14ac:dyDescent="0.35">
      <c r="B75" s="69"/>
      <c r="C75" s="83"/>
      <c r="D75" s="84"/>
      <c r="E75" s="84"/>
      <c r="F75" s="92"/>
      <c r="G75" s="104"/>
    </row>
    <row r="76" spans="2:7" ht="14.5" thickBot="1" x14ac:dyDescent="0.35">
      <c r="B76" s="75"/>
      <c r="C76" s="75"/>
      <c r="D76" s="147"/>
      <c r="E76" s="152"/>
      <c r="F76" s="62" t="s">
        <v>767</v>
      </c>
      <c r="G76" s="97">
        <f>SUM(G11:G44)</f>
        <v>0</v>
      </c>
    </row>
    <row r="77" spans="2:7" x14ac:dyDescent="0.3">
      <c r="F77" s="9"/>
      <c r="G77" s="37"/>
    </row>
    <row r="78" spans="2:7" x14ac:dyDescent="0.3">
      <c r="G78" s="39"/>
    </row>
    <row r="79" spans="2:7" x14ac:dyDescent="0.3">
      <c r="G79" s="39"/>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AA7F-7FE4-4A26-8913-F5A1F465A72B}">
  <sheetPr codeName="Sheet27">
    <pageSetUpPr fitToPage="1"/>
  </sheetPr>
  <dimension ref="B1:G78"/>
  <sheetViews>
    <sheetView view="pageBreakPreview" zoomScale="115" zoomScaleNormal="120" zoomScaleSheetLayoutView="115" workbookViewId="0">
      <selection activeCell="F11" sqref="F11"/>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26" x14ac:dyDescent="0.3">
      <c r="B9" s="69">
        <v>6300</v>
      </c>
      <c r="C9" s="105" t="s">
        <v>1108</v>
      </c>
      <c r="D9" s="103"/>
      <c r="E9" s="103"/>
      <c r="F9" s="106"/>
      <c r="G9" s="82"/>
    </row>
    <row r="10" spans="2:7" x14ac:dyDescent="0.3">
      <c r="B10" s="69">
        <v>63.01</v>
      </c>
      <c r="C10" s="89" t="s">
        <v>1004</v>
      </c>
      <c r="D10" s="103"/>
      <c r="E10" s="103"/>
      <c r="F10" s="106"/>
      <c r="G10" s="82"/>
    </row>
    <row r="11" spans="2:7" x14ac:dyDescent="0.3">
      <c r="B11" s="69"/>
      <c r="C11" s="94" t="s">
        <v>1005</v>
      </c>
      <c r="D11" s="103"/>
      <c r="E11" s="103"/>
      <c r="F11" s="107"/>
      <c r="G11" s="82"/>
    </row>
    <row r="12" spans="2:7" x14ac:dyDescent="0.3">
      <c r="B12" s="69"/>
      <c r="C12" s="89" t="s">
        <v>1135</v>
      </c>
      <c r="D12" s="90" t="s">
        <v>299</v>
      </c>
      <c r="E12" s="87">
        <v>1</v>
      </c>
      <c r="F12" s="107"/>
      <c r="G12" s="86"/>
    </row>
    <row r="13" spans="2:7" x14ac:dyDescent="0.3">
      <c r="B13" s="69"/>
      <c r="C13" s="94" t="s">
        <v>1006</v>
      </c>
      <c r="D13" s="103"/>
      <c r="E13" s="103"/>
      <c r="F13" s="107"/>
      <c r="G13" s="86"/>
    </row>
    <row r="14" spans="2:7" x14ac:dyDescent="0.3">
      <c r="B14" s="69"/>
      <c r="C14" s="89" t="s">
        <v>1135</v>
      </c>
      <c r="D14" s="90" t="s">
        <v>299</v>
      </c>
      <c r="E14" s="87">
        <v>1</v>
      </c>
      <c r="F14" s="107"/>
      <c r="G14" s="86"/>
    </row>
    <row r="15" spans="2:7" x14ac:dyDescent="0.3">
      <c r="B15" s="69"/>
      <c r="C15" s="94" t="s">
        <v>1007</v>
      </c>
      <c r="D15" s="103"/>
      <c r="E15" s="103"/>
      <c r="F15" s="107"/>
      <c r="G15" s="86"/>
    </row>
    <row r="16" spans="2:7" x14ac:dyDescent="0.3">
      <c r="B16" s="69"/>
      <c r="C16" s="89" t="s">
        <v>1136</v>
      </c>
      <c r="D16" s="90" t="s">
        <v>299</v>
      </c>
      <c r="E16" s="103">
        <v>1</v>
      </c>
      <c r="F16" s="107"/>
      <c r="G16" s="86"/>
    </row>
    <row r="17" spans="2:7" x14ac:dyDescent="0.3">
      <c r="B17" s="69"/>
      <c r="C17" s="89" t="s">
        <v>1135</v>
      </c>
      <c r="D17" s="90" t="s">
        <v>299</v>
      </c>
      <c r="E17" s="87">
        <v>1</v>
      </c>
      <c r="F17" s="107"/>
      <c r="G17" s="86"/>
    </row>
    <row r="18" spans="2:7" x14ac:dyDescent="0.3">
      <c r="B18" s="69"/>
      <c r="C18" s="94" t="s">
        <v>1008</v>
      </c>
      <c r="D18" s="94"/>
      <c r="E18" s="103"/>
      <c r="F18" s="107"/>
      <c r="G18" s="86"/>
    </row>
    <row r="19" spans="2:7" x14ac:dyDescent="0.3">
      <c r="B19" s="69"/>
      <c r="C19" s="89" t="s">
        <v>1135</v>
      </c>
      <c r="D19" s="90" t="s">
        <v>299</v>
      </c>
      <c r="E19" s="87">
        <v>1</v>
      </c>
      <c r="F19" s="107"/>
      <c r="G19" s="86"/>
    </row>
    <row r="20" spans="2:7" x14ac:dyDescent="0.3">
      <c r="B20" s="69"/>
      <c r="C20" s="94" t="s">
        <v>1009</v>
      </c>
      <c r="D20" s="108"/>
      <c r="E20" s="109"/>
      <c r="F20" s="107"/>
      <c r="G20" s="86"/>
    </row>
    <row r="21" spans="2:7" x14ac:dyDescent="0.3">
      <c r="B21" s="69"/>
      <c r="C21" s="94" t="s">
        <v>1010</v>
      </c>
      <c r="D21" s="108"/>
      <c r="E21" s="109"/>
      <c r="F21" s="107"/>
      <c r="G21" s="86"/>
    </row>
    <row r="22" spans="2:7" x14ac:dyDescent="0.3">
      <c r="B22" s="69"/>
      <c r="C22" s="89" t="s">
        <v>1136</v>
      </c>
      <c r="D22" s="90" t="s">
        <v>299</v>
      </c>
      <c r="E22" s="103">
        <v>1</v>
      </c>
      <c r="F22" s="107"/>
      <c r="G22" s="86"/>
    </row>
    <row r="23" spans="2:7" x14ac:dyDescent="0.3">
      <c r="B23" s="69"/>
      <c r="C23" s="89" t="s">
        <v>1135</v>
      </c>
      <c r="D23" s="90" t="s">
        <v>299</v>
      </c>
      <c r="E23" s="87">
        <v>1</v>
      </c>
      <c r="F23" s="107"/>
      <c r="G23" s="86"/>
    </row>
    <row r="24" spans="2:7" x14ac:dyDescent="0.3">
      <c r="B24" s="69"/>
      <c r="C24" s="94" t="s">
        <v>1011</v>
      </c>
      <c r="D24" s="103"/>
      <c r="E24" s="103"/>
      <c r="F24" s="107"/>
      <c r="G24" s="86"/>
    </row>
    <row r="25" spans="2:7" x14ac:dyDescent="0.3">
      <c r="B25" s="69"/>
      <c r="C25" s="89" t="s">
        <v>1136</v>
      </c>
      <c r="D25" s="90" t="s">
        <v>299</v>
      </c>
      <c r="E25" s="103">
        <v>1</v>
      </c>
      <c r="F25" s="107"/>
      <c r="G25" s="86"/>
    </row>
    <row r="26" spans="2:7" x14ac:dyDescent="0.3">
      <c r="B26" s="69"/>
      <c r="C26" s="89" t="s">
        <v>1135</v>
      </c>
      <c r="D26" s="90" t="s">
        <v>299</v>
      </c>
      <c r="E26" s="87">
        <v>1</v>
      </c>
      <c r="F26" s="107"/>
      <c r="G26" s="86"/>
    </row>
    <row r="27" spans="2:7" x14ac:dyDescent="0.3">
      <c r="B27" s="69"/>
      <c r="C27" s="94" t="s">
        <v>1012</v>
      </c>
      <c r="D27" s="94"/>
      <c r="E27" s="103"/>
      <c r="F27" s="107"/>
      <c r="G27" s="86"/>
    </row>
    <row r="28" spans="2:7" x14ac:dyDescent="0.3">
      <c r="B28" s="69"/>
      <c r="C28" s="89" t="s">
        <v>1136</v>
      </c>
      <c r="D28" s="90" t="s">
        <v>299</v>
      </c>
      <c r="E28" s="103">
        <v>1</v>
      </c>
      <c r="F28" s="107"/>
      <c r="G28" s="86"/>
    </row>
    <row r="29" spans="2:7" x14ac:dyDescent="0.3">
      <c r="B29" s="69"/>
      <c r="C29" s="89" t="s">
        <v>1135</v>
      </c>
      <c r="D29" s="90" t="s">
        <v>299</v>
      </c>
      <c r="E29" s="87">
        <v>1</v>
      </c>
      <c r="F29" s="107"/>
      <c r="G29" s="86"/>
    </row>
    <row r="30" spans="2:7" x14ac:dyDescent="0.3">
      <c r="B30" s="69"/>
      <c r="C30" s="94" t="s">
        <v>1013</v>
      </c>
      <c r="D30" s="94"/>
      <c r="E30" s="103"/>
      <c r="F30" s="107"/>
      <c r="G30" s="86"/>
    </row>
    <row r="31" spans="2:7" x14ac:dyDescent="0.3">
      <c r="B31" s="69"/>
      <c r="C31" s="89" t="s">
        <v>1136</v>
      </c>
      <c r="D31" s="90" t="s">
        <v>299</v>
      </c>
      <c r="E31" s="103">
        <v>1</v>
      </c>
      <c r="F31" s="107"/>
      <c r="G31" s="86"/>
    </row>
    <row r="32" spans="2:7" x14ac:dyDescent="0.3">
      <c r="B32" s="69"/>
      <c r="C32" s="89" t="s">
        <v>1135</v>
      </c>
      <c r="D32" s="90" t="s">
        <v>299</v>
      </c>
      <c r="E32" s="87">
        <v>1</v>
      </c>
      <c r="F32" s="107"/>
      <c r="G32" s="86"/>
    </row>
    <row r="33" spans="2:7" x14ac:dyDescent="0.3">
      <c r="B33" s="69"/>
      <c r="C33" s="94" t="s">
        <v>1014</v>
      </c>
      <c r="D33" s="94"/>
      <c r="E33" s="103"/>
      <c r="F33" s="107"/>
      <c r="G33" s="86"/>
    </row>
    <row r="34" spans="2:7" x14ac:dyDescent="0.3">
      <c r="B34" s="69"/>
      <c r="C34" s="89" t="s">
        <v>1136</v>
      </c>
      <c r="D34" s="90" t="s">
        <v>299</v>
      </c>
      <c r="E34" s="103">
        <v>1</v>
      </c>
      <c r="F34" s="107"/>
      <c r="G34" s="86"/>
    </row>
    <row r="35" spans="2:7" x14ac:dyDescent="0.3">
      <c r="B35" s="69"/>
      <c r="C35" s="89" t="s">
        <v>1135</v>
      </c>
      <c r="D35" s="90" t="s">
        <v>299</v>
      </c>
      <c r="E35" s="87">
        <v>1</v>
      </c>
      <c r="F35" s="107"/>
      <c r="G35" s="86"/>
    </row>
    <row r="36" spans="2:7" x14ac:dyDescent="0.3">
      <c r="B36" s="69"/>
      <c r="C36" s="94" t="s">
        <v>1015</v>
      </c>
      <c r="D36" s="94"/>
      <c r="E36" s="103"/>
      <c r="F36" s="107"/>
      <c r="G36" s="86"/>
    </row>
    <row r="37" spans="2:7" x14ac:dyDescent="0.3">
      <c r="B37" s="69"/>
      <c r="C37" s="89" t="s">
        <v>1136</v>
      </c>
      <c r="D37" s="90" t="s">
        <v>299</v>
      </c>
      <c r="E37" s="103">
        <v>1</v>
      </c>
      <c r="F37" s="107"/>
      <c r="G37" s="86"/>
    </row>
    <row r="38" spans="2:7" x14ac:dyDescent="0.3">
      <c r="B38" s="69"/>
      <c r="C38" s="89" t="s">
        <v>1135</v>
      </c>
      <c r="D38" s="90" t="s">
        <v>299</v>
      </c>
      <c r="E38" s="87">
        <v>1</v>
      </c>
      <c r="F38" s="107"/>
      <c r="G38" s="86"/>
    </row>
    <row r="39" spans="2:7" x14ac:dyDescent="0.3">
      <c r="B39" s="69"/>
      <c r="C39" s="94" t="s">
        <v>1016</v>
      </c>
      <c r="D39" s="94"/>
      <c r="E39" s="103"/>
      <c r="F39" s="107"/>
      <c r="G39" s="86"/>
    </row>
    <row r="40" spans="2:7" ht="25.5" x14ac:dyDescent="0.3">
      <c r="B40" s="69"/>
      <c r="C40" s="89" t="s">
        <v>1137</v>
      </c>
      <c r="D40" s="95" t="s">
        <v>84</v>
      </c>
      <c r="E40" s="87">
        <v>1</v>
      </c>
      <c r="F40" s="107"/>
      <c r="G40" s="86"/>
    </row>
    <row r="41" spans="2:7" x14ac:dyDescent="0.3">
      <c r="B41" s="69"/>
      <c r="C41" s="94" t="s">
        <v>1017</v>
      </c>
      <c r="D41" s="94"/>
      <c r="E41" s="103"/>
      <c r="F41" s="107"/>
      <c r="G41" s="86"/>
    </row>
    <row r="42" spans="2:7" x14ac:dyDescent="0.3">
      <c r="B42" s="69"/>
      <c r="C42" s="94" t="s">
        <v>1138</v>
      </c>
      <c r="D42" s="90" t="s">
        <v>299</v>
      </c>
      <c r="E42" s="103">
        <v>1</v>
      </c>
      <c r="F42" s="107"/>
      <c r="G42" s="86"/>
    </row>
    <row r="43" spans="2:7" x14ac:dyDescent="0.3">
      <c r="B43" s="69"/>
      <c r="C43" s="89" t="s">
        <v>1139</v>
      </c>
      <c r="D43" s="90" t="s">
        <v>299</v>
      </c>
      <c r="E43" s="87">
        <v>1</v>
      </c>
      <c r="F43" s="107"/>
      <c r="G43" s="86"/>
    </row>
    <row r="44" spans="2:7" x14ac:dyDescent="0.3">
      <c r="B44" s="69"/>
      <c r="C44" s="94" t="s">
        <v>1018</v>
      </c>
      <c r="D44" s="94"/>
      <c r="E44" s="103"/>
      <c r="F44" s="107"/>
      <c r="G44" s="86"/>
    </row>
    <row r="45" spans="2:7" x14ac:dyDescent="0.3">
      <c r="B45" s="69"/>
      <c r="C45" s="94" t="s">
        <v>1138</v>
      </c>
      <c r="D45" s="90" t="s">
        <v>299</v>
      </c>
      <c r="E45" s="103">
        <v>1</v>
      </c>
      <c r="F45" s="107"/>
      <c r="G45" s="86"/>
    </row>
    <row r="46" spans="2:7" x14ac:dyDescent="0.3">
      <c r="B46" s="69"/>
      <c r="C46" s="89" t="s">
        <v>1139</v>
      </c>
      <c r="D46" s="90" t="s">
        <v>299</v>
      </c>
      <c r="E46" s="87">
        <v>1</v>
      </c>
      <c r="F46" s="107"/>
      <c r="G46" s="86"/>
    </row>
    <row r="47" spans="2:7" x14ac:dyDescent="0.3">
      <c r="B47" s="69"/>
      <c r="C47" s="89" t="s">
        <v>1019</v>
      </c>
      <c r="D47" s="90"/>
      <c r="E47" s="87"/>
      <c r="F47" s="107"/>
      <c r="G47" s="86"/>
    </row>
    <row r="48" spans="2:7" x14ac:dyDescent="0.3">
      <c r="B48" s="69"/>
      <c r="C48" s="89" t="s">
        <v>1140</v>
      </c>
      <c r="D48" s="90" t="s">
        <v>302</v>
      </c>
      <c r="E48" s="87">
        <v>1</v>
      </c>
      <c r="F48" s="107"/>
      <c r="G48" s="86"/>
    </row>
    <row r="49" spans="2:7" x14ac:dyDescent="0.3">
      <c r="B49" s="69"/>
      <c r="C49" s="89"/>
      <c r="D49" s="90"/>
      <c r="E49" s="87"/>
      <c r="F49" s="107"/>
      <c r="G49" s="86"/>
    </row>
    <row r="50" spans="2:7" x14ac:dyDescent="0.3">
      <c r="B50" s="69"/>
      <c r="C50" s="89"/>
      <c r="D50" s="90"/>
      <c r="E50" s="87"/>
      <c r="F50" s="107"/>
      <c r="G50" s="86"/>
    </row>
    <row r="51" spans="2:7" x14ac:dyDescent="0.3">
      <c r="B51" s="69"/>
      <c r="C51" s="89"/>
      <c r="D51" s="90"/>
      <c r="E51" s="87"/>
      <c r="F51" s="107"/>
      <c r="G51" s="86"/>
    </row>
    <row r="52" spans="2:7" x14ac:dyDescent="0.3">
      <c r="B52" s="69"/>
      <c r="C52" s="89"/>
      <c r="D52" s="90"/>
      <c r="E52" s="87"/>
      <c r="F52" s="107"/>
      <c r="G52" s="86"/>
    </row>
    <row r="53" spans="2:7" x14ac:dyDescent="0.3">
      <c r="B53" s="69"/>
      <c r="C53" s="89"/>
      <c r="D53" s="90"/>
      <c r="E53" s="87"/>
      <c r="F53" s="107"/>
      <c r="G53" s="86"/>
    </row>
    <row r="54" spans="2:7" x14ac:dyDescent="0.3">
      <c r="B54" s="69"/>
      <c r="C54" s="89"/>
      <c r="D54" s="90"/>
      <c r="E54" s="87"/>
      <c r="F54" s="107"/>
      <c r="G54" s="86"/>
    </row>
    <row r="55" spans="2:7" x14ac:dyDescent="0.3">
      <c r="B55" s="69"/>
      <c r="C55" s="89"/>
      <c r="D55" s="90"/>
      <c r="E55" s="87"/>
      <c r="F55" s="107"/>
      <c r="G55" s="86"/>
    </row>
    <row r="56" spans="2:7" x14ac:dyDescent="0.3">
      <c r="B56" s="69"/>
      <c r="C56" s="89"/>
      <c r="D56" s="90"/>
      <c r="E56" s="87"/>
      <c r="F56" s="107"/>
      <c r="G56" s="86"/>
    </row>
    <row r="57" spans="2:7" x14ac:dyDescent="0.3">
      <c r="B57" s="69"/>
      <c r="C57" s="89"/>
      <c r="D57" s="90"/>
      <c r="E57" s="87"/>
      <c r="F57" s="107"/>
      <c r="G57" s="86"/>
    </row>
    <row r="58" spans="2:7" x14ac:dyDescent="0.3">
      <c r="B58" s="69"/>
      <c r="C58" s="89"/>
      <c r="D58" s="90"/>
      <c r="E58" s="87"/>
      <c r="F58" s="107"/>
      <c r="G58" s="86"/>
    </row>
    <row r="59" spans="2:7" x14ac:dyDescent="0.3">
      <c r="B59" s="69"/>
      <c r="C59" s="89"/>
      <c r="D59" s="90"/>
      <c r="E59" s="87"/>
      <c r="F59" s="107"/>
      <c r="G59" s="86"/>
    </row>
    <row r="60" spans="2:7" x14ac:dyDescent="0.3">
      <c r="B60" s="69"/>
      <c r="C60" s="89"/>
      <c r="D60" s="90"/>
      <c r="E60" s="87"/>
      <c r="F60" s="107"/>
      <c r="G60" s="86"/>
    </row>
    <row r="61" spans="2:7" x14ac:dyDescent="0.3">
      <c r="B61" s="69"/>
      <c r="C61" s="89"/>
      <c r="D61" s="90"/>
      <c r="E61" s="87"/>
      <c r="F61" s="107"/>
      <c r="G61" s="86"/>
    </row>
    <row r="62" spans="2:7" x14ac:dyDescent="0.3">
      <c r="B62" s="69"/>
      <c r="C62" s="89"/>
      <c r="D62" s="90"/>
      <c r="E62" s="87"/>
      <c r="F62" s="107"/>
      <c r="G62" s="86"/>
    </row>
    <row r="63" spans="2:7" x14ac:dyDescent="0.3">
      <c r="B63" s="69"/>
      <c r="C63" s="89"/>
      <c r="D63" s="90"/>
      <c r="E63" s="87"/>
      <c r="F63" s="107"/>
      <c r="G63" s="86"/>
    </row>
    <row r="64" spans="2:7" x14ac:dyDescent="0.3">
      <c r="B64" s="69"/>
      <c r="C64" s="89"/>
      <c r="D64" s="90"/>
      <c r="E64" s="87"/>
      <c r="F64" s="107"/>
      <c r="G64" s="86"/>
    </row>
    <row r="65" spans="2:7" x14ac:dyDescent="0.3">
      <c r="B65" s="69"/>
      <c r="C65" s="89"/>
      <c r="D65" s="90"/>
      <c r="E65" s="87"/>
      <c r="F65" s="107"/>
      <c r="G65" s="86"/>
    </row>
    <row r="66" spans="2:7" x14ac:dyDescent="0.3">
      <c r="B66" s="69"/>
      <c r="C66" s="89"/>
      <c r="D66" s="90"/>
      <c r="E66" s="87"/>
      <c r="F66" s="107"/>
      <c r="G66" s="86"/>
    </row>
    <row r="67" spans="2:7" x14ac:dyDescent="0.3">
      <c r="B67" s="69"/>
      <c r="C67" s="89"/>
      <c r="D67" s="90"/>
      <c r="E67" s="87"/>
      <c r="F67" s="107"/>
      <c r="G67" s="86"/>
    </row>
    <row r="68" spans="2:7" x14ac:dyDescent="0.3">
      <c r="B68" s="69"/>
      <c r="C68" s="89"/>
      <c r="D68" s="90"/>
      <c r="E68" s="87"/>
      <c r="F68" s="107"/>
      <c r="G68" s="86"/>
    </row>
    <row r="69" spans="2:7" x14ac:dyDescent="0.3">
      <c r="B69" s="69"/>
      <c r="C69" s="89"/>
      <c r="D69" s="90"/>
      <c r="E69" s="87"/>
      <c r="F69" s="107"/>
      <c r="G69" s="86"/>
    </row>
    <row r="70" spans="2:7" x14ac:dyDescent="0.3">
      <c r="B70" s="69"/>
      <c r="C70" s="89"/>
      <c r="D70" s="90"/>
      <c r="E70" s="87"/>
      <c r="F70" s="107"/>
      <c r="G70" s="86"/>
    </row>
    <row r="71" spans="2:7" x14ac:dyDescent="0.3">
      <c r="B71" s="69"/>
      <c r="C71" s="89"/>
      <c r="D71" s="90"/>
      <c r="E71" s="87"/>
      <c r="F71" s="107"/>
      <c r="G71" s="86"/>
    </row>
    <row r="72" spans="2:7" x14ac:dyDescent="0.3">
      <c r="B72" s="69"/>
      <c r="C72" s="89"/>
      <c r="D72" s="90"/>
      <c r="E72" s="87"/>
      <c r="F72" s="107"/>
      <c r="G72" s="86"/>
    </row>
    <row r="73" spans="2:7" x14ac:dyDescent="0.3">
      <c r="B73" s="69"/>
      <c r="C73" s="89"/>
      <c r="D73" s="90"/>
      <c r="E73" s="87"/>
      <c r="F73" s="107"/>
      <c r="G73" s="86"/>
    </row>
    <row r="74" spans="2:7" ht="14.5" thickBot="1" x14ac:dyDescent="0.35">
      <c r="B74" s="69"/>
      <c r="C74" s="89"/>
      <c r="D74" s="90"/>
      <c r="E74" s="87"/>
      <c r="F74" s="107"/>
      <c r="G74" s="86"/>
    </row>
    <row r="75" spans="2:7" ht="14.5" thickBot="1" x14ac:dyDescent="0.35">
      <c r="B75" s="75"/>
      <c r="C75" s="75"/>
      <c r="D75" s="147"/>
      <c r="E75" s="152"/>
      <c r="F75" s="62" t="s">
        <v>767</v>
      </c>
      <c r="G75" s="97">
        <f>SUM(G11:G48)</f>
        <v>0</v>
      </c>
    </row>
    <row r="76" spans="2:7" x14ac:dyDescent="0.3">
      <c r="F76" s="9"/>
      <c r="G76" s="37"/>
    </row>
    <row r="77" spans="2:7" x14ac:dyDescent="0.3">
      <c r="G77" s="39"/>
    </row>
    <row r="78" spans="2:7" x14ac:dyDescent="0.3">
      <c r="G78" s="39"/>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9E03B-3E1E-44F6-9309-07C557276BA2}">
  <sheetPr codeName="Sheet28">
    <pageSetUpPr fitToPage="1"/>
  </sheetPr>
  <dimension ref="B1:G72"/>
  <sheetViews>
    <sheetView view="pageBreakPreview" zoomScale="115" zoomScaleNormal="120" zoomScaleSheetLayoutView="115" workbookViewId="0">
      <selection activeCell="F12" sqref="F12"/>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26" x14ac:dyDescent="0.3">
      <c r="B9" s="69">
        <v>6400</v>
      </c>
      <c r="C9" s="98" t="s">
        <v>1109</v>
      </c>
      <c r="D9" s="95"/>
      <c r="E9" s="103"/>
      <c r="F9" s="106"/>
      <c r="G9" s="82" t="str">
        <f>IF(F9="","",ROUND(F9*$D9,2))</f>
        <v/>
      </c>
    </row>
    <row r="10" spans="2:7" x14ac:dyDescent="0.3">
      <c r="B10" s="69">
        <v>64.010000000000005</v>
      </c>
      <c r="C10" s="94" t="s">
        <v>1020</v>
      </c>
      <c r="D10" s="95"/>
      <c r="E10" s="103"/>
      <c r="F10" s="88"/>
      <c r="G10" s="82"/>
    </row>
    <row r="11" spans="2:7" x14ac:dyDescent="0.3">
      <c r="B11" s="69"/>
      <c r="C11" s="94" t="s">
        <v>1021</v>
      </c>
      <c r="D11" s="95"/>
      <c r="E11" s="103"/>
      <c r="F11" s="88"/>
      <c r="G11" s="82" t="str">
        <f>IF(F11="","",ROUND(F11*$D11,2))</f>
        <v/>
      </c>
    </row>
    <row r="12" spans="2:7" x14ac:dyDescent="0.3">
      <c r="B12" s="69"/>
      <c r="C12" s="94" t="s">
        <v>1141</v>
      </c>
      <c r="D12" s="95" t="s">
        <v>58</v>
      </c>
      <c r="E12" s="103">
        <v>1</v>
      </c>
      <c r="F12" s="82"/>
      <c r="G12" s="86"/>
    </row>
    <row r="13" spans="2:7" x14ac:dyDescent="0.3">
      <c r="B13" s="69"/>
      <c r="C13" s="94" t="s">
        <v>1142</v>
      </c>
      <c r="D13" s="95" t="s">
        <v>58</v>
      </c>
      <c r="E13" s="103">
        <v>1</v>
      </c>
      <c r="F13" s="82"/>
      <c r="G13" s="86"/>
    </row>
    <row r="14" spans="2:7" x14ac:dyDescent="0.3">
      <c r="B14" s="69"/>
      <c r="C14" s="94" t="s">
        <v>1143</v>
      </c>
      <c r="D14" s="95" t="s">
        <v>58</v>
      </c>
      <c r="E14" s="103">
        <v>1</v>
      </c>
      <c r="F14" s="82"/>
      <c r="G14" s="86"/>
    </row>
    <row r="15" spans="2:7" x14ac:dyDescent="0.3">
      <c r="B15" s="69"/>
      <c r="C15" s="94" t="s">
        <v>1144</v>
      </c>
      <c r="D15" s="95" t="s">
        <v>58</v>
      </c>
      <c r="E15" s="103">
        <v>1</v>
      </c>
      <c r="F15" s="82"/>
      <c r="G15" s="86"/>
    </row>
    <row r="16" spans="2:7" x14ac:dyDescent="0.3">
      <c r="B16" s="69"/>
      <c r="C16" s="94" t="s">
        <v>1145</v>
      </c>
      <c r="D16" s="95" t="s">
        <v>58</v>
      </c>
      <c r="E16" s="103">
        <v>1</v>
      </c>
      <c r="F16" s="82"/>
      <c r="G16" s="86"/>
    </row>
    <row r="17" spans="2:7" x14ac:dyDescent="0.3">
      <c r="B17" s="69"/>
      <c r="C17" s="94" t="s">
        <v>1146</v>
      </c>
      <c r="D17" s="95"/>
      <c r="E17" s="103"/>
      <c r="F17" s="88"/>
      <c r="G17" s="86"/>
    </row>
    <row r="18" spans="2:7" x14ac:dyDescent="0.3">
      <c r="B18" s="69"/>
      <c r="C18" s="94" t="s">
        <v>1147</v>
      </c>
      <c r="D18" s="95" t="s">
        <v>58</v>
      </c>
      <c r="E18" s="103">
        <v>1</v>
      </c>
      <c r="F18" s="82"/>
      <c r="G18" s="86"/>
    </row>
    <row r="19" spans="2:7" x14ac:dyDescent="0.3">
      <c r="B19" s="69"/>
      <c r="C19" s="94" t="s">
        <v>1148</v>
      </c>
      <c r="D19" s="95" t="s">
        <v>58</v>
      </c>
      <c r="E19" s="103">
        <v>1</v>
      </c>
      <c r="F19" s="82"/>
      <c r="G19" s="86"/>
    </row>
    <row r="20" spans="2:7" x14ac:dyDescent="0.3">
      <c r="B20" s="69"/>
      <c r="C20" s="94" t="s">
        <v>1149</v>
      </c>
      <c r="D20" s="95" t="s">
        <v>58</v>
      </c>
      <c r="E20" s="103">
        <v>1</v>
      </c>
      <c r="F20" s="82"/>
      <c r="G20" s="86"/>
    </row>
    <row r="21" spans="2:7" x14ac:dyDescent="0.3">
      <c r="B21" s="69"/>
      <c r="C21" s="94" t="s">
        <v>1150</v>
      </c>
      <c r="D21" s="95" t="s">
        <v>58</v>
      </c>
      <c r="E21" s="103">
        <v>1</v>
      </c>
      <c r="F21" s="82"/>
      <c r="G21" s="86"/>
    </row>
    <row r="22" spans="2:7" x14ac:dyDescent="0.3">
      <c r="B22" s="69"/>
      <c r="C22" s="94" t="s">
        <v>1151</v>
      </c>
      <c r="D22" s="95" t="s">
        <v>58</v>
      </c>
      <c r="E22" s="103">
        <v>1</v>
      </c>
      <c r="F22" s="82"/>
      <c r="G22" s="86"/>
    </row>
    <row r="23" spans="2:7" x14ac:dyDescent="0.3">
      <c r="B23" s="69"/>
      <c r="C23" s="94" t="s">
        <v>1021</v>
      </c>
      <c r="D23" s="95"/>
      <c r="E23" s="103"/>
      <c r="F23" s="88"/>
      <c r="G23" s="86"/>
    </row>
    <row r="24" spans="2:7" x14ac:dyDescent="0.3">
      <c r="B24" s="69"/>
      <c r="C24" s="94" t="s">
        <v>1141</v>
      </c>
      <c r="D24" s="95" t="s">
        <v>58</v>
      </c>
      <c r="E24" s="103">
        <v>1</v>
      </c>
      <c r="F24" s="82"/>
      <c r="G24" s="86"/>
    </row>
    <row r="25" spans="2:7" x14ac:dyDescent="0.3">
      <c r="B25" s="69"/>
      <c r="C25" s="94" t="s">
        <v>1022</v>
      </c>
      <c r="D25" s="95"/>
      <c r="E25" s="103"/>
      <c r="F25" s="88"/>
      <c r="G25" s="86"/>
    </row>
    <row r="26" spans="2:7" ht="25" x14ac:dyDescent="0.3">
      <c r="B26" s="69"/>
      <c r="C26" s="94" t="s">
        <v>1152</v>
      </c>
      <c r="D26" s="95" t="s">
        <v>58</v>
      </c>
      <c r="E26" s="103">
        <v>1</v>
      </c>
      <c r="F26" s="82"/>
      <c r="G26" s="86"/>
    </row>
    <row r="27" spans="2:7" x14ac:dyDescent="0.3">
      <c r="B27" s="69">
        <v>64.02</v>
      </c>
      <c r="C27" s="110" t="s">
        <v>1023</v>
      </c>
      <c r="D27" s="95"/>
      <c r="E27" s="103"/>
      <c r="F27" s="88"/>
      <c r="G27" s="86"/>
    </row>
    <row r="28" spans="2:7" x14ac:dyDescent="0.3">
      <c r="B28" s="69"/>
      <c r="C28" s="94" t="s">
        <v>1024</v>
      </c>
      <c r="D28" s="95" t="s">
        <v>784</v>
      </c>
      <c r="E28" s="103">
        <v>1</v>
      </c>
      <c r="F28" s="82"/>
      <c r="G28" s="86"/>
    </row>
    <row r="29" spans="2:7" x14ac:dyDescent="0.3">
      <c r="B29" s="69"/>
      <c r="C29" s="94" t="s">
        <v>1025</v>
      </c>
      <c r="D29" s="95"/>
      <c r="E29" s="103"/>
      <c r="F29" s="82"/>
      <c r="G29" s="86"/>
    </row>
    <row r="30" spans="2:7" x14ac:dyDescent="0.3">
      <c r="B30" s="69"/>
      <c r="C30" s="94" t="s">
        <v>1026</v>
      </c>
      <c r="D30" s="95" t="s">
        <v>784</v>
      </c>
      <c r="E30" s="103">
        <v>1</v>
      </c>
      <c r="F30" s="82"/>
      <c r="G30" s="86"/>
    </row>
    <row r="31" spans="2:7" x14ac:dyDescent="0.3">
      <c r="B31" s="69"/>
      <c r="C31" s="94" t="s">
        <v>1027</v>
      </c>
      <c r="D31" s="95"/>
      <c r="E31" s="103"/>
      <c r="F31" s="82"/>
      <c r="G31" s="86"/>
    </row>
    <row r="32" spans="2:7" ht="38" x14ac:dyDescent="0.3">
      <c r="B32" s="69">
        <v>64.03</v>
      </c>
      <c r="C32" s="110" t="s">
        <v>1028</v>
      </c>
      <c r="D32" s="95"/>
      <c r="E32" s="103"/>
      <c r="F32" s="82"/>
      <c r="G32" s="86"/>
    </row>
    <row r="33" spans="2:7" x14ac:dyDescent="0.3">
      <c r="B33" s="69"/>
      <c r="C33" s="94" t="s">
        <v>1024</v>
      </c>
      <c r="D33" s="95" t="s">
        <v>784</v>
      </c>
      <c r="E33" s="103">
        <v>1</v>
      </c>
      <c r="F33" s="82"/>
      <c r="G33" s="86"/>
    </row>
    <row r="34" spans="2:7" x14ac:dyDescent="0.3">
      <c r="B34" s="69"/>
      <c r="C34" s="94" t="s">
        <v>1029</v>
      </c>
      <c r="D34" s="95"/>
      <c r="E34" s="103"/>
      <c r="F34" s="82"/>
      <c r="G34" s="86"/>
    </row>
    <row r="35" spans="2:7" x14ac:dyDescent="0.3">
      <c r="B35" s="69"/>
      <c r="C35" s="94" t="s">
        <v>1026</v>
      </c>
      <c r="D35" s="95" t="s">
        <v>784</v>
      </c>
      <c r="E35" s="103">
        <v>1</v>
      </c>
      <c r="F35" s="82"/>
      <c r="G35" s="86"/>
    </row>
    <row r="36" spans="2:7" x14ac:dyDescent="0.3">
      <c r="B36" s="69"/>
      <c r="C36" s="94" t="s">
        <v>1030</v>
      </c>
      <c r="D36" s="95"/>
      <c r="E36" s="103"/>
      <c r="F36" s="124"/>
      <c r="G36" s="125"/>
    </row>
    <row r="37" spans="2:7" x14ac:dyDescent="0.3">
      <c r="B37" s="69"/>
      <c r="C37" s="94"/>
      <c r="D37" s="95"/>
      <c r="E37" s="103"/>
      <c r="F37" s="124"/>
      <c r="G37" s="125"/>
    </row>
    <row r="38" spans="2:7" x14ac:dyDescent="0.3">
      <c r="B38" s="69"/>
      <c r="C38" s="94"/>
      <c r="D38" s="95"/>
      <c r="E38" s="103"/>
      <c r="F38" s="124"/>
      <c r="G38" s="125"/>
    </row>
    <row r="39" spans="2:7" x14ac:dyDescent="0.3">
      <c r="B39" s="69"/>
      <c r="C39" s="94"/>
      <c r="D39" s="95"/>
      <c r="E39" s="103"/>
      <c r="F39" s="124"/>
      <c r="G39" s="125"/>
    </row>
    <row r="40" spans="2:7" x14ac:dyDescent="0.3">
      <c r="B40" s="69"/>
      <c r="C40" s="94"/>
      <c r="D40" s="95"/>
      <c r="E40" s="103"/>
      <c r="F40" s="124"/>
      <c r="G40" s="125"/>
    </row>
    <row r="41" spans="2:7" x14ac:dyDescent="0.3">
      <c r="B41" s="69"/>
      <c r="C41" s="94"/>
      <c r="D41" s="95"/>
      <c r="E41" s="103"/>
      <c r="F41" s="124"/>
      <c r="G41" s="125"/>
    </row>
    <row r="42" spans="2:7" x14ac:dyDescent="0.3">
      <c r="B42" s="69"/>
      <c r="C42" s="94"/>
      <c r="D42" s="95"/>
      <c r="E42" s="103"/>
      <c r="F42" s="124"/>
      <c r="G42" s="125"/>
    </row>
    <row r="43" spans="2:7" x14ac:dyDescent="0.3">
      <c r="B43" s="69"/>
      <c r="C43" s="94"/>
      <c r="D43" s="95"/>
      <c r="E43" s="103"/>
      <c r="F43" s="124"/>
      <c r="G43" s="125"/>
    </row>
    <row r="44" spans="2:7" x14ac:dyDescent="0.3">
      <c r="B44" s="69"/>
      <c r="C44" s="94"/>
      <c r="D44" s="95"/>
      <c r="E44" s="103"/>
      <c r="F44" s="124"/>
      <c r="G44" s="125"/>
    </row>
    <row r="45" spans="2:7" x14ac:dyDescent="0.3">
      <c r="B45" s="69"/>
      <c r="C45" s="94"/>
      <c r="D45" s="95"/>
      <c r="E45" s="103"/>
      <c r="F45" s="124"/>
      <c r="G45" s="125"/>
    </row>
    <row r="46" spans="2:7" x14ac:dyDescent="0.3">
      <c r="B46" s="69"/>
      <c r="C46" s="94"/>
      <c r="D46" s="95"/>
      <c r="E46" s="103"/>
      <c r="F46" s="124"/>
      <c r="G46" s="125"/>
    </row>
    <row r="47" spans="2:7" x14ac:dyDescent="0.3">
      <c r="B47" s="69"/>
      <c r="C47" s="94"/>
      <c r="D47" s="95"/>
      <c r="E47" s="103"/>
      <c r="F47" s="124"/>
      <c r="G47" s="125"/>
    </row>
    <row r="48" spans="2:7" x14ac:dyDescent="0.3">
      <c r="B48" s="69"/>
      <c r="C48" s="94"/>
      <c r="D48" s="95"/>
      <c r="E48" s="103"/>
      <c r="F48" s="124"/>
      <c r="G48" s="125"/>
    </row>
    <row r="49" spans="2:7" x14ac:dyDescent="0.3">
      <c r="B49" s="69"/>
      <c r="C49" s="94"/>
      <c r="D49" s="95"/>
      <c r="E49" s="103"/>
      <c r="F49" s="124"/>
      <c r="G49" s="125"/>
    </row>
    <row r="50" spans="2:7" x14ac:dyDescent="0.3">
      <c r="B50" s="69"/>
      <c r="C50" s="94"/>
      <c r="D50" s="95"/>
      <c r="E50" s="103"/>
      <c r="F50" s="124"/>
      <c r="G50" s="125"/>
    </row>
    <row r="51" spans="2:7" x14ac:dyDescent="0.3">
      <c r="B51" s="69"/>
      <c r="C51" s="94"/>
      <c r="D51" s="95"/>
      <c r="E51" s="103"/>
      <c r="F51" s="124"/>
      <c r="G51" s="125"/>
    </row>
    <row r="52" spans="2:7" x14ac:dyDescent="0.3">
      <c r="B52" s="69"/>
      <c r="C52" s="94"/>
      <c r="D52" s="95"/>
      <c r="E52" s="103"/>
      <c r="F52" s="124"/>
      <c r="G52" s="125"/>
    </row>
    <row r="53" spans="2:7" x14ac:dyDescent="0.3">
      <c r="B53" s="69"/>
      <c r="C53" s="94"/>
      <c r="D53" s="95"/>
      <c r="E53" s="103"/>
      <c r="F53" s="124"/>
      <c r="G53" s="125"/>
    </row>
    <row r="54" spans="2:7" x14ac:dyDescent="0.3">
      <c r="B54" s="69"/>
      <c r="C54" s="94"/>
      <c r="D54" s="95"/>
      <c r="E54" s="103"/>
      <c r="F54" s="124"/>
      <c r="G54" s="125"/>
    </row>
    <row r="55" spans="2:7" x14ac:dyDescent="0.3">
      <c r="B55" s="69"/>
      <c r="C55" s="94"/>
      <c r="D55" s="95"/>
      <c r="E55" s="103"/>
      <c r="F55" s="124"/>
      <c r="G55" s="125"/>
    </row>
    <row r="56" spans="2:7" x14ac:dyDescent="0.3">
      <c r="B56" s="69"/>
      <c r="C56" s="94"/>
      <c r="D56" s="95"/>
      <c r="E56" s="103"/>
      <c r="F56" s="124"/>
      <c r="G56" s="125"/>
    </row>
    <row r="57" spans="2:7" x14ac:dyDescent="0.3">
      <c r="B57" s="69"/>
      <c r="C57" s="94"/>
      <c r="D57" s="95"/>
      <c r="E57" s="103"/>
      <c r="F57" s="124"/>
      <c r="G57" s="125"/>
    </row>
    <row r="58" spans="2:7" x14ac:dyDescent="0.3">
      <c r="B58" s="69"/>
      <c r="C58" s="94"/>
      <c r="D58" s="95"/>
      <c r="E58" s="103"/>
      <c r="F58" s="124"/>
      <c r="G58" s="125"/>
    </row>
    <row r="59" spans="2:7" x14ac:dyDescent="0.3">
      <c r="B59" s="69"/>
      <c r="C59" s="94"/>
      <c r="D59" s="95"/>
      <c r="E59" s="103"/>
      <c r="F59" s="124"/>
      <c r="G59" s="125"/>
    </row>
    <row r="60" spans="2:7" x14ac:dyDescent="0.3">
      <c r="B60" s="69"/>
      <c r="C60" s="94"/>
      <c r="D60" s="95"/>
      <c r="E60" s="103"/>
      <c r="F60" s="124"/>
      <c r="G60" s="125"/>
    </row>
    <row r="61" spans="2:7" x14ac:dyDescent="0.3">
      <c r="B61" s="69"/>
      <c r="C61" s="94"/>
      <c r="D61" s="95"/>
      <c r="E61" s="103"/>
      <c r="F61" s="124"/>
      <c r="G61" s="125"/>
    </row>
    <row r="62" spans="2:7" x14ac:dyDescent="0.3">
      <c r="B62" s="69"/>
      <c r="C62" s="94"/>
      <c r="D62" s="95"/>
      <c r="E62" s="103"/>
      <c r="F62" s="124"/>
      <c r="G62" s="125"/>
    </row>
    <row r="63" spans="2:7" x14ac:dyDescent="0.3">
      <c r="B63" s="69"/>
      <c r="C63" s="94"/>
      <c r="D63" s="95"/>
      <c r="E63" s="103"/>
      <c r="F63" s="124"/>
      <c r="G63" s="125"/>
    </row>
    <row r="64" spans="2:7" x14ac:dyDescent="0.3">
      <c r="B64" s="69"/>
      <c r="C64" s="94"/>
      <c r="D64" s="95"/>
      <c r="E64" s="103"/>
      <c r="F64" s="124"/>
      <c r="G64" s="125"/>
    </row>
    <row r="65" spans="2:7" x14ac:dyDescent="0.3">
      <c r="B65" s="69"/>
      <c r="C65" s="94"/>
      <c r="D65" s="95"/>
      <c r="E65" s="103"/>
      <c r="F65" s="124"/>
      <c r="G65" s="125"/>
    </row>
    <row r="66" spans="2:7" x14ac:dyDescent="0.3">
      <c r="B66" s="69"/>
      <c r="C66" s="94"/>
      <c r="D66" s="95"/>
      <c r="E66" s="103"/>
      <c r="F66" s="124"/>
      <c r="G66" s="125"/>
    </row>
    <row r="67" spans="2:7" x14ac:dyDescent="0.3">
      <c r="B67" s="69"/>
      <c r="C67" s="94"/>
      <c r="D67" s="95"/>
      <c r="E67" s="103"/>
      <c r="F67" s="124"/>
      <c r="G67" s="125"/>
    </row>
    <row r="68" spans="2:7" x14ac:dyDescent="0.3">
      <c r="B68" s="69"/>
      <c r="C68" s="94"/>
      <c r="D68" s="95"/>
      <c r="E68" s="103"/>
      <c r="F68" s="124"/>
      <c r="G68" s="125"/>
    </row>
    <row r="69" spans="2:7" x14ac:dyDescent="0.3">
      <c r="B69" s="69"/>
      <c r="C69" s="94"/>
      <c r="D69" s="95"/>
      <c r="E69" s="103"/>
      <c r="F69" s="124"/>
      <c r="G69" s="125"/>
    </row>
    <row r="70" spans="2:7" x14ac:dyDescent="0.3">
      <c r="B70" s="69"/>
      <c r="C70" s="94"/>
      <c r="D70" s="95"/>
      <c r="E70" s="103"/>
      <c r="F70" s="124"/>
      <c r="G70" s="125"/>
    </row>
    <row r="71" spans="2:7" ht="14.5" thickBot="1" x14ac:dyDescent="0.35">
      <c r="B71" s="69"/>
      <c r="C71" s="94"/>
      <c r="D71" s="95"/>
      <c r="E71" s="103"/>
      <c r="F71" s="111"/>
      <c r="G71" s="112"/>
    </row>
    <row r="72" spans="2:7" ht="14.5" thickBot="1" x14ac:dyDescent="0.35">
      <c r="B72" s="75"/>
      <c r="C72" s="75"/>
      <c r="D72" s="147"/>
      <c r="E72" s="152"/>
      <c r="F72" s="62" t="s">
        <v>767</v>
      </c>
      <c r="G72" s="97">
        <f>SUM(G12:G36)</f>
        <v>0</v>
      </c>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14A77-6709-49E1-BDB4-106659CFCF6B}">
  <sheetPr codeName="Sheet29">
    <pageSetUpPr fitToPage="1"/>
  </sheetPr>
  <dimension ref="B1:G79"/>
  <sheetViews>
    <sheetView view="pageBreakPreview" zoomScale="115" zoomScaleNormal="120" zoomScaleSheetLayoutView="115" workbookViewId="0">
      <selection activeCell="F12" sqref="F12"/>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71" t="s">
        <v>1031</v>
      </c>
      <c r="C9" s="98" t="s">
        <v>1110</v>
      </c>
      <c r="D9" s="95"/>
      <c r="E9" s="103"/>
      <c r="F9" s="106"/>
      <c r="G9" s="82"/>
    </row>
    <row r="10" spans="2:7" x14ac:dyDescent="0.3">
      <c r="B10" s="69">
        <v>65.010000000000005</v>
      </c>
      <c r="C10" s="94" t="s">
        <v>1032</v>
      </c>
      <c r="D10" s="95"/>
      <c r="E10" s="103"/>
      <c r="F10" s="88"/>
      <c r="G10" s="82"/>
    </row>
    <row r="11" spans="2:7" x14ac:dyDescent="0.3">
      <c r="B11" s="69"/>
      <c r="C11" s="94" t="s">
        <v>1033</v>
      </c>
      <c r="D11" s="95" t="s">
        <v>1034</v>
      </c>
      <c r="E11" s="103">
        <v>1</v>
      </c>
      <c r="F11" s="107"/>
      <c r="G11" s="82"/>
    </row>
    <row r="12" spans="2:7" x14ac:dyDescent="0.3">
      <c r="B12" s="69"/>
      <c r="C12" s="94" t="s">
        <v>1035</v>
      </c>
      <c r="D12" s="95" t="s">
        <v>1034</v>
      </c>
      <c r="E12" s="103">
        <v>1</v>
      </c>
      <c r="F12" s="107"/>
      <c r="G12" s="82"/>
    </row>
    <row r="13" spans="2:7" x14ac:dyDescent="0.3">
      <c r="B13" s="69">
        <v>65.02</v>
      </c>
      <c r="C13" s="94" t="s">
        <v>1036</v>
      </c>
      <c r="D13" s="95"/>
      <c r="E13" s="103"/>
      <c r="F13" s="107"/>
      <c r="G13" s="82"/>
    </row>
    <row r="14" spans="2:7" x14ac:dyDescent="0.3">
      <c r="B14" s="69"/>
      <c r="C14" s="94" t="s">
        <v>1037</v>
      </c>
      <c r="D14" s="95" t="s">
        <v>1038</v>
      </c>
      <c r="E14" s="103">
        <v>1</v>
      </c>
      <c r="F14" s="107"/>
      <c r="G14" s="82"/>
    </row>
    <row r="15" spans="2:7" x14ac:dyDescent="0.3">
      <c r="B15" s="69"/>
      <c r="C15" s="94" t="s">
        <v>1039</v>
      </c>
      <c r="D15" s="95"/>
      <c r="E15" s="103"/>
      <c r="F15" s="107"/>
      <c r="G15" s="82"/>
    </row>
    <row r="16" spans="2:7" x14ac:dyDescent="0.3">
      <c r="B16" s="69"/>
      <c r="C16" s="94" t="s">
        <v>1040</v>
      </c>
      <c r="D16" s="95" t="s">
        <v>1038</v>
      </c>
      <c r="E16" s="103">
        <v>1</v>
      </c>
      <c r="F16" s="107"/>
      <c r="G16" s="82"/>
    </row>
    <row r="17" spans="2:7" x14ac:dyDescent="0.3">
      <c r="B17" s="69"/>
      <c r="C17" s="94" t="s">
        <v>1039</v>
      </c>
      <c r="D17" s="95"/>
      <c r="E17" s="103"/>
      <c r="F17" s="107"/>
      <c r="G17" s="82"/>
    </row>
    <row r="18" spans="2:7" x14ac:dyDescent="0.3">
      <c r="B18" s="69"/>
      <c r="C18" s="94" t="s">
        <v>1041</v>
      </c>
      <c r="D18" s="95" t="s">
        <v>1038</v>
      </c>
      <c r="E18" s="103">
        <v>1</v>
      </c>
      <c r="F18" s="107"/>
      <c r="G18" s="82"/>
    </row>
    <row r="19" spans="2:7" x14ac:dyDescent="0.3">
      <c r="B19" s="69"/>
      <c r="C19" s="94" t="s">
        <v>1039</v>
      </c>
      <c r="D19" s="95"/>
      <c r="E19" s="103"/>
      <c r="F19" s="107"/>
      <c r="G19" s="82"/>
    </row>
    <row r="20" spans="2:7" x14ac:dyDescent="0.3">
      <c r="B20" s="69"/>
      <c r="C20" s="94" t="s">
        <v>1042</v>
      </c>
      <c r="D20" s="95" t="s">
        <v>1038</v>
      </c>
      <c r="E20" s="103">
        <v>1</v>
      </c>
      <c r="F20" s="107"/>
      <c r="G20" s="82"/>
    </row>
    <row r="21" spans="2:7" x14ac:dyDescent="0.3">
      <c r="B21" s="69"/>
      <c r="C21" s="94" t="s">
        <v>1039</v>
      </c>
      <c r="D21" s="95"/>
      <c r="E21" s="103"/>
      <c r="F21" s="124"/>
      <c r="G21" s="125"/>
    </row>
    <row r="22" spans="2:7" x14ac:dyDescent="0.3">
      <c r="B22" s="69"/>
      <c r="C22" s="94"/>
      <c r="D22" s="95"/>
      <c r="E22" s="103"/>
      <c r="F22" s="124"/>
      <c r="G22" s="125"/>
    </row>
    <row r="23" spans="2:7" x14ac:dyDescent="0.3">
      <c r="B23" s="69"/>
      <c r="C23" s="94"/>
      <c r="D23" s="95"/>
      <c r="E23" s="103"/>
      <c r="F23" s="124"/>
      <c r="G23" s="125"/>
    </row>
    <row r="24" spans="2:7" x14ac:dyDescent="0.3">
      <c r="B24" s="69"/>
      <c r="C24" s="94"/>
      <c r="D24" s="95"/>
      <c r="E24" s="103"/>
      <c r="F24" s="124"/>
      <c r="G24" s="125"/>
    </row>
    <row r="25" spans="2:7" x14ac:dyDescent="0.3">
      <c r="B25" s="69"/>
      <c r="C25" s="94"/>
      <c r="D25" s="95"/>
      <c r="E25" s="103"/>
      <c r="F25" s="124"/>
      <c r="G25" s="125"/>
    </row>
    <row r="26" spans="2:7" x14ac:dyDescent="0.3">
      <c r="B26" s="69"/>
      <c r="C26" s="94"/>
      <c r="D26" s="95"/>
      <c r="E26" s="103"/>
      <c r="F26" s="124"/>
      <c r="G26" s="125"/>
    </row>
    <row r="27" spans="2:7" x14ac:dyDescent="0.3">
      <c r="B27" s="69"/>
      <c r="C27" s="94"/>
      <c r="D27" s="95"/>
      <c r="E27" s="103"/>
      <c r="F27" s="124"/>
      <c r="G27" s="125"/>
    </row>
    <row r="28" spans="2:7" x14ac:dyDescent="0.3">
      <c r="B28" s="69"/>
      <c r="C28" s="94"/>
      <c r="D28" s="95"/>
      <c r="E28" s="103"/>
      <c r="F28" s="124"/>
      <c r="G28" s="125"/>
    </row>
    <row r="29" spans="2:7" x14ac:dyDescent="0.3">
      <c r="B29" s="69"/>
      <c r="C29" s="94"/>
      <c r="D29" s="95"/>
      <c r="E29" s="103"/>
      <c r="F29" s="124"/>
      <c r="G29" s="125"/>
    </row>
    <row r="30" spans="2:7" x14ac:dyDescent="0.3">
      <c r="B30" s="69"/>
      <c r="C30" s="94"/>
      <c r="D30" s="95"/>
      <c r="E30" s="103"/>
      <c r="F30" s="124"/>
      <c r="G30" s="125"/>
    </row>
    <row r="31" spans="2:7" x14ac:dyDescent="0.3">
      <c r="B31" s="69"/>
      <c r="C31" s="94"/>
      <c r="D31" s="95"/>
      <c r="E31" s="103"/>
      <c r="F31" s="124"/>
      <c r="G31" s="125"/>
    </row>
    <row r="32" spans="2:7" x14ac:dyDescent="0.3">
      <c r="B32" s="69"/>
      <c r="C32" s="94"/>
      <c r="D32" s="95"/>
      <c r="E32" s="103"/>
      <c r="F32" s="124"/>
      <c r="G32" s="125"/>
    </row>
    <row r="33" spans="2:7" x14ac:dyDescent="0.3">
      <c r="B33" s="69"/>
      <c r="C33" s="94"/>
      <c r="D33" s="95"/>
      <c r="E33" s="103"/>
      <c r="F33" s="124"/>
      <c r="G33" s="125"/>
    </row>
    <row r="34" spans="2:7" x14ac:dyDescent="0.3">
      <c r="B34" s="69"/>
      <c r="C34" s="94"/>
      <c r="D34" s="95"/>
      <c r="E34" s="103"/>
      <c r="F34" s="124"/>
      <c r="G34" s="125"/>
    </row>
    <row r="35" spans="2:7" x14ac:dyDescent="0.3">
      <c r="B35" s="69"/>
      <c r="C35" s="94"/>
      <c r="D35" s="95"/>
      <c r="E35" s="103"/>
      <c r="F35" s="124"/>
      <c r="G35" s="125"/>
    </row>
    <row r="36" spans="2:7" x14ac:dyDescent="0.3">
      <c r="B36" s="69"/>
      <c r="C36" s="94"/>
      <c r="D36" s="95"/>
      <c r="E36" s="103"/>
      <c r="F36" s="124"/>
      <c r="G36" s="125"/>
    </row>
    <row r="37" spans="2:7" x14ac:dyDescent="0.3">
      <c r="B37" s="69"/>
      <c r="C37" s="94"/>
      <c r="D37" s="95"/>
      <c r="E37" s="103"/>
      <c r="F37" s="124"/>
      <c r="G37" s="125"/>
    </row>
    <row r="38" spans="2:7" x14ac:dyDescent="0.3">
      <c r="B38" s="69"/>
      <c r="C38" s="94"/>
      <c r="D38" s="95"/>
      <c r="E38" s="103"/>
      <c r="F38" s="124"/>
      <c r="G38" s="125"/>
    </row>
    <row r="39" spans="2:7" x14ac:dyDescent="0.3">
      <c r="B39" s="69"/>
      <c r="C39" s="94"/>
      <c r="D39" s="95"/>
      <c r="E39" s="103"/>
      <c r="F39" s="124"/>
      <c r="G39" s="125"/>
    </row>
    <row r="40" spans="2:7" x14ac:dyDescent="0.3">
      <c r="B40" s="69"/>
      <c r="C40" s="94"/>
      <c r="D40" s="95"/>
      <c r="E40" s="103"/>
      <c r="F40" s="124"/>
      <c r="G40" s="125"/>
    </row>
    <row r="41" spans="2:7" x14ac:dyDescent="0.3">
      <c r="B41" s="69"/>
      <c r="C41" s="94"/>
      <c r="D41" s="95"/>
      <c r="E41" s="103"/>
      <c r="F41" s="124"/>
      <c r="G41" s="125"/>
    </row>
    <row r="42" spans="2:7" x14ac:dyDescent="0.3">
      <c r="B42" s="69"/>
      <c r="C42" s="94"/>
      <c r="D42" s="95"/>
      <c r="E42" s="103"/>
      <c r="F42" s="124"/>
      <c r="G42" s="125"/>
    </row>
    <row r="43" spans="2:7" x14ac:dyDescent="0.3">
      <c r="B43" s="69"/>
      <c r="C43" s="94"/>
      <c r="D43" s="95"/>
      <c r="E43" s="103"/>
      <c r="F43" s="124"/>
      <c r="G43" s="125"/>
    </row>
    <row r="44" spans="2:7" x14ac:dyDescent="0.3">
      <c r="B44" s="69"/>
      <c r="C44" s="94"/>
      <c r="D44" s="95"/>
      <c r="E44" s="103"/>
      <c r="F44" s="124"/>
      <c r="G44" s="125"/>
    </row>
    <row r="45" spans="2:7" x14ac:dyDescent="0.3">
      <c r="B45" s="69"/>
      <c r="C45" s="94"/>
      <c r="D45" s="95"/>
      <c r="E45" s="103"/>
      <c r="F45" s="124"/>
      <c r="G45" s="125"/>
    </row>
    <row r="46" spans="2:7" x14ac:dyDescent="0.3">
      <c r="B46" s="69"/>
      <c r="C46" s="94"/>
      <c r="D46" s="95"/>
      <c r="E46" s="103"/>
      <c r="F46" s="124"/>
      <c r="G46" s="125"/>
    </row>
    <row r="47" spans="2:7" x14ac:dyDescent="0.3">
      <c r="B47" s="69"/>
      <c r="C47" s="94"/>
      <c r="D47" s="95"/>
      <c r="E47" s="103"/>
      <c r="F47" s="124"/>
      <c r="G47" s="125"/>
    </row>
    <row r="48" spans="2:7" x14ac:dyDescent="0.3">
      <c r="B48" s="69"/>
      <c r="C48" s="94"/>
      <c r="D48" s="95"/>
      <c r="E48" s="103"/>
      <c r="F48" s="124"/>
      <c r="G48" s="125"/>
    </row>
    <row r="49" spans="2:7" x14ac:dyDescent="0.3">
      <c r="B49" s="69"/>
      <c r="C49" s="94"/>
      <c r="D49" s="95"/>
      <c r="E49" s="103"/>
      <c r="F49" s="124"/>
      <c r="G49" s="125"/>
    </row>
    <row r="50" spans="2:7" x14ac:dyDescent="0.3">
      <c r="B50" s="69"/>
      <c r="C50" s="94"/>
      <c r="D50" s="95"/>
      <c r="E50" s="103"/>
      <c r="F50" s="124"/>
      <c r="G50" s="125"/>
    </row>
    <row r="51" spans="2:7" x14ac:dyDescent="0.3">
      <c r="B51" s="69"/>
      <c r="C51" s="94"/>
      <c r="D51" s="95"/>
      <c r="E51" s="103"/>
      <c r="F51" s="124"/>
      <c r="G51" s="125"/>
    </row>
    <row r="52" spans="2:7" x14ac:dyDescent="0.3">
      <c r="B52" s="69"/>
      <c r="C52" s="94"/>
      <c r="D52" s="95"/>
      <c r="E52" s="103"/>
      <c r="F52" s="124"/>
      <c r="G52" s="125"/>
    </row>
    <row r="53" spans="2:7" x14ac:dyDescent="0.3">
      <c r="B53" s="69"/>
      <c r="C53" s="94"/>
      <c r="D53" s="95"/>
      <c r="E53" s="103"/>
      <c r="F53" s="124"/>
      <c r="G53" s="125"/>
    </row>
    <row r="54" spans="2:7" x14ac:dyDescent="0.3">
      <c r="B54" s="69"/>
      <c r="C54" s="94"/>
      <c r="D54" s="95"/>
      <c r="E54" s="103"/>
      <c r="F54" s="124"/>
      <c r="G54" s="125"/>
    </row>
    <row r="55" spans="2:7" x14ac:dyDescent="0.3">
      <c r="B55" s="69"/>
      <c r="C55" s="94"/>
      <c r="D55" s="95"/>
      <c r="E55" s="103"/>
      <c r="F55" s="124"/>
      <c r="G55" s="125"/>
    </row>
    <row r="56" spans="2:7" x14ac:dyDescent="0.3">
      <c r="B56" s="69"/>
      <c r="C56" s="94"/>
      <c r="D56" s="95"/>
      <c r="E56" s="103"/>
      <c r="F56" s="124"/>
      <c r="G56" s="125"/>
    </row>
    <row r="57" spans="2:7" x14ac:dyDescent="0.3">
      <c r="B57" s="69"/>
      <c r="C57" s="94"/>
      <c r="D57" s="95"/>
      <c r="E57" s="103"/>
      <c r="F57" s="124"/>
      <c r="G57" s="125"/>
    </row>
    <row r="58" spans="2:7" x14ac:dyDescent="0.3">
      <c r="B58" s="69"/>
      <c r="C58" s="94"/>
      <c r="D58" s="95"/>
      <c r="E58" s="103"/>
      <c r="F58" s="124"/>
      <c r="G58" s="125"/>
    </row>
    <row r="59" spans="2:7" x14ac:dyDescent="0.3">
      <c r="B59" s="69"/>
      <c r="C59" s="94"/>
      <c r="D59" s="95"/>
      <c r="E59" s="103"/>
      <c r="F59" s="124"/>
      <c r="G59" s="125"/>
    </row>
    <row r="60" spans="2:7" x14ac:dyDescent="0.3">
      <c r="B60" s="69"/>
      <c r="C60" s="94"/>
      <c r="D60" s="95"/>
      <c r="E60" s="103"/>
      <c r="F60" s="124"/>
      <c r="G60" s="125"/>
    </row>
    <row r="61" spans="2:7" x14ac:dyDescent="0.3">
      <c r="B61" s="69"/>
      <c r="C61" s="94"/>
      <c r="D61" s="95"/>
      <c r="E61" s="103"/>
      <c r="F61" s="124"/>
      <c r="G61" s="125"/>
    </row>
    <row r="62" spans="2:7" x14ac:dyDescent="0.3">
      <c r="B62" s="69"/>
      <c r="C62" s="94"/>
      <c r="D62" s="95"/>
      <c r="E62" s="103"/>
      <c r="F62" s="124"/>
      <c r="G62" s="125"/>
    </row>
    <row r="63" spans="2:7" x14ac:dyDescent="0.3">
      <c r="B63" s="69"/>
      <c r="C63" s="94"/>
      <c r="D63" s="95"/>
      <c r="E63" s="103"/>
      <c r="F63" s="124"/>
      <c r="G63" s="125"/>
    </row>
    <row r="64" spans="2:7" x14ac:dyDescent="0.3">
      <c r="B64" s="69"/>
      <c r="C64" s="94"/>
      <c r="D64" s="95"/>
      <c r="E64" s="103"/>
      <c r="F64" s="124"/>
      <c r="G64" s="125"/>
    </row>
    <row r="65" spans="2:7" x14ac:dyDescent="0.3">
      <c r="B65" s="69"/>
      <c r="C65" s="94"/>
      <c r="D65" s="95"/>
      <c r="E65" s="103"/>
      <c r="F65" s="124"/>
      <c r="G65" s="125"/>
    </row>
    <row r="66" spans="2:7" x14ac:dyDescent="0.3">
      <c r="B66" s="69"/>
      <c r="C66" s="94"/>
      <c r="D66" s="95"/>
      <c r="E66" s="103"/>
      <c r="F66" s="124"/>
      <c r="G66" s="125"/>
    </row>
    <row r="67" spans="2:7" x14ac:dyDescent="0.3">
      <c r="B67" s="69"/>
      <c r="C67" s="94"/>
      <c r="D67" s="95"/>
      <c r="E67" s="103"/>
      <c r="F67" s="124"/>
      <c r="G67" s="125"/>
    </row>
    <row r="68" spans="2:7" x14ac:dyDescent="0.3">
      <c r="B68" s="69"/>
      <c r="C68" s="94"/>
      <c r="D68" s="95"/>
      <c r="E68" s="103"/>
      <c r="F68" s="124"/>
      <c r="G68" s="125"/>
    </row>
    <row r="69" spans="2:7" x14ac:dyDescent="0.3">
      <c r="B69" s="69"/>
      <c r="C69" s="94"/>
      <c r="D69" s="95"/>
      <c r="E69" s="103"/>
      <c r="F69" s="124"/>
      <c r="G69" s="125"/>
    </row>
    <row r="70" spans="2:7" x14ac:dyDescent="0.3">
      <c r="B70" s="69"/>
      <c r="C70" s="94"/>
      <c r="D70" s="95"/>
      <c r="E70" s="103"/>
      <c r="F70" s="124"/>
      <c r="G70" s="125"/>
    </row>
    <row r="71" spans="2:7" x14ac:dyDescent="0.3">
      <c r="B71" s="69"/>
      <c r="C71" s="94"/>
      <c r="D71" s="95"/>
      <c r="E71" s="103"/>
      <c r="F71" s="124"/>
      <c r="G71" s="125"/>
    </row>
    <row r="72" spans="2:7" x14ac:dyDescent="0.3">
      <c r="B72" s="69"/>
      <c r="C72" s="94"/>
      <c r="D72" s="95"/>
      <c r="E72" s="103"/>
      <c r="F72" s="124"/>
      <c r="G72" s="125"/>
    </row>
    <row r="73" spans="2:7" ht="14.5" thickBot="1" x14ac:dyDescent="0.35">
      <c r="B73" s="69"/>
      <c r="C73" s="94"/>
      <c r="D73" s="95"/>
      <c r="E73" s="103"/>
      <c r="F73" s="111"/>
      <c r="G73" s="112"/>
    </row>
    <row r="74" spans="2:7" ht="14.5" thickBot="1" x14ac:dyDescent="0.35">
      <c r="B74" s="75"/>
      <c r="C74" s="153"/>
      <c r="D74" s="154"/>
      <c r="E74" s="155"/>
      <c r="F74" s="62" t="s">
        <v>767</v>
      </c>
      <c r="G74" s="97">
        <f>SUM(G11:G21)</f>
        <v>0</v>
      </c>
    </row>
    <row r="76" spans="2:7" x14ac:dyDescent="0.3">
      <c r="F76" s="9"/>
      <c r="G76" s="9"/>
    </row>
    <row r="77" spans="2:7" x14ac:dyDescent="0.3">
      <c r="F77" s="9"/>
      <c r="G77" s="37"/>
    </row>
    <row r="78" spans="2:7" x14ac:dyDescent="0.3">
      <c r="G78" s="39"/>
    </row>
    <row r="79" spans="2:7" x14ac:dyDescent="0.3">
      <c r="G79" s="39"/>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8D91-201D-474A-97AA-955F3AAD2399}">
  <sheetPr codeName="Sheet30">
    <pageSetUpPr fitToPage="1"/>
  </sheetPr>
  <dimension ref="B1:G142"/>
  <sheetViews>
    <sheetView view="pageBreakPreview" zoomScale="115" zoomScaleNormal="120" zoomScaleSheetLayoutView="115" workbookViewId="0">
      <selection activeCell="E9" sqref="E9"/>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52" x14ac:dyDescent="0.3">
      <c r="B9" s="71">
        <v>6600</v>
      </c>
      <c r="C9" s="105" t="s">
        <v>1111</v>
      </c>
      <c r="D9" s="113"/>
      <c r="E9" s="113"/>
      <c r="F9" s="95"/>
      <c r="G9" s="82"/>
    </row>
    <row r="10" spans="2:7" x14ac:dyDescent="0.3">
      <c r="B10" s="69">
        <v>66.03</v>
      </c>
      <c r="C10" s="94" t="s">
        <v>1043</v>
      </c>
      <c r="D10" s="94"/>
      <c r="E10" s="103"/>
      <c r="F10" s="107"/>
      <c r="G10" s="114" t="str">
        <f>IF(F10="","",ROUND(F10*$D10,2))</f>
        <v/>
      </c>
    </row>
    <row r="11" spans="2:7" ht="25" x14ac:dyDescent="0.3">
      <c r="B11" s="69"/>
      <c r="C11" s="94" t="s">
        <v>1044</v>
      </c>
      <c r="D11" s="103" t="s">
        <v>748</v>
      </c>
      <c r="E11" s="103">
        <v>1</v>
      </c>
      <c r="F11" s="115"/>
      <c r="G11" s="100"/>
    </row>
    <row r="12" spans="2:7" x14ac:dyDescent="0.3">
      <c r="B12" s="69"/>
      <c r="C12" s="94" t="s">
        <v>1045</v>
      </c>
      <c r="D12" s="103"/>
      <c r="E12" s="103"/>
      <c r="F12" s="107"/>
      <c r="G12" s="82"/>
    </row>
    <row r="13" spans="2:7" x14ac:dyDescent="0.3">
      <c r="B13" s="69"/>
      <c r="C13" s="94" t="s">
        <v>1046</v>
      </c>
      <c r="D13" s="103" t="s">
        <v>16</v>
      </c>
      <c r="E13" s="61">
        <f>G11</f>
        <v>0</v>
      </c>
      <c r="F13" s="116"/>
      <c r="G13" s="82"/>
    </row>
    <row r="14" spans="2:7" x14ac:dyDescent="0.3">
      <c r="B14" s="69"/>
      <c r="C14" s="94" t="s">
        <v>1047</v>
      </c>
      <c r="D14" s="103"/>
      <c r="E14" s="103"/>
      <c r="F14" s="107"/>
      <c r="G14" s="82"/>
    </row>
    <row r="15" spans="2:7" x14ac:dyDescent="0.3">
      <c r="B15" s="69">
        <v>66.040000000000006</v>
      </c>
      <c r="C15" s="94" t="s">
        <v>1048</v>
      </c>
      <c r="D15" s="103"/>
      <c r="E15" s="103"/>
      <c r="F15" s="107"/>
      <c r="G15" s="82"/>
    </row>
    <row r="16" spans="2:7" x14ac:dyDescent="0.3">
      <c r="B16" s="69"/>
      <c r="C16" s="94" t="s">
        <v>1049</v>
      </c>
      <c r="D16" s="103" t="s">
        <v>115</v>
      </c>
      <c r="E16" s="103">
        <v>1</v>
      </c>
      <c r="F16" s="107"/>
      <c r="G16" s="82"/>
    </row>
    <row r="17" spans="2:7" x14ac:dyDescent="0.3">
      <c r="B17" s="69">
        <v>66.06</v>
      </c>
      <c r="C17" s="94" t="s">
        <v>1050</v>
      </c>
      <c r="D17" s="94"/>
      <c r="E17" s="103"/>
      <c r="F17" s="107"/>
      <c r="G17" s="82"/>
    </row>
    <row r="18" spans="2:7" x14ac:dyDescent="0.3">
      <c r="B18" s="69"/>
      <c r="C18" s="94" t="s">
        <v>1051</v>
      </c>
      <c r="D18" s="103" t="s">
        <v>84</v>
      </c>
      <c r="E18" s="103">
        <v>1</v>
      </c>
      <c r="F18" s="107"/>
      <c r="G18" s="82"/>
    </row>
    <row r="19" spans="2:7" x14ac:dyDescent="0.3">
      <c r="B19" s="69"/>
      <c r="C19" s="94" t="s">
        <v>1052</v>
      </c>
      <c r="D19" s="103"/>
      <c r="E19" s="103"/>
      <c r="F19" s="107"/>
      <c r="G19" s="82"/>
    </row>
    <row r="20" spans="2:7" x14ac:dyDescent="0.3">
      <c r="B20" s="69"/>
      <c r="C20" s="94" t="s">
        <v>1053</v>
      </c>
      <c r="D20" s="103" t="s">
        <v>84</v>
      </c>
      <c r="E20" s="103">
        <v>1</v>
      </c>
      <c r="F20" s="107"/>
      <c r="G20" s="82"/>
    </row>
    <row r="21" spans="2:7" x14ac:dyDescent="0.3">
      <c r="B21" s="69"/>
      <c r="C21" s="94" t="s">
        <v>1052</v>
      </c>
      <c r="D21" s="103"/>
      <c r="E21" s="103"/>
      <c r="F21" s="107"/>
      <c r="G21" s="82"/>
    </row>
    <row r="22" spans="2:7" x14ac:dyDescent="0.3">
      <c r="B22" s="69"/>
      <c r="C22" s="94" t="s">
        <v>1054</v>
      </c>
      <c r="D22" s="103" t="s">
        <v>84</v>
      </c>
      <c r="E22" s="103">
        <v>1</v>
      </c>
      <c r="F22" s="107"/>
      <c r="G22" s="82"/>
    </row>
    <row r="23" spans="2:7" x14ac:dyDescent="0.3">
      <c r="B23" s="69"/>
      <c r="C23" s="94" t="s">
        <v>1055</v>
      </c>
      <c r="D23" s="103"/>
      <c r="E23" s="103"/>
      <c r="F23" s="107"/>
      <c r="G23" s="82"/>
    </row>
    <row r="24" spans="2:7" x14ac:dyDescent="0.3">
      <c r="B24" s="69"/>
      <c r="C24" s="94" t="s">
        <v>1056</v>
      </c>
      <c r="D24" s="103" t="s">
        <v>84</v>
      </c>
      <c r="E24" s="103">
        <v>1</v>
      </c>
      <c r="F24" s="107"/>
      <c r="G24" s="82"/>
    </row>
    <row r="25" spans="2:7" x14ac:dyDescent="0.3">
      <c r="B25" s="69"/>
      <c r="C25" s="94" t="s">
        <v>1057</v>
      </c>
      <c r="D25" s="103"/>
      <c r="E25" s="103"/>
      <c r="F25" s="107"/>
      <c r="G25" s="82"/>
    </row>
    <row r="26" spans="2:7" x14ac:dyDescent="0.3">
      <c r="B26" s="69"/>
      <c r="C26" s="94" t="s">
        <v>1058</v>
      </c>
      <c r="D26" s="103" t="s">
        <v>84</v>
      </c>
      <c r="E26" s="103">
        <v>1</v>
      </c>
      <c r="F26" s="107"/>
      <c r="G26" s="82"/>
    </row>
    <row r="27" spans="2:7" x14ac:dyDescent="0.3">
      <c r="B27" s="69"/>
      <c r="C27" s="94" t="s">
        <v>1055</v>
      </c>
      <c r="D27" s="103"/>
      <c r="E27" s="103"/>
      <c r="F27" s="107"/>
      <c r="G27" s="82"/>
    </row>
    <row r="28" spans="2:7" x14ac:dyDescent="0.3">
      <c r="B28" s="69">
        <v>66.08</v>
      </c>
      <c r="C28" s="94" t="s">
        <v>1059</v>
      </c>
      <c r="D28" s="117"/>
      <c r="E28" s="117"/>
      <c r="F28" s="118"/>
      <c r="G28" s="82"/>
    </row>
    <row r="29" spans="2:7" x14ac:dyDescent="0.3">
      <c r="B29" s="69"/>
      <c r="C29" s="94" t="s">
        <v>1060</v>
      </c>
      <c r="D29" s="94"/>
      <c r="E29" s="103"/>
      <c r="F29" s="107"/>
      <c r="G29" s="82"/>
    </row>
    <row r="30" spans="2:7" ht="25" x14ac:dyDescent="0.3">
      <c r="B30" s="69"/>
      <c r="C30" s="94" t="s">
        <v>1061</v>
      </c>
      <c r="D30" s="94"/>
      <c r="E30" s="103"/>
      <c r="F30" s="107"/>
      <c r="G30" s="82"/>
    </row>
    <row r="31" spans="2:7" x14ac:dyDescent="0.3">
      <c r="B31" s="69"/>
      <c r="C31" s="94" t="s">
        <v>1062</v>
      </c>
      <c r="D31" s="94"/>
      <c r="E31" s="103"/>
      <c r="F31" s="107"/>
      <c r="G31" s="82"/>
    </row>
    <row r="32" spans="2:7" x14ac:dyDescent="0.3">
      <c r="B32" s="69"/>
      <c r="C32" s="94" t="s">
        <v>1153</v>
      </c>
      <c r="D32" s="103" t="s">
        <v>115</v>
      </c>
      <c r="E32" s="103">
        <v>1</v>
      </c>
      <c r="F32" s="107"/>
      <c r="G32" s="82"/>
    </row>
    <row r="33" spans="2:7" x14ac:dyDescent="0.3">
      <c r="B33" s="69"/>
      <c r="C33" s="94" t="s">
        <v>1155</v>
      </c>
      <c r="D33" s="103"/>
      <c r="E33" s="103"/>
      <c r="F33" s="107"/>
      <c r="G33" s="82"/>
    </row>
    <row r="34" spans="2:7" x14ac:dyDescent="0.3">
      <c r="B34" s="69"/>
      <c r="C34" s="94" t="s">
        <v>1154</v>
      </c>
      <c r="D34" s="103" t="s">
        <v>115</v>
      </c>
      <c r="E34" s="103">
        <v>1</v>
      </c>
      <c r="F34" s="107"/>
      <c r="G34" s="82"/>
    </row>
    <row r="35" spans="2:7" x14ac:dyDescent="0.3">
      <c r="B35" s="69"/>
      <c r="C35" s="94" t="s">
        <v>1155</v>
      </c>
      <c r="D35" s="103"/>
      <c r="E35" s="103"/>
      <c r="F35" s="107"/>
      <c r="G35" s="82"/>
    </row>
    <row r="36" spans="2:7" x14ac:dyDescent="0.3">
      <c r="B36" s="69"/>
      <c r="C36" s="94" t="s">
        <v>1156</v>
      </c>
      <c r="D36" s="103" t="s">
        <v>115</v>
      </c>
      <c r="E36" s="103">
        <v>1</v>
      </c>
      <c r="F36" s="107"/>
      <c r="G36" s="82"/>
    </row>
    <row r="37" spans="2:7" x14ac:dyDescent="0.3">
      <c r="B37" s="69"/>
      <c r="C37" s="94" t="s">
        <v>1157</v>
      </c>
      <c r="D37" s="103"/>
      <c r="E37" s="103"/>
      <c r="F37" s="107"/>
      <c r="G37" s="82"/>
    </row>
    <row r="38" spans="2:7" x14ac:dyDescent="0.3">
      <c r="B38" s="69"/>
      <c r="C38" s="94" t="s">
        <v>1158</v>
      </c>
      <c r="D38" s="103" t="s">
        <v>115</v>
      </c>
      <c r="E38" s="103">
        <v>1</v>
      </c>
      <c r="F38" s="107"/>
      <c r="G38" s="82"/>
    </row>
    <row r="39" spans="2:7" x14ac:dyDescent="0.3">
      <c r="B39" s="69"/>
      <c r="C39" s="94" t="s">
        <v>1159</v>
      </c>
      <c r="D39" s="103"/>
      <c r="E39" s="103"/>
      <c r="F39" s="107"/>
      <c r="G39" s="82"/>
    </row>
    <row r="40" spans="2:7" x14ac:dyDescent="0.3">
      <c r="B40" s="69"/>
      <c r="C40" s="94" t="s">
        <v>1160</v>
      </c>
      <c r="D40" s="103" t="s">
        <v>115</v>
      </c>
      <c r="E40" s="103">
        <v>1</v>
      </c>
      <c r="F40" s="107"/>
      <c r="G40" s="82"/>
    </row>
    <row r="41" spans="2:7" x14ac:dyDescent="0.3">
      <c r="B41" s="69"/>
      <c r="C41" s="94" t="s">
        <v>1161</v>
      </c>
      <c r="D41" s="103"/>
      <c r="E41" s="103"/>
      <c r="F41" s="107"/>
      <c r="G41" s="82"/>
    </row>
    <row r="42" spans="2:7" x14ac:dyDescent="0.3">
      <c r="B42" s="69">
        <v>66.09</v>
      </c>
      <c r="C42" s="94" t="s">
        <v>1063</v>
      </c>
      <c r="D42" s="117"/>
      <c r="E42" s="117"/>
      <c r="F42" s="118"/>
      <c r="G42" s="82"/>
    </row>
    <row r="43" spans="2:7" x14ac:dyDescent="0.3">
      <c r="B43" s="69"/>
      <c r="C43" s="94" t="s">
        <v>1064</v>
      </c>
      <c r="D43" s="103" t="s">
        <v>748</v>
      </c>
      <c r="E43" s="103">
        <v>1</v>
      </c>
      <c r="F43" s="107"/>
      <c r="G43" s="82"/>
    </row>
    <row r="44" spans="2:7" x14ac:dyDescent="0.3">
      <c r="B44" s="69"/>
      <c r="C44" s="94" t="s">
        <v>1065</v>
      </c>
      <c r="D44" s="103"/>
      <c r="E44" s="103"/>
      <c r="F44" s="107"/>
      <c r="G44" s="82"/>
    </row>
    <row r="45" spans="2:7" x14ac:dyDescent="0.3">
      <c r="B45" s="69"/>
      <c r="C45" s="94" t="s">
        <v>1066</v>
      </c>
      <c r="D45" s="70" t="s">
        <v>16</v>
      </c>
      <c r="E45" s="130">
        <v>1</v>
      </c>
      <c r="F45" s="119"/>
      <c r="G45" s="82"/>
    </row>
    <row r="46" spans="2:7" x14ac:dyDescent="0.3">
      <c r="B46" s="69"/>
      <c r="C46" s="94" t="s">
        <v>1067</v>
      </c>
      <c r="D46" s="103"/>
      <c r="E46" s="103"/>
      <c r="F46" s="107"/>
      <c r="G46" s="82"/>
    </row>
    <row r="47" spans="2:7" x14ac:dyDescent="0.3">
      <c r="B47" s="120">
        <v>66.099999999999994</v>
      </c>
      <c r="C47" s="94" t="s">
        <v>1068</v>
      </c>
      <c r="D47" s="103"/>
      <c r="E47" s="103"/>
      <c r="F47" s="107"/>
      <c r="G47" s="82"/>
    </row>
    <row r="48" spans="2:7" x14ac:dyDescent="0.3">
      <c r="B48" s="69"/>
      <c r="C48" s="94" t="s">
        <v>1069</v>
      </c>
      <c r="D48" s="103" t="s">
        <v>10</v>
      </c>
      <c r="E48" s="103">
        <v>1</v>
      </c>
      <c r="F48" s="107"/>
      <c r="G48" s="82"/>
    </row>
    <row r="49" spans="2:7" x14ac:dyDescent="0.3">
      <c r="B49" s="69">
        <v>66.150000000000006</v>
      </c>
      <c r="C49" s="94" t="s">
        <v>1070</v>
      </c>
      <c r="D49" s="103"/>
      <c r="E49" s="103"/>
      <c r="F49" s="107"/>
      <c r="G49" s="82"/>
    </row>
    <row r="50" spans="2:7" x14ac:dyDescent="0.3">
      <c r="B50" s="69"/>
      <c r="C50" s="94" t="s">
        <v>1071</v>
      </c>
      <c r="D50" s="103" t="s">
        <v>1072</v>
      </c>
      <c r="E50" s="103">
        <v>1</v>
      </c>
      <c r="F50" s="107"/>
      <c r="G50" s="82"/>
    </row>
    <row r="51" spans="2:7" x14ac:dyDescent="0.3">
      <c r="B51" s="69"/>
      <c r="C51" s="94" t="s">
        <v>1073</v>
      </c>
      <c r="D51" s="103"/>
      <c r="E51" s="103"/>
      <c r="F51" s="107"/>
      <c r="G51" s="82"/>
    </row>
    <row r="52" spans="2:7" x14ac:dyDescent="0.3">
      <c r="B52" s="69"/>
      <c r="C52" s="94" t="s">
        <v>1074</v>
      </c>
      <c r="D52" s="103" t="s">
        <v>1072</v>
      </c>
      <c r="E52" s="103">
        <v>1</v>
      </c>
      <c r="F52" s="107"/>
      <c r="G52" s="82"/>
    </row>
    <row r="53" spans="2:7" x14ac:dyDescent="0.3">
      <c r="B53" s="69"/>
      <c r="C53" s="94" t="s">
        <v>1075</v>
      </c>
      <c r="D53" s="103"/>
      <c r="E53" s="103"/>
      <c r="F53" s="107"/>
      <c r="G53" s="82"/>
    </row>
    <row r="54" spans="2:7" ht="25" x14ac:dyDescent="0.3">
      <c r="B54" s="69" t="s">
        <v>1104</v>
      </c>
      <c r="C54" s="94" t="s">
        <v>1076</v>
      </c>
      <c r="D54" s="103"/>
      <c r="E54" s="103"/>
      <c r="F54" s="107"/>
      <c r="G54" s="82"/>
    </row>
    <row r="55" spans="2:7" x14ac:dyDescent="0.3">
      <c r="B55" s="69"/>
      <c r="C55" s="94" t="s">
        <v>1077</v>
      </c>
      <c r="D55" s="103" t="s">
        <v>1072</v>
      </c>
      <c r="E55" s="103">
        <v>1</v>
      </c>
      <c r="F55" s="107"/>
      <c r="G55" s="82"/>
    </row>
    <row r="56" spans="2:7" x14ac:dyDescent="0.3">
      <c r="B56" s="69"/>
      <c r="C56" s="94" t="s">
        <v>1078</v>
      </c>
      <c r="D56" s="103"/>
      <c r="E56" s="103"/>
      <c r="F56" s="107"/>
      <c r="G56" s="82"/>
    </row>
    <row r="57" spans="2:7" x14ac:dyDescent="0.3">
      <c r="B57" s="69"/>
      <c r="C57" s="94" t="s">
        <v>1079</v>
      </c>
      <c r="D57" s="103"/>
      <c r="E57" s="103"/>
      <c r="F57" s="107"/>
      <c r="G57" s="82"/>
    </row>
    <row r="58" spans="2:7" x14ac:dyDescent="0.3">
      <c r="B58" s="69"/>
      <c r="C58" s="94" t="s">
        <v>1080</v>
      </c>
      <c r="D58" s="103"/>
      <c r="E58" s="103"/>
      <c r="F58" s="107"/>
      <c r="G58" s="82"/>
    </row>
    <row r="59" spans="2:7" x14ac:dyDescent="0.3">
      <c r="B59" s="69"/>
      <c r="C59" s="94" t="s">
        <v>1081</v>
      </c>
      <c r="D59" s="103"/>
      <c r="E59" s="103"/>
      <c r="F59" s="107"/>
      <c r="G59" s="82"/>
    </row>
    <row r="60" spans="2:7" x14ac:dyDescent="0.3">
      <c r="B60" s="69">
        <v>66.17</v>
      </c>
      <c r="C60" s="94" t="s">
        <v>1082</v>
      </c>
      <c r="D60" s="103"/>
      <c r="E60" s="103"/>
      <c r="F60" s="107"/>
      <c r="G60" s="82"/>
    </row>
    <row r="61" spans="2:7" x14ac:dyDescent="0.3">
      <c r="B61" s="69"/>
      <c r="C61" s="94" t="s">
        <v>1083</v>
      </c>
      <c r="D61" s="103" t="s">
        <v>1084</v>
      </c>
      <c r="E61" s="103">
        <v>1</v>
      </c>
      <c r="F61" s="107"/>
      <c r="G61" s="82"/>
    </row>
    <row r="62" spans="2:7" x14ac:dyDescent="0.3">
      <c r="B62" s="69"/>
      <c r="C62" s="94" t="s">
        <v>1085</v>
      </c>
      <c r="D62" s="103"/>
      <c r="E62" s="103"/>
      <c r="F62" s="107"/>
      <c r="G62" s="82"/>
    </row>
    <row r="63" spans="2:7" x14ac:dyDescent="0.3">
      <c r="B63" s="69"/>
      <c r="C63" s="94" t="s">
        <v>1086</v>
      </c>
      <c r="D63" s="103" t="s">
        <v>1084</v>
      </c>
      <c r="E63" s="103">
        <v>1</v>
      </c>
      <c r="F63" s="107"/>
      <c r="G63" s="82"/>
    </row>
    <row r="64" spans="2:7" ht="25" x14ac:dyDescent="0.3">
      <c r="B64" s="69"/>
      <c r="C64" s="94" t="s">
        <v>1087</v>
      </c>
      <c r="D64" s="103"/>
      <c r="E64" s="103"/>
      <c r="F64" s="107"/>
      <c r="G64" s="82"/>
    </row>
    <row r="65" spans="2:7" x14ac:dyDescent="0.3">
      <c r="B65" s="69">
        <v>66.180000000000007</v>
      </c>
      <c r="C65" s="94" t="s">
        <v>1088</v>
      </c>
      <c r="D65" s="95"/>
      <c r="E65" s="95"/>
      <c r="F65" s="118"/>
      <c r="G65" s="82"/>
    </row>
    <row r="66" spans="2:7" x14ac:dyDescent="0.3">
      <c r="B66" s="69"/>
      <c r="C66" s="94" t="s">
        <v>1089</v>
      </c>
      <c r="D66" s="84"/>
      <c r="E66" s="95"/>
      <c r="F66" s="107"/>
      <c r="G66" s="82"/>
    </row>
    <row r="67" spans="2:7" x14ac:dyDescent="0.3">
      <c r="B67" s="69"/>
      <c r="C67" s="94" t="s">
        <v>1090</v>
      </c>
      <c r="D67" s="117"/>
      <c r="E67" s="117"/>
      <c r="F67" s="118"/>
      <c r="G67" s="82"/>
    </row>
    <row r="68" spans="2:7" x14ac:dyDescent="0.3">
      <c r="B68" s="69"/>
      <c r="C68" s="94" t="s">
        <v>1091</v>
      </c>
      <c r="D68" s="84" t="s">
        <v>784</v>
      </c>
      <c r="E68" s="95">
        <v>1</v>
      </c>
      <c r="F68" s="107"/>
      <c r="G68" s="82"/>
    </row>
    <row r="69" spans="2:7" x14ac:dyDescent="0.3">
      <c r="B69" s="69"/>
      <c r="C69" s="94"/>
      <c r="D69" s="84"/>
      <c r="E69" s="95"/>
      <c r="F69" s="107"/>
      <c r="G69" s="82"/>
    </row>
    <row r="70" spans="2:7" s="145" customFormat="1" x14ac:dyDescent="0.3">
      <c r="B70" s="140" t="s">
        <v>1186</v>
      </c>
      <c r="C70" s="141"/>
      <c r="D70" s="142"/>
      <c r="E70" s="143"/>
      <c r="F70" s="144"/>
      <c r="G70" s="24"/>
    </row>
    <row r="71" spans="2:7" s="145" customFormat="1" x14ac:dyDescent="0.3">
      <c r="B71" s="140" t="s">
        <v>1187</v>
      </c>
      <c r="C71" s="141"/>
      <c r="D71" s="142"/>
      <c r="E71" s="143"/>
      <c r="F71" s="144"/>
      <c r="G71" s="24"/>
    </row>
    <row r="72" spans="2:7" x14ac:dyDescent="0.3">
      <c r="B72" s="69"/>
      <c r="C72" s="94"/>
      <c r="D72" s="84"/>
      <c r="E72" s="95"/>
      <c r="F72" s="107"/>
      <c r="G72" s="82"/>
    </row>
    <row r="73" spans="2:7" x14ac:dyDescent="0.3">
      <c r="B73" s="69">
        <v>66.19</v>
      </c>
      <c r="C73" s="121" t="s">
        <v>1092</v>
      </c>
      <c r="D73" s="117"/>
      <c r="E73" s="117"/>
      <c r="F73" s="107"/>
      <c r="G73" s="82"/>
    </row>
    <row r="74" spans="2:7" x14ac:dyDescent="0.3">
      <c r="B74" s="69"/>
      <c r="C74" s="121" t="s">
        <v>1093</v>
      </c>
      <c r="D74" s="117"/>
      <c r="E74" s="117"/>
      <c r="F74" s="117"/>
      <c r="G74" s="82"/>
    </row>
    <row r="75" spans="2:7" ht="15" customHeight="1" x14ac:dyDescent="0.3">
      <c r="B75" s="69"/>
      <c r="C75" s="121" t="s">
        <v>1162</v>
      </c>
      <c r="D75" s="117" t="s">
        <v>115</v>
      </c>
      <c r="E75" s="117">
        <v>1</v>
      </c>
      <c r="F75" s="117"/>
      <c r="G75" s="82"/>
    </row>
    <row r="76" spans="2:7" x14ac:dyDescent="0.3">
      <c r="B76" s="69"/>
      <c r="C76" s="121" t="s">
        <v>1163</v>
      </c>
      <c r="D76" s="117"/>
      <c r="E76" s="117"/>
      <c r="F76" s="117"/>
      <c r="G76" s="82"/>
    </row>
    <row r="77" spans="2:7" x14ac:dyDescent="0.3">
      <c r="B77" s="69"/>
      <c r="C77" s="121" t="s">
        <v>1164</v>
      </c>
      <c r="D77" s="117" t="s">
        <v>115</v>
      </c>
      <c r="E77" s="117">
        <v>1</v>
      </c>
      <c r="F77" s="117"/>
      <c r="G77" s="82"/>
    </row>
    <row r="78" spans="2:7" x14ac:dyDescent="0.3">
      <c r="B78" s="69"/>
      <c r="C78" s="121" t="s">
        <v>1167</v>
      </c>
      <c r="D78" s="117"/>
      <c r="E78" s="117"/>
      <c r="F78" s="117"/>
      <c r="G78" s="82"/>
    </row>
    <row r="79" spans="2:7" x14ac:dyDescent="0.3">
      <c r="B79" s="69"/>
      <c r="C79" s="121" t="s">
        <v>1166</v>
      </c>
      <c r="D79" s="117" t="s">
        <v>115</v>
      </c>
      <c r="E79" s="117">
        <v>1</v>
      </c>
      <c r="F79" s="117"/>
      <c r="G79" s="82"/>
    </row>
    <row r="80" spans="2:7" x14ac:dyDescent="0.3">
      <c r="B80" s="69"/>
      <c r="C80" s="121" t="s">
        <v>1165</v>
      </c>
      <c r="D80" s="117"/>
      <c r="E80" s="117"/>
      <c r="F80" s="117"/>
      <c r="G80" s="82"/>
    </row>
    <row r="81" spans="2:7" x14ac:dyDescent="0.3">
      <c r="B81" s="69"/>
      <c r="C81" s="121" t="s">
        <v>1169</v>
      </c>
      <c r="D81" s="117" t="s">
        <v>10</v>
      </c>
      <c r="E81" s="117">
        <v>1</v>
      </c>
      <c r="F81" s="117"/>
      <c r="G81" s="82"/>
    </row>
    <row r="82" spans="2:7" x14ac:dyDescent="0.3">
      <c r="B82" s="69"/>
      <c r="C82" s="121" t="s">
        <v>1168</v>
      </c>
      <c r="D82" s="117"/>
      <c r="E82" s="117"/>
      <c r="F82" s="117"/>
      <c r="G82" s="82"/>
    </row>
    <row r="83" spans="2:7" x14ac:dyDescent="0.3">
      <c r="B83" s="69"/>
      <c r="C83" s="121" t="s">
        <v>1094</v>
      </c>
      <c r="D83" s="117"/>
      <c r="E83" s="117"/>
      <c r="F83" s="117"/>
      <c r="G83" s="82"/>
    </row>
    <row r="84" spans="2:7" x14ac:dyDescent="0.3">
      <c r="B84" s="69"/>
      <c r="C84" s="121" t="s">
        <v>1170</v>
      </c>
      <c r="D84" s="117"/>
      <c r="E84" s="117"/>
      <c r="F84" s="117"/>
      <c r="G84" s="82"/>
    </row>
    <row r="85" spans="2:7" x14ac:dyDescent="0.3">
      <c r="B85" s="69"/>
      <c r="C85" s="121" t="s">
        <v>1171</v>
      </c>
      <c r="D85" s="117" t="s">
        <v>784</v>
      </c>
      <c r="E85" s="117">
        <v>1</v>
      </c>
      <c r="F85" s="117"/>
      <c r="G85" s="82"/>
    </row>
    <row r="86" spans="2:7" x14ac:dyDescent="0.3">
      <c r="B86" s="69"/>
      <c r="C86" s="121" t="s">
        <v>1172</v>
      </c>
      <c r="D86" s="117"/>
      <c r="E86" s="117"/>
      <c r="F86" s="117"/>
      <c r="G86" s="82"/>
    </row>
    <row r="87" spans="2:7" x14ac:dyDescent="0.3">
      <c r="B87" s="69">
        <v>66.209999999999994</v>
      </c>
      <c r="C87" s="121" t="s">
        <v>1095</v>
      </c>
      <c r="D87" s="117"/>
      <c r="E87" s="117"/>
      <c r="F87" s="117"/>
      <c r="G87" s="82"/>
    </row>
    <row r="88" spans="2:7" x14ac:dyDescent="0.3">
      <c r="B88" s="69"/>
      <c r="C88" s="121" t="s">
        <v>1096</v>
      </c>
      <c r="D88" s="117"/>
      <c r="E88" s="117"/>
      <c r="F88" s="117"/>
      <c r="G88" s="82"/>
    </row>
    <row r="89" spans="2:7" x14ac:dyDescent="0.3">
      <c r="B89" s="69"/>
      <c r="C89" s="121" t="s">
        <v>1097</v>
      </c>
      <c r="D89" s="117" t="s">
        <v>84</v>
      </c>
      <c r="E89" s="117">
        <v>1</v>
      </c>
      <c r="F89" s="117"/>
      <c r="G89" s="82"/>
    </row>
    <row r="90" spans="2:7" x14ac:dyDescent="0.3">
      <c r="B90" s="69" t="s">
        <v>1105</v>
      </c>
      <c r="C90" s="121" t="s">
        <v>1098</v>
      </c>
      <c r="D90" s="117"/>
      <c r="E90" s="117"/>
      <c r="F90" s="117"/>
      <c r="G90" s="82"/>
    </row>
    <row r="91" spans="2:7" x14ac:dyDescent="0.3">
      <c r="B91" s="69"/>
      <c r="C91" s="121" t="s">
        <v>1099</v>
      </c>
      <c r="D91" s="117" t="s">
        <v>115</v>
      </c>
      <c r="E91" s="117">
        <v>1</v>
      </c>
      <c r="F91" s="100"/>
      <c r="G91" s="82"/>
    </row>
    <row r="92" spans="2:7" ht="25" x14ac:dyDescent="0.3">
      <c r="B92" s="69"/>
      <c r="C92" s="121" t="s">
        <v>1100</v>
      </c>
      <c r="D92" s="117"/>
      <c r="E92" s="117"/>
      <c r="F92" s="117"/>
      <c r="G92" s="114" t="str">
        <f>IF(F92="","",ROUND(F92*$D92,2))</f>
        <v/>
      </c>
    </row>
    <row r="93" spans="2:7" ht="25" x14ac:dyDescent="0.3">
      <c r="B93" s="69"/>
      <c r="C93" s="121" t="s">
        <v>1101</v>
      </c>
      <c r="D93" s="117"/>
      <c r="E93" s="117"/>
      <c r="F93" s="117"/>
      <c r="G93" s="114" t="str">
        <f>IF(F93="","",ROUND(F93*$D93,2))</f>
        <v/>
      </c>
    </row>
    <row r="94" spans="2:7" x14ac:dyDescent="0.3">
      <c r="B94" s="69"/>
      <c r="C94" s="121" t="s">
        <v>1102</v>
      </c>
      <c r="D94" s="117"/>
      <c r="E94" s="117"/>
      <c r="F94" s="117"/>
      <c r="G94" s="114" t="str">
        <f>IF(F94="","",ROUND(F94*$D94,2))</f>
        <v/>
      </c>
    </row>
    <row r="95" spans="2:7" x14ac:dyDescent="0.3">
      <c r="B95" s="69"/>
      <c r="C95" s="121" t="s">
        <v>1103</v>
      </c>
      <c r="D95" s="117"/>
      <c r="E95" s="117"/>
      <c r="F95" s="117"/>
      <c r="G95" s="114" t="str">
        <f>IF(F95="","",ROUND(F95*$D95,2))</f>
        <v/>
      </c>
    </row>
    <row r="96" spans="2:7" x14ac:dyDescent="0.3">
      <c r="B96" s="69"/>
      <c r="C96" s="121"/>
      <c r="D96" s="117"/>
      <c r="E96" s="117"/>
      <c r="F96" s="117"/>
      <c r="G96" s="114"/>
    </row>
    <row r="97" spans="2:7" x14ac:dyDescent="0.3">
      <c r="B97" s="69"/>
      <c r="C97" s="121"/>
      <c r="D97" s="117"/>
      <c r="E97" s="117"/>
      <c r="F97" s="117"/>
      <c r="G97" s="114"/>
    </row>
    <row r="98" spans="2:7" x14ac:dyDescent="0.3">
      <c r="B98" s="69"/>
      <c r="C98" s="121"/>
      <c r="D98" s="117"/>
      <c r="E98" s="117"/>
      <c r="F98" s="117"/>
      <c r="G98" s="114"/>
    </row>
    <row r="99" spans="2:7" x14ac:dyDescent="0.3">
      <c r="B99" s="69"/>
      <c r="C99" s="121"/>
      <c r="D99" s="117"/>
      <c r="E99" s="117"/>
      <c r="F99" s="117"/>
      <c r="G99" s="114"/>
    </row>
    <row r="100" spans="2:7" x14ac:dyDescent="0.3">
      <c r="B100" s="69"/>
      <c r="C100" s="121"/>
      <c r="D100" s="117"/>
      <c r="E100" s="117"/>
      <c r="F100" s="117"/>
      <c r="G100" s="114"/>
    </row>
    <row r="101" spans="2:7" x14ac:dyDescent="0.3">
      <c r="B101" s="69"/>
      <c r="C101" s="121"/>
      <c r="D101" s="117"/>
      <c r="E101" s="117"/>
      <c r="F101" s="117"/>
      <c r="G101" s="114"/>
    </row>
    <row r="102" spans="2:7" x14ac:dyDescent="0.3">
      <c r="B102" s="69"/>
      <c r="C102" s="121"/>
      <c r="D102" s="117"/>
      <c r="E102" s="117"/>
      <c r="F102" s="117"/>
      <c r="G102" s="114"/>
    </row>
    <row r="103" spans="2:7" x14ac:dyDescent="0.3">
      <c r="B103" s="69"/>
      <c r="C103" s="121"/>
      <c r="D103" s="117"/>
      <c r="E103" s="117"/>
      <c r="F103" s="117"/>
      <c r="G103" s="114"/>
    </row>
    <row r="104" spans="2:7" x14ac:dyDescent="0.3">
      <c r="B104" s="69"/>
      <c r="C104" s="121"/>
      <c r="D104" s="117"/>
      <c r="E104" s="117"/>
      <c r="F104" s="117"/>
      <c r="G104" s="114"/>
    </row>
    <row r="105" spans="2:7" x14ac:dyDescent="0.3">
      <c r="B105" s="69"/>
      <c r="C105" s="121"/>
      <c r="D105" s="117"/>
      <c r="E105" s="117"/>
      <c r="F105" s="117"/>
      <c r="G105" s="114"/>
    </row>
    <row r="106" spans="2:7" x14ac:dyDescent="0.3">
      <c r="B106" s="69"/>
      <c r="C106" s="121"/>
      <c r="D106" s="117"/>
      <c r="E106" s="117"/>
      <c r="F106" s="117"/>
      <c r="G106" s="114"/>
    </row>
    <row r="107" spans="2:7" x14ac:dyDescent="0.3">
      <c r="B107" s="69"/>
      <c r="C107" s="121"/>
      <c r="D107" s="117"/>
      <c r="E107" s="117"/>
      <c r="F107" s="117"/>
      <c r="G107" s="114"/>
    </row>
    <row r="108" spans="2:7" x14ac:dyDescent="0.3">
      <c r="B108" s="69"/>
      <c r="C108" s="121"/>
      <c r="D108" s="117"/>
      <c r="E108" s="117"/>
      <c r="F108" s="117"/>
      <c r="G108" s="114"/>
    </row>
    <row r="109" spans="2:7" x14ac:dyDescent="0.3">
      <c r="B109" s="69"/>
      <c r="C109" s="121"/>
      <c r="D109" s="117"/>
      <c r="E109" s="117"/>
      <c r="F109" s="117"/>
      <c r="G109" s="114"/>
    </row>
    <row r="110" spans="2:7" x14ac:dyDescent="0.3">
      <c r="B110" s="69"/>
      <c r="C110" s="121"/>
      <c r="D110" s="117"/>
      <c r="E110" s="117"/>
      <c r="F110" s="117"/>
      <c r="G110" s="114"/>
    </row>
    <row r="111" spans="2:7" x14ac:dyDescent="0.3">
      <c r="B111" s="69"/>
      <c r="C111" s="121"/>
      <c r="D111" s="117"/>
      <c r="E111" s="117"/>
      <c r="F111" s="117"/>
      <c r="G111" s="114"/>
    </row>
    <row r="112" spans="2:7" x14ac:dyDescent="0.3">
      <c r="B112" s="69"/>
      <c r="C112" s="121"/>
      <c r="D112" s="117"/>
      <c r="E112" s="117"/>
      <c r="F112" s="117"/>
      <c r="G112" s="114"/>
    </row>
    <row r="113" spans="2:7" x14ac:dyDescent="0.3">
      <c r="B113" s="69"/>
      <c r="C113" s="121"/>
      <c r="D113" s="117"/>
      <c r="E113" s="117"/>
      <c r="F113" s="117"/>
      <c r="G113" s="114"/>
    </row>
    <row r="114" spans="2:7" x14ac:dyDescent="0.3">
      <c r="B114" s="69"/>
      <c r="C114" s="121"/>
      <c r="D114" s="117"/>
      <c r="E114" s="117"/>
      <c r="F114" s="117"/>
      <c r="G114" s="114"/>
    </row>
    <row r="115" spans="2:7" x14ac:dyDescent="0.3">
      <c r="B115" s="69"/>
      <c r="C115" s="121"/>
      <c r="D115" s="117"/>
      <c r="E115" s="117"/>
      <c r="F115" s="117"/>
      <c r="G115" s="114"/>
    </row>
    <row r="116" spans="2:7" x14ac:dyDescent="0.3">
      <c r="B116" s="69"/>
      <c r="C116" s="121"/>
      <c r="D116" s="117"/>
      <c r="E116" s="117"/>
      <c r="F116" s="117"/>
      <c r="G116" s="114"/>
    </row>
    <row r="117" spans="2:7" x14ac:dyDescent="0.3">
      <c r="B117" s="69"/>
      <c r="C117" s="121"/>
      <c r="D117" s="117"/>
      <c r="E117" s="117"/>
      <c r="F117" s="117"/>
      <c r="G117" s="114"/>
    </row>
    <row r="118" spans="2:7" x14ac:dyDescent="0.3">
      <c r="B118" s="69"/>
      <c r="C118" s="121"/>
      <c r="D118" s="117"/>
      <c r="E118" s="117"/>
      <c r="F118" s="117"/>
      <c r="G118" s="114"/>
    </row>
    <row r="119" spans="2:7" x14ac:dyDescent="0.3">
      <c r="B119" s="69"/>
      <c r="C119" s="121"/>
      <c r="D119" s="117"/>
      <c r="E119" s="117"/>
      <c r="F119" s="117"/>
      <c r="G119" s="114"/>
    </row>
    <row r="120" spans="2:7" x14ac:dyDescent="0.3">
      <c r="B120" s="69"/>
      <c r="C120" s="121"/>
      <c r="D120" s="117"/>
      <c r="E120" s="117"/>
      <c r="F120" s="117"/>
      <c r="G120" s="114"/>
    </row>
    <row r="121" spans="2:7" x14ac:dyDescent="0.3">
      <c r="B121" s="69"/>
      <c r="C121" s="121"/>
      <c r="D121" s="117"/>
      <c r="E121" s="117"/>
      <c r="F121" s="117"/>
      <c r="G121" s="114"/>
    </row>
    <row r="122" spans="2:7" x14ac:dyDescent="0.3">
      <c r="B122" s="69"/>
      <c r="C122" s="121"/>
      <c r="D122" s="117"/>
      <c r="E122" s="117"/>
      <c r="F122" s="117"/>
      <c r="G122" s="114"/>
    </row>
    <row r="123" spans="2:7" x14ac:dyDescent="0.3">
      <c r="B123" s="69"/>
      <c r="C123" s="121"/>
      <c r="D123" s="117"/>
      <c r="E123" s="117"/>
      <c r="F123" s="117"/>
      <c r="G123" s="114"/>
    </row>
    <row r="124" spans="2:7" x14ac:dyDescent="0.3">
      <c r="B124" s="69"/>
      <c r="C124" s="121"/>
      <c r="D124" s="117"/>
      <c r="E124" s="117"/>
      <c r="F124" s="117"/>
      <c r="G124" s="114"/>
    </row>
    <row r="125" spans="2:7" x14ac:dyDescent="0.3">
      <c r="B125" s="69"/>
      <c r="C125" s="121"/>
      <c r="D125" s="117"/>
      <c r="E125" s="117"/>
      <c r="F125" s="117"/>
      <c r="G125" s="114"/>
    </row>
    <row r="126" spans="2:7" x14ac:dyDescent="0.3">
      <c r="B126" s="69"/>
      <c r="C126" s="121"/>
      <c r="D126" s="117"/>
      <c r="E126" s="117"/>
      <c r="F126" s="117"/>
      <c r="G126" s="114"/>
    </row>
    <row r="127" spans="2:7" x14ac:dyDescent="0.3">
      <c r="B127" s="69"/>
      <c r="C127" s="121"/>
      <c r="D127" s="117"/>
      <c r="E127" s="117"/>
      <c r="F127" s="117"/>
      <c r="G127" s="114"/>
    </row>
    <row r="128" spans="2:7" x14ac:dyDescent="0.3">
      <c r="B128" s="69"/>
      <c r="C128" s="121"/>
      <c r="D128" s="117"/>
      <c r="E128" s="117"/>
      <c r="F128" s="117"/>
      <c r="G128" s="114"/>
    </row>
    <row r="129" spans="2:7" x14ac:dyDescent="0.3">
      <c r="B129" s="69"/>
      <c r="C129" s="121"/>
      <c r="D129" s="117"/>
      <c r="E129" s="117"/>
      <c r="F129" s="117"/>
      <c r="G129" s="114"/>
    </row>
    <row r="130" spans="2:7" x14ac:dyDescent="0.3">
      <c r="B130" s="69"/>
      <c r="C130" s="121"/>
      <c r="D130" s="117"/>
      <c r="E130" s="117"/>
      <c r="F130" s="117"/>
      <c r="G130" s="114"/>
    </row>
    <row r="131" spans="2:7" x14ac:dyDescent="0.3">
      <c r="B131" s="69"/>
      <c r="C131" s="121"/>
      <c r="D131" s="117"/>
      <c r="E131" s="117"/>
      <c r="F131" s="117"/>
      <c r="G131" s="114"/>
    </row>
    <row r="132" spans="2:7" x14ac:dyDescent="0.3">
      <c r="B132" s="69"/>
      <c r="C132" s="121"/>
      <c r="D132" s="117"/>
      <c r="E132" s="117"/>
      <c r="F132" s="117"/>
      <c r="G132" s="114"/>
    </row>
    <row r="133" spans="2:7" x14ac:dyDescent="0.3">
      <c r="B133" s="69"/>
      <c r="C133" s="121"/>
      <c r="D133" s="117"/>
      <c r="E133" s="117"/>
      <c r="F133" s="117"/>
      <c r="G133" s="114"/>
    </row>
    <row r="134" spans="2:7" x14ac:dyDescent="0.3">
      <c r="B134" s="69"/>
      <c r="C134" s="121"/>
      <c r="D134" s="117"/>
      <c r="E134" s="117"/>
      <c r="F134" s="117"/>
      <c r="G134" s="114"/>
    </row>
    <row r="135" spans="2:7" x14ac:dyDescent="0.3">
      <c r="B135" s="69"/>
      <c r="C135" s="121"/>
      <c r="D135" s="117"/>
      <c r="E135" s="117"/>
      <c r="F135" s="117"/>
      <c r="G135" s="114"/>
    </row>
    <row r="136" spans="2:7" ht="14.5" thickBot="1" x14ac:dyDescent="0.35">
      <c r="B136" s="69"/>
      <c r="C136" s="121"/>
      <c r="D136" s="117"/>
      <c r="E136" s="117"/>
      <c r="F136" s="117"/>
      <c r="G136" s="114"/>
    </row>
    <row r="137" spans="2:7" ht="14.5" thickBot="1" x14ac:dyDescent="0.35">
      <c r="B137" s="75"/>
      <c r="C137" s="75"/>
      <c r="D137" s="147"/>
      <c r="E137" s="152"/>
      <c r="F137" s="62" t="s">
        <v>767</v>
      </c>
      <c r="G137" s="97">
        <f>SUM(G11:G95)</f>
        <v>0</v>
      </c>
    </row>
    <row r="139" spans="2:7" x14ac:dyDescent="0.3">
      <c r="F139" s="9"/>
      <c r="G139" s="9"/>
    </row>
    <row r="140" spans="2:7" x14ac:dyDescent="0.3">
      <c r="F140" s="9"/>
      <c r="G140" s="37"/>
    </row>
    <row r="141" spans="2:7" x14ac:dyDescent="0.3">
      <c r="G141" s="39"/>
    </row>
    <row r="142" spans="2:7" x14ac:dyDescent="0.3">
      <c r="G142" s="39"/>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rowBreaks count="1" manualBreakCount="1">
    <brk id="70" min="1" max="6"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21E5C-AF80-4469-92C4-0B7A6773F15A}">
  <sheetPr codeName="Sheet31">
    <pageSetUpPr fitToPage="1"/>
  </sheetPr>
  <dimension ref="B1:G71"/>
  <sheetViews>
    <sheetView view="pageBreakPreview" zoomScale="115" zoomScaleNormal="120" zoomScaleSheetLayoutView="115" workbookViewId="0">
      <selection activeCell="F11" sqref="F11:F16"/>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ht="26" x14ac:dyDescent="0.3">
      <c r="B9" s="69">
        <v>7300</v>
      </c>
      <c r="C9" s="64" t="s">
        <v>733</v>
      </c>
      <c r="D9" s="65"/>
      <c r="E9" s="66"/>
      <c r="F9" s="71"/>
      <c r="G9" s="67"/>
    </row>
    <row r="10" spans="2:7" x14ac:dyDescent="0.3">
      <c r="B10" s="69">
        <v>73.010000000000005</v>
      </c>
      <c r="C10" s="68" t="s">
        <v>734</v>
      </c>
      <c r="D10" s="65"/>
      <c r="E10" s="66"/>
      <c r="F10" s="71"/>
      <c r="G10" s="67"/>
    </row>
    <row r="11" spans="2:7" x14ac:dyDescent="0.3">
      <c r="B11" s="196"/>
      <c r="C11" s="68" t="s">
        <v>794</v>
      </c>
      <c r="D11" s="197"/>
      <c r="E11" s="198"/>
      <c r="F11" s="199"/>
      <c r="G11" s="200"/>
    </row>
    <row r="12" spans="2:7" x14ac:dyDescent="0.3">
      <c r="B12" s="196"/>
      <c r="C12" s="68" t="s">
        <v>795</v>
      </c>
      <c r="D12" s="197"/>
      <c r="E12" s="198"/>
      <c r="F12" s="199"/>
      <c r="G12" s="200"/>
    </row>
    <row r="13" spans="2:7" x14ac:dyDescent="0.3">
      <c r="B13" s="196"/>
      <c r="C13" s="68" t="s">
        <v>796</v>
      </c>
      <c r="D13" s="197"/>
      <c r="E13" s="198"/>
      <c r="F13" s="199"/>
      <c r="G13" s="200"/>
    </row>
    <row r="14" spans="2:7" x14ac:dyDescent="0.3">
      <c r="B14" s="196"/>
      <c r="C14" s="68" t="s">
        <v>797</v>
      </c>
      <c r="D14" s="197"/>
      <c r="E14" s="198"/>
      <c r="F14" s="199"/>
      <c r="G14" s="200"/>
    </row>
    <row r="15" spans="2:7" x14ac:dyDescent="0.3">
      <c r="B15" s="196"/>
      <c r="C15" s="68" t="s">
        <v>798</v>
      </c>
      <c r="D15" s="197"/>
      <c r="E15" s="198"/>
      <c r="F15" s="199"/>
      <c r="G15" s="200"/>
    </row>
    <row r="16" spans="2:7" x14ac:dyDescent="0.3">
      <c r="B16" s="196"/>
      <c r="C16" s="68" t="s">
        <v>799</v>
      </c>
      <c r="D16" s="197"/>
      <c r="E16" s="198"/>
      <c r="F16" s="199"/>
      <c r="G16" s="200"/>
    </row>
    <row r="17" spans="2:7" ht="14.5" x14ac:dyDescent="0.3">
      <c r="B17" s="69"/>
      <c r="C17" s="68" t="s">
        <v>735</v>
      </c>
      <c r="D17" s="65" t="s">
        <v>1176</v>
      </c>
      <c r="E17" s="66">
        <v>1</v>
      </c>
      <c r="F17" s="71"/>
      <c r="G17" s="67"/>
    </row>
    <row r="18" spans="2:7" ht="14.5" x14ac:dyDescent="0.3">
      <c r="B18" s="69"/>
      <c r="C18" s="68" t="s">
        <v>736</v>
      </c>
      <c r="D18" s="65" t="s">
        <v>1176</v>
      </c>
      <c r="E18" s="66">
        <v>1</v>
      </c>
      <c r="F18" s="71"/>
      <c r="G18" s="67"/>
    </row>
    <row r="19" spans="2:7" x14ac:dyDescent="0.3">
      <c r="B19" s="196"/>
      <c r="C19" s="68" t="s">
        <v>737</v>
      </c>
      <c r="D19" s="197"/>
      <c r="E19" s="198"/>
      <c r="F19" s="199"/>
      <c r="G19" s="200"/>
    </row>
    <row r="20" spans="2:7" x14ac:dyDescent="0.3">
      <c r="B20" s="196"/>
      <c r="C20" s="68" t="s">
        <v>738</v>
      </c>
      <c r="D20" s="197"/>
      <c r="E20" s="198"/>
      <c r="F20" s="199"/>
      <c r="G20" s="200"/>
    </row>
    <row r="21" spans="2:7" x14ac:dyDescent="0.3">
      <c r="B21" s="196"/>
      <c r="C21" s="68" t="s">
        <v>739</v>
      </c>
      <c r="D21" s="197"/>
      <c r="E21" s="198"/>
      <c r="F21" s="199"/>
      <c r="G21" s="200"/>
    </row>
    <row r="22" spans="2:7" x14ac:dyDescent="0.3">
      <c r="B22" s="196"/>
      <c r="C22" s="68" t="s">
        <v>740</v>
      </c>
      <c r="D22" s="197"/>
      <c r="E22" s="198"/>
      <c r="F22" s="199"/>
      <c r="G22" s="200"/>
    </row>
    <row r="23" spans="2:7" x14ac:dyDescent="0.3">
      <c r="B23" s="196"/>
      <c r="C23" s="68" t="s">
        <v>797</v>
      </c>
      <c r="D23" s="197"/>
      <c r="E23" s="198"/>
      <c r="F23" s="199"/>
      <c r="G23" s="200"/>
    </row>
    <row r="24" spans="2:7" x14ac:dyDescent="0.3">
      <c r="B24" s="196"/>
      <c r="C24" s="68" t="s">
        <v>798</v>
      </c>
      <c r="D24" s="197"/>
      <c r="E24" s="198"/>
      <c r="F24" s="199"/>
      <c r="G24" s="200"/>
    </row>
    <row r="25" spans="2:7" x14ac:dyDescent="0.3">
      <c r="B25" s="196"/>
      <c r="C25" s="68" t="s">
        <v>799</v>
      </c>
      <c r="D25" s="197"/>
      <c r="E25" s="198"/>
      <c r="F25" s="199"/>
      <c r="G25" s="200"/>
    </row>
    <row r="26" spans="2:7" x14ac:dyDescent="0.3">
      <c r="B26" s="69"/>
      <c r="C26" s="68" t="s">
        <v>741</v>
      </c>
      <c r="D26" s="65" t="s">
        <v>84</v>
      </c>
      <c r="E26" s="66">
        <v>1</v>
      </c>
      <c r="F26" s="71"/>
      <c r="G26" s="67"/>
    </row>
    <row r="27" spans="2:7" x14ac:dyDescent="0.3">
      <c r="B27" s="69"/>
      <c r="C27" s="68" t="s">
        <v>742</v>
      </c>
      <c r="D27" s="65" t="s">
        <v>84</v>
      </c>
      <c r="E27" s="66">
        <v>1</v>
      </c>
      <c r="F27" s="71"/>
      <c r="G27" s="67"/>
    </row>
    <row r="28" spans="2:7" ht="62.5" x14ac:dyDescent="0.3">
      <c r="B28" s="69">
        <v>73.02</v>
      </c>
      <c r="C28" s="68" t="s">
        <v>743</v>
      </c>
      <c r="D28" s="65"/>
      <c r="E28" s="66"/>
      <c r="F28" s="71"/>
      <c r="G28" s="67"/>
    </row>
    <row r="29" spans="2:7" ht="14.5" x14ac:dyDescent="0.3">
      <c r="B29" s="69"/>
      <c r="C29" s="68" t="s">
        <v>744</v>
      </c>
      <c r="D29" s="65" t="s">
        <v>1177</v>
      </c>
      <c r="E29" s="66">
        <v>1</v>
      </c>
      <c r="F29" s="71"/>
      <c r="G29" s="67"/>
    </row>
    <row r="30" spans="2:7" ht="14.5" x14ac:dyDescent="0.3">
      <c r="B30" s="69"/>
      <c r="C30" s="68" t="s">
        <v>745</v>
      </c>
      <c r="D30" s="65" t="s">
        <v>1177</v>
      </c>
      <c r="E30" s="66">
        <v>1</v>
      </c>
      <c r="F30" s="71"/>
      <c r="G30" s="67"/>
    </row>
    <row r="31" spans="2:7" x14ac:dyDescent="0.3">
      <c r="B31" s="69">
        <v>73.03</v>
      </c>
      <c r="C31" s="68" t="s">
        <v>746</v>
      </c>
      <c r="D31" s="65"/>
      <c r="E31" s="66"/>
      <c r="F31" s="71"/>
      <c r="G31" s="67"/>
    </row>
    <row r="32" spans="2:7" x14ac:dyDescent="0.3">
      <c r="B32" s="69"/>
      <c r="C32" s="68" t="s">
        <v>747</v>
      </c>
      <c r="D32" s="65" t="s">
        <v>748</v>
      </c>
      <c r="E32" s="70">
        <v>1</v>
      </c>
      <c r="F32" s="67"/>
      <c r="G32" s="67"/>
    </row>
    <row r="33" spans="2:7" ht="25" x14ac:dyDescent="0.3">
      <c r="B33" s="72"/>
      <c r="C33" s="68" t="s">
        <v>780</v>
      </c>
      <c r="D33" s="70" t="s">
        <v>16</v>
      </c>
      <c r="E33" s="131">
        <f>G32</f>
        <v>0</v>
      </c>
      <c r="F33" s="132"/>
      <c r="G33" s="67"/>
    </row>
    <row r="34" spans="2:7" x14ac:dyDescent="0.3">
      <c r="B34" s="69" t="s">
        <v>749</v>
      </c>
      <c r="C34" s="68" t="s">
        <v>750</v>
      </c>
      <c r="D34" s="65"/>
      <c r="E34" s="66"/>
      <c r="F34" s="71"/>
      <c r="G34" s="67"/>
    </row>
    <row r="35" spans="2:7" x14ac:dyDescent="0.3">
      <c r="B35" s="196"/>
      <c r="C35" s="68" t="s">
        <v>751</v>
      </c>
      <c r="D35" s="197"/>
      <c r="E35" s="198"/>
      <c r="F35" s="199"/>
      <c r="G35" s="200"/>
    </row>
    <row r="36" spans="2:7" x14ac:dyDescent="0.3">
      <c r="B36" s="196"/>
      <c r="C36" s="68" t="s">
        <v>752</v>
      </c>
      <c r="D36" s="197"/>
      <c r="E36" s="198"/>
      <c r="F36" s="199"/>
      <c r="G36" s="200"/>
    </row>
    <row r="37" spans="2:7" x14ac:dyDescent="0.3">
      <c r="B37" s="196"/>
      <c r="C37" s="68" t="s">
        <v>753</v>
      </c>
      <c r="D37" s="197"/>
      <c r="E37" s="198"/>
      <c r="F37" s="199"/>
      <c r="G37" s="200"/>
    </row>
    <row r="38" spans="2:7" x14ac:dyDescent="0.3">
      <c r="B38" s="69"/>
      <c r="C38" s="68" t="s">
        <v>754</v>
      </c>
      <c r="D38" s="65" t="s">
        <v>84</v>
      </c>
      <c r="E38" s="66">
        <v>1</v>
      </c>
      <c r="F38" s="71"/>
      <c r="G38" s="67"/>
    </row>
    <row r="39" spans="2:7" x14ac:dyDescent="0.3">
      <c r="B39" s="69"/>
      <c r="C39" s="68" t="s">
        <v>755</v>
      </c>
      <c r="D39" s="65" t="s">
        <v>84</v>
      </c>
      <c r="E39" s="66">
        <v>1</v>
      </c>
      <c r="F39" s="71"/>
      <c r="G39" s="67"/>
    </row>
    <row r="40" spans="2:7" x14ac:dyDescent="0.3">
      <c r="B40" s="69"/>
      <c r="C40" s="68" t="s">
        <v>756</v>
      </c>
      <c r="D40" s="65" t="s">
        <v>84</v>
      </c>
      <c r="E40" s="66">
        <v>1</v>
      </c>
      <c r="F40" s="71"/>
      <c r="G40" s="67"/>
    </row>
    <row r="41" spans="2:7" x14ac:dyDescent="0.3">
      <c r="B41" s="69"/>
      <c r="C41" s="68" t="s">
        <v>757</v>
      </c>
      <c r="D41" s="65" t="s">
        <v>84</v>
      </c>
      <c r="E41" s="66">
        <v>1</v>
      </c>
      <c r="F41" s="71"/>
      <c r="G41" s="67"/>
    </row>
    <row r="42" spans="2:7" x14ac:dyDescent="0.3">
      <c r="B42" s="196"/>
      <c r="C42" s="68" t="s">
        <v>758</v>
      </c>
      <c r="D42" s="197"/>
      <c r="E42" s="198"/>
      <c r="F42" s="199"/>
      <c r="G42" s="200"/>
    </row>
    <row r="43" spans="2:7" x14ac:dyDescent="0.3">
      <c r="B43" s="196"/>
      <c r="C43" s="68" t="s">
        <v>759</v>
      </c>
      <c r="D43" s="197"/>
      <c r="E43" s="198"/>
      <c r="F43" s="199"/>
      <c r="G43" s="200"/>
    </row>
    <row r="44" spans="2:7" x14ac:dyDescent="0.3">
      <c r="B44" s="69"/>
      <c r="C44" s="68" t="s">
        <v>754</v>
      </c>
      <c r="D44" s="65" t="s">
        <v>84</v>
      </c>
      <c r="E44" s="66">
        <v>1</v>
      </c>
      <c r="F44" s="71"/>
      <c r="G44" s="67"/>
    </row>
    <row r="45" spans="2:7" x14ac:dyDescent="0.3">
      <c r="B45" s="69"/>
      <c r="C45" s="68" t="s">
        <v>755</v>
      </c>
      <c r="D45" s="65" t="s">
        <v>84</v>
      </c>
      <c r="E45" s="66">
        <v>1</v>
      </c>
      <c r="F45" s="71"/>
      <c r="G45" s="67"/>
    </row>
    <row r="46" spans="2:7" x14ac:dyDescent="0.3">
      <c r="B46" s="69"/>
      <c r="C46" s="68" t="s">
        <v>756</v>
      </c>
      <c r="D46" s="65" t="s">
        <v>84</v>
      </c>
      <c r="E46" s="66">
        <v>1</v>
      </c>
      <c r="F46" s="71"/>
      <c r="G46" s="67"/>
    </row>
    <row r="47" spans="2:7" x14ac:dyDescent="0.3">
      <c r="B47" s="69"/>
      <c r="C47" s="68" t="s">
        <v>757</v>
      </c>
      <c r="D47" s="65" t="s">
        <v>84</v>
      </c>
      <c r="E47" s="66">
        <v>1</v>
      </c>
      <c r="F47" s="71"/>
      <c r="G47" s="67"/>
    </row>
    <row r="48" spans="2:7" x14ac:dyDescent="0.3">
      <c r="B48" s="69" t="s">
        <v>760</v>
      </c>
      <c r="C48" s="68" t="s">
        <v>761</v>
      </c>
      <c r="D48" s="65"/>
      <c r="E48" s="66"/>
      <c r="F48" s="71"/>
      <c r="G48" s="67"/>
    </row>
    <row r="49" spans="2:7" x14ac:dyDescent="0.3">
      <c r="B49" s="196"/>
      <c r="C49" s="68" t="s">
        <v>762</v>
      </c>
      <c r="D49" s="197"/>
      <c r="E49" s="198"/>
      <c r="F49" s="199"/>
      <c r="G49" s="200"/>
    </row>
    <row r="50" spans="2:7" x14ac:dyDescent="0.3">
      <c r="B50" s="196"/>
      <c r="C50" s="68" t="s">
        <v>800</v>
      </c>
      <c r="D50" s="197"/>
      <c r="E50" s="198"/>
      <c r="F50" s="199"/>
      <c r="G50" s="200"/>
    </row>
    <row r="51" spans="2:7" x14ac:dyDescent="0.3">
      <c r="B51" s="196"/>
      <c r="C51" s="68" t="s">
        <v>801</v>
      </c>
      <c r="D51" s="197"/>
      <c r="E51" s="198"/>
      <c r="F51" s="199"/>
      <c r="G51" s="200"/>
    </row>
    <row r="52" spans="2:7" x14ac:dyDescent="0.3">
      <c r="B52" s="196"/>
      <c r="C52" s="68" t="s">
        <v>802</v>
      </c>
      <c r="D52" s="197"/>
      <c r="E52" s="198"/>
      <c r="F52" s="199"/>
      <c r="G52" s="200"/>
    </row>
    <row r="53" spans="2:7" x14ac:dyDescent="0.3">
      <c r="B53" s="196"/>
      <c r="C53" s="68" t="s">
        <v>803</v>
      </c>
      <c r="D53" s="197"/>
      <c r="E53" s="198"/>
      <c r="F53" s="199"/>
      <c r="G53" s="200"/>
    </row>
    <row r="54" spans="2:7" x14ac:dyDescent="0.3">
      <c r="B54" s="196"/>
      <c r="C54" s="68" t="s">
        <v>804</v>
      </c>
      <c r="D54" s="197"/>
      <c r="E54" s="198"/>
      <c r="F54" s="199"/>
      <c r="G54" s="200"/>
    </row>
    <row r="55" spans="2:7" x14ac:dyDescent="0.3">
      <c r="B55" s="196"/>
      <c r="C55" s="68" t="s">
        <v>763</v>
      </c>
      <c r="D55" s="197"/>
      <c r="E55" s="198"/>
      <c r="F55" s="199"/>
      <c r="G55" s="200"/>
    </row>
    <row r="56" spans="2:7" x14ac:dyDescent="0.3">
      <c r="B56" s="69"/>
      <c r="C56" s="68" t="s">
        <v>754</v>
      </c>
      <c r="D56" s="65" t="s">
        <v>84</v>
      </c>
      <c r="E56" s="66">
        <v>1</v>
      </c>
      <c r="F56" s="71"/>
      <c r="G56" s="67"/>
    </row>
    <row r="57" spans="2:7" x14ac:dyDescent="0.3">
      <c r="B57" s="69"/>
      <c r="C57" s="68" t="s">
        <v>755</v>
      </c>
      <c r="D57" s="65" t="s">
        <v>84</v>
      </c>
      <c r="E57" s="66">
        <v>1</v>
      </c>
      <c r="F57" s="71"/>
      <c r="G57" s="67"/>
    </row>
    <row r="58" spans="2:7" x14ac:dyDescent="0.3">
      <c r="B58" s="69"/>
      <c r="C58" s="68" t="s">
        <v>756</v>
      </c>
      <c r="D58" s="65" t="s">
        <v>84</v>
      </c>
      <c r="E58" s="66">
        <v>1</v>
      </c>
      <c r="F58" s="71"/>
      <c r="G58" s="67"/>
    </row>
    <row r="59" spans="2:7" x14ac:dyDescent="0.3">
      <c r="B59" s="72"/>
      <c r="C59" s="68" t="s">
        <v>757</v>
      </c>
      <c r="D59" s="65" t="s">
        <v>84</v>
      </c>
      <c r="E59" s="66">
        <v>1</v>
      </c>
      <c r="F59" s="71"/>
      <c r="G59" s="67"/>
    </row>
    <row r="60" spans="2:7" x14ac:dyDescent="0.3">
      <c r="B60" s="69" t="s">
        <v>764</v>
      </c>
      <c r="C60" s="68" t="s">
        <v>765</v>
      </c>
      <c r="D60" s="65"/>
      <c r="E60" s="66"/>
      <c r="F60" s="71"/>
      <c r="G60" s="67"/>
    </row>
    <row r="61" spans="2:7" x14ac:dyDescent="0.3">
      <c r="B61" s="69"/>
      <c r="C61" s="68" t="s">
        <v>766</v>
      </c>
      <c r="D61" s="65" t="s">
        <v>84</v>
      </c>
      <c r="E61" s="65">
        <v>1</v>
      </c>
      <c r="F61" s="71"/>
      <c r="G61" s="67"/>
    </row>
    <row r="62" spans="2:7" x14ac:dyDescent="0.3">
      <c r="B62" s="69"/>
      <c r="C62" s="68"/>
      <c r="D62" s="65"/>
      <c r="E62" s="65"/>
      <c r="F62" s="71"/>
      <c r="G62" s="67"/>
    </row>
    <row r="63" spans="2:7" x14ac:dyDescent="0.3">
      <c r="B63" s="69"/>
      <c r="C63" s="68"/>
      <c r="D63" s="65"/>
      <c r="E63" s="65"/>
      <c r="F63" s="71"/>
      <c r="G63" s="67"/>
    </row>
    <row r="64" spans="2:7" x14ac:dyDescent="0.3">
      <c r="B64" s="69"/>
      <c r="C64" s="68"/>
      <c r="D64" s="65"/>
      <c r="E64" s="65"/>
      <c r="F64" s="71"/>
      <c r="G64" s="67"/>
    </row>
    <row r="65" spans="2:7" x14ac:dyDescent="0.3">
      <c r="B65" s="69"/>
      <c r="C65" s="68"/>
      <c r="D65" s="65"/>
      <c r="E65" s="65"/>
      <c r="F65" s="71"/>
      <c r="G65" s="67"/>
    </row>
    <row r="66" spans="2:7" x14ac:dyDescent="0.3">
      <c r="B66" s="69"/>
      <c r="C66" s="68"/>
      <c r="D66" s="65"/>
      <c r="E66" s="65"/>
      <c r="F66" s="71"/>
      <c r="G66" s="67"/>
    </row>
    <row r="67" spans="2:7" x14ac:dyDescent="0.3">
      <c r="B67" s="69"/>
      <c r="C67" s="68"/>
      <c r="D67" s="65"/>
      <c r="E67" s="65"/>
      <c r="F67" s="71"/>
      <c r="G67" s="67"/>
    </row>
    <row r="68" spans="2:7" x14ac:dyDescent="0.3">
      <c r="B68" s="69"/>
      <c r="C68" s="68"/>
      <c r="D68" s="65"/>
      <c r="E68" s="65"/>
      <c r="F68" s="71"/>
      <c r="G68" s="67"/>
    </row>
    <row r="69" spans="2:7" x14ac:dyDescent="0.3">
      <c r="B69" s="69"/>
      <c r="C69" s="68"/>
      <c r="D69" s="65"/>
      <c r="E69" s="65"/>
      <c r="F69" s="71"/>
      <c r="G69" s="67"/>
    </row>
    <row r="70" spans="2:7" ht="14.5" thickBot="1" x14ac:dyDescent="0.35">
      <c r="B70" s="69"/>
      <c r="C70" s="68"/>
      <c r="D70" s="65"/>
      <c r="E70" s="65"/>
      <c r="F70" s="71"/>
      <c r="G70" s="67"/>
    </row>
    <row r="71" spans="2:7" ht="14.5" thickBot="1" x14ac:dyDescent="0.35">
      <c r="B71" s="156" t="s">
        <v>40</v>
      </c>
      <c r="C71" s="157"/>
      <c r="D71" s="157"/>
      <c r="E71" s="158"/>
      <c r="F71" s="62" t="s">
        <v>767</v>
      </c>
      <c r="G71" s="74">
        <f>SUM(G17:G61)</f>
        <v>0</v>
      </c>
    </row>
  </sheetData>
  <mergeCells count="26">
    <mergeCell ref="F6:G6"/>
    <mergeCell ref="B11:B16"/>
    <mergeCell ref="D11:D16"/>
    <mergeCell ref="E11:E16"/>
    <mergeCell ref="F11:F16"/>
    <mergeCell ref="G11:G16"/>
    <mergeCell ref="B35:B37"/>
    <mergeCell ref="D35:D37"/>
    <mergeCell ref="E35:E37"/>
    <mergeCell ref="F35:F37"/>
    <mergeCell ref="G35:G37"/>
    <mergeCell ref="B19:B25"/>
    <mergeCell ref="D19:D25"/>
    <mergeCell ref="E19:E25"/>
    <mergeCell ref="F19:F25"/>
    <mergeCell ref="G19:G25"/>
    <mergeCell ref="B49:B55"/>
    <mergeCell ref="D49:D55"/>
    <mergeCell ref="E49:E55"/>
    <mergeCell ref="F49:F55"/>
    <mergeCell ref="G49:G55"/>
    <mergeCell ref="B42:B43"/>
    <mergeCell ref="D42:D43"/>
    <mergeCell ref="E42:E43"/>
    <mergeCell ref="F42:F43"/>
    <mergeCell ref="G42:G43"/>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5E277-BA84-4CCD-BBB1-04DB591268E7}">
  <sheetPr codeName="Sheet32">
    <pageSetUpPr fitToPage="1"/>
  </sheetPr>
  <dimension ref="B1:G82"/>
  <sheetViews>
    <sheetView view="pageBreakPreview" zoomScale="115" zoomScaleNormal="120" zoomScaleSheetLayoutView="115" workbookViewId="0">
      <selection activeCell="B4" sqref="B4"/>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7" width="20.5" style="10" customWidth="1"/>
    <col min="9" max="9" width="16.9140625" bestFit="1" customWidth="1"/>
  </cols>
  <sheetData>
    <row r="1" spans="2:7" x14ac:dyDescent="0.3">
      <c r="B1" s="13" t="s">
        <v>768</v>
      </c>
    </row>
    <row r="2" spans="2:7" x14ac:dyDescent="0.3">
      <c r="B2" s="13"/>
      <c r="C2" s="13" t="s">
        <v>769</v>
      </c>
    </row>
    <row r="3" spans="2:7" x14ac:dyDescent="0.3">
      <c r="B3" s="13"/>
      <c r="C3" s="13" t="s">
        <v>770</v>
      </c>
    </row>
    <row r="4" spans="2:7" x14ac:dyDescent="0.3">
      <c r="B4" s="14" t="s">
        <v>1199</v>
      </c>
    </row>
    <row r="5" spans="2:7" x14ac:dyDescent="0.3">
      <c r="B5" s="15" t="s">
        <v>1198</v>
      </c>
    </row>
    <row r="6" spans="2:7" ht="15.75" customHeight="1" thickBot="1" x14ac:dyDescent="0.35">
      <c r="B6" s="15"/>
      <c r="F6" s="183"/>
      <c r="G6" s="183"/>
    </row>
    <row r="7" spans="2:7" x14ac:dyDescent="0.3">
      <c r="B7" s="5" t="s">
        <v>0</v>
      </c>
      <c r="C7" s="16" t="s">
        <v>1</v>
      </c>
      <c r="D7" s="16" t="s">
        <v>2</v>
      </c>
      <c r="E7" s="17" t="s">
        <v>3</v>
      </c>
      <c r="F7" s="5" t="s">
        <v>4</v>
      </c>
      <c r="G7" s="5" t="s">
        <v>5</v>
      </c>
    </row>
    <row r="8" spans="2:7" ht="14.5" thickBot="1" x14ac:dyDescent="0.35">
      <c r="B8" s="40"/>
      <c r="C8" s="18"/>
      <c r="D8" s="18"/>
      <c r="E8" s="19"/>
      <c r="F8" s="40"/>
      <c r="G8" s="40" t="s">
        <v>6</v>
      </c>
    </row>
    <row r="9" spans="2:7" x14ac:dyDescent="0.3">
      <c r="B9" s="92" t="s">
        <v>835</v>
      </c>
      <c r="C9" s="146" t="s">
        <v>1191</v>
      </c>
      <c r="D9" s="69"/>
      <c r="E9" s="70"/>
      <c r="F9" s="124"/>
      <c r="G9" s="125"/>
    </row>
    <row r="10" spans="2:7" x14ac:dyDescent="0.3">
      <c r="B10" s="122"/>
      <c r="C10" s="123"/>
      <c r="D10" s="70"/>
      <c r="E10" s="70"/>
      <c r="F10" s="124"/>
      <c r="G10" s="125"/>
    </row>
    <row r="11" spans="2:7" x14ac:dyDescent="0.3">
      <c r="B11" s="92" t="s">
        <v>836</v>
      </c>
      <c r="C11" s="69" t="s">
        <v>781</v>
      </c>
      <c r="D11" s="70"/>
      <c r="E11" s="70"/>
      <c r="F11" s="124"/>
      <c r="G11" s="125"/>
    </row>
    <row r="12" spans="2:7" x14ac:dyDescent="0.3">
      <c r="B12" s="122"/>
      <c r="C12" s="69" t="s">
        <v>1178</v>
      </c>
      <c r="D12" s="70"/>
      <c r="E12" s="70"/>
      <c r="F12" s="71"/>
      <c r="G12" s="67"/>
    </row>
    <row r="13" spans="2:7" x14ac:dyDescent="0.3">
      <c r="B13" s="122"/>
      <c r="C13" s="69" t="s">
        <v>841</v>
      </c>
      <c r="D13" s="70" t="s">
        <v>115</v>
      </c>
      <c r="E13" s="70">
        <v>1</v>
      </c>
      <c r="F13" s="71"/>
      <c r="G13" s="67"/>
    </row>
    <row r="14" spans="2:7" x14ac:dyDescent="0.3">
      <c r="B14" s="122"/>
      <c r="C14" s="69" t="s">
        <v>1179</v>
      </c>
      <c r="D14" s="70"/>
      <c r="E14" s="70"/>
      <c r="F14" s="71"/>
      <c r="G14" s="67"/>
    </row>
    <row r="15" spans="2:7" x14ac:dyDescent="0.3">
      <c r="B15" s="122"/>
      <c r="C15" s="69" t="s">
        <v>842</v>
      </c>
      <c r="D15" s="70" t="s">
        <v>115</v>
      </c>
      <c r="E15" s="70">
        <v>1</v>
      </c>
      <c r="F15" s="71"/>
      <c r="G15" s="67"/>
    </row>
    <row r="16" spans="2:7" x14ac:dyDescent="0.3">
      <c r="B16" s="122"/>
      <c r="C16" s="69" t="s">
        <v>1180</v>
      </c>
      <c r="D16" s="70"/>
      <c r="E16" s="70"/>
      <c r="F16" s="71"/>
      <c r="G16" s="67"/>
    </row>
    <row r="17" spans="2:7" x14ac:dyDescent="0.3">
      <c r="B17" s="122"/>
      <c r="C17" s="69" t="s">
        <v>843</v>
      </c>
      <c r="D17" s="70" t="s">
        <v>784</v>
      </c>
      <c r="E17" s="70">
        <v>1</v>
      </c>
      <c r="F17" s="71"/>
      <c r="G17" s="67"/>
    </row>
    <row r="18" spans="2:7" ht="25.5" x14ac:dyDescent="0.3">
      <c r="B18" s="122"/>
      <c r="C18" s="69" t="s">
        <v>1181</v>
      </c>
      <c r="D18" s="70"/>
      <c r="E18" s="70"/>
      <c r="F18" s="71"/>
      <c r="G18" s="67"/>
    </row>
    <row r="19" spans="2:7" x14ac:dyDescent="0.3">
      <c r="B19" s="122"/>
      <c r="C19" s="69" t="s">
        <v>844</v>
      </c>
      <c r="D19" s="70"/>
      <c r="E19" s="70"/>
      <c r="F19" s="71"/>
      <c r="G19" s="67"/>
    </row>
    <row r="20" spans="2:7" x14ac:dyDescent="0.3">
      <c r="B20" s="122"/>
      <c r="C20" s="69" t="s">
        <v>837</v>
      </c>
      <c r="D20" s="70" t="s">
        <v>784</v>
      </c>
      <c r="E20" s="70">
        <v>1</v>
      </c>
      <c r="F20" s="71"/>
      <c r="G20" s="67"/>
    </row>
    <row r="21" spans="2:7" x14ac:dyDescent="0.3">
      <c r="B21" s="122"/>
      <c r="C21" s="69" t="s">
        <v>1182</v>
      </c>
      <c r="D21" s="70"/>
      <c r="E21" s="70"/>
      <c r="F21" s="71"/>
      <c r="G21" s="67"/>
    </row>
    <row r="22" spans="2:7" ht="14.25" customHeight="1" x14ac:dyDescent="0.3">
      <c r="B22" s="122"/>
      <c r="C22" s="69" t="s">
        <v>845</v>
      </c>
      <c r="D22" s="70"/>
      <c r="E22" s="70"/>
      <c r="F22" s="71"/>
      <c r="G22" s="67"/>
    </row>
    <row r="23" spans="2:7" x14ac:dyDescent="0.3">
      <c r="B23" s="122"/>
      <c r="C23" s="69" t="s">
        <v>848</v>
      </c>
      <c r="D23" s="70" t="s">
        <v>784</v>
      </c>
      <c r="E23" s="70">
        <v>1</v>
      </c>
      <c r="F23" s="71"/>
      <c r="G23" s="67"/>
    </row>
    <row r="24" spans="2:7" x14ac:dyDescent="0.3">
      <c r="B24" s="122"/>
      <c r="C24" s="69" t="s">
        <v>1183</v>
      </c>
      <c r="D24" s="70"/>
      <c r="E24" s="70"/>
      <c r="F24" s="71"/>
      <c r="G24" s="67"/>
    </row>
    <row r="25" spans="2:7" ht="14.25" customHeight="1" x14ac:dyDescent="0.3">
      <c r="B25" s="122"/>
      <c r="C25" s="69" t="s">
        <v>846</v>
      </c>
      <c r="D25" s="70"/>
      <c r="E25" s="70"/>
      <c r="F25" s="71"/>
      <c r="G25" s="67"/>
    </row>
    <row r="26" spans="2:7" ht="14.25" customHeight="1" x14ac:dyDescent="0.3">
      <c r="B26" s="122"/>
      <c r="C26" s="69" t="s">
        <v>847</v>
      </c>
      <c r="D26" s="70" t="s">
        <v>784</v>
      </c>
      <c r="E26" s="70">
        <v>1</v>
      </c>
      <c r="F26" s="71"/>
      <c r="G26" s="67"/>
    </row>
    <row r="27" spans="2:7" x14ac:dyDescent="0.3">
      <c r="B27" s="30"/>
      <c r="C27" s="23"/>
      <c r="D27" s="23"/>
      <c r="E27" s="46"/>
      <c r="F27" s="44"/>
      <c r="G27" s="29"/>
    </row>
    <row r="28" spans="2:7" x14ac:dyDescent="0.3">
      <c r="B28" s="30"/>
      <c r="C28" s="23"/>
      <c r="D28" s="23"/>
      <c r="E28" s="46"/>
      <c r="F28" s="44"/>
      <c r="G28" s="29"/>
    </row>
    <row r="29" spans="2:7" x14ac:dyDescent="0.3">
      <c r="B29" s="30"/>
      <c r="C29" s="23"/>
      <c r="D29" s="23"/>
      <c r="E29" s="46"/>
      <c r="F29" s="44"/>
      <c r="G29" s="29"/>
    </row>
    <row r="30" spans="2:7" x14ac:dyDescent="0.3">
      <c r="B30" s="30"/>
      <c r="C30" s="23"/>
      <c r="D30" s="23"/>
      <c r="E30" s="46"/>
      <c r="F30" s="44"/>
      <c r="G30" s="29"/>
    </row>
    <row r="31" spans="2:7" x14ac:dyDescent="0.3">
      <c r="B31" s="30"/>
      <c r="C31" s="23"/>
      <c r="D31" s="23"/>
      <c r="E31" s="46"/>
      <c r="F31" s="44"/>
      <c r="G31" s="29"/>
    </row>
    <row r="32" spans="2:7" x14ac:dyDescent="0.3">
      <c r="B32" s="30"/>
      <c r="C32" s="23"/>
      <c r="D32" s="23"/>
      <c r="E32" s="46"/>
      <c r="F32" s="44"/>
      <c r="G32" s="29"/>
    </row>
    <row r="33" spans="2:7" x14ac:dyDescent="0.3">
      <c r="B33" s="30"/>
      <c r="C33" s="23"/>
      <c r="D33" s="23"/>
      <c r="E33" s="46"/>
      <c r="F33" s="44"/>
      <c r="G33" s="29"/>
    </row>
    <row r="34" spans="2:7" x14ac:dyDescent="0.3">
      <c r="B34" s="30"/>
      <c r="C34" s="23"/>
      <c r="D34" s="23"/>
      <c r="E34" s="46"/>
      <c r="F34" s="44"/>
      <c r="G34" s="29"/>
    </row>
    <row r="35" spans="2:7" x14ac:dyDescent="0.3">
      <c r="B35" s="30"/>
      <c r="C35" s="23"/>
      <c r="D35" s="23"/>
      <c r="E35" s="46"/>
      <c r="F35" s="44"/>
      <c r="G35" s="29"/>
    </row>
    <row r="36" spans="2:7" x14ac:dyDescent="0.3">
      <c r="B36" s="30"/>
      <c r="C36" s="23"/>
      <c r="D36" s="23"/>
      <c r="E36" s="46"/>
      <c r="F36" s="44"/>
      <c r="G36" s="29"/>
    </row>
    <row r="37" spans="2:7" x14ac:dyDescent="0.3">
      <c r="B37" s="30"/>
      <c r="C37" s="23"/>
      <c r="D37" s="23"/>
      <c r="E37" s="46"/>
      <c r="F37" s="44"/>
      <c r="G37" s="29"/>
    </row>
    <row r="38" spans="2:7" x14ac:dyDescent="0.3">
      <c r="B38" s="30"/>
      <c r="C38" s="23"/>
      <c r="D38" s="23"/>
      <c r="E38" s="46"/>
      <c r="F38" s="44"/>
      <c r="G38" s="29"/>
    </row>
    <row r="39" spans="2:7" x14ac:dyDescent="0.3">
      <c r="B39" s="30"/>
      <c r="C39" s="23"/>
      <c r="D39" s="23"/>
      <c r="E39" s="46"/>
      <c r="F39" s="44"/>
      <c r="G39" s="29"/>
    </row>
    <row r="40" spans="2:7" x14ac:dyDescent="0.3">
      <c r="B40" s="30"/>
      <c r="C40" s="23"/>
      <c r="D40" s="23"/>
      <c r="E40" s="46"/>
      <c r="F40" s="44"/>
      <c r="G40" s="29"/>
    </row>
    <row r="41" spans="2:7" x14ac:dyDescent="0.3">
      <c r="B41" s="30"/>
      <c r="C41" s="23"/>
      <c r="D41" s="23"/>
      <c r="E41" s="46"/>
      <c r="F41" s="44"/>
      <c r="G41" s="29"/>
    </row>
    <row r="42" spans="2:7" x14ac:dyDescent="0.3">
      <c r="B42" s="30"/>
      <c r="C42" s="23"/>
      <c r="D42" s="23"/>
      <c r="E42" s="46"/>
      <c r="F42" s="44"/>
      <c r="G42" s="29"/>
    </row>
    <row r="43" spans="2:7" x14ac:dyDescent="0.3">
      <c r="B43" s="30"/>
      <c r="C43" s="23"/>
      <c r="D43" s="23"/>
      <c r="E43" s="46"/>
      <c r="F43" s="44"/>
      <c r="G43" s="29"/>
    </row>
    <row r="44" spans="2:7" x14ac:dyDescent="0.3">
      <c r="B44" s="30"/>
      <c r="C44" s="23"/>
      <c r="D44" s="23"/>
      <c r="E44" s="46"/>
      <c r="F44" s="44"/>
      <c r="G44" s="29"/>
    </row>
    <row r="45" spans="2:7" x14ac:dyDescent="0.3">
      <c r="B45" s="30"/>
      <c r="C45" s="23"/>
      <c r="D45" s="23"/>
      <c r="E45" s="46"/>
      <c r="F45" s="44"/>
      <c r="G45" s="29"/>
    </row>
    <row r="46" spans="2:7" x14ac:dyDescent="0.3">
      <c r="B46" s="30"/>
      <c r="C46" s="23"/>
      <c r="D46" s="23"/>
      <c r="E46" s="46"/>
      <c r="F46" s="44"/>
      <c r="G46" s="29"/>
    </row>
    <row r="47" spans="2:7" x14ac:dyDescent="0.3">
      <c r="B47" s="30"/>
      <c r="C47" s="23"/>
      <c r="D47" s="23"/>
      <c r="E47" s="46"/>
      <c r="F47" s="44"/>
      <c r="G47" s="29"/>
    </row>
    <row r="48" spans="2:7" x14ac:dyDescent="0.3">
      <c r="B48" s="30"/>
      <c r="C48" s="23"/>
      <c r="D48" s="23"/>
      <c r="E48" s="46"/>
      <c r="F48" s="44"/>
      <c r="G48" s="29"/>
    </row>
    <row r="49" spans="2:7" x14ac:dyDescent="0.3">
      <c r="B49" s="30"/>
      <c r="C49" s="23"/>
      <c r="D49" s="23"/>
      <c r="E49" s="46"/>
      <c r="F49" s="44"/>
      <c r="G49" s="29"/>
    </row>
    <row r="50" spans="2:7" x14ac:dyDescent="0.3">
      <c r="B50" s="30"/>
      <c r="C50" s="23"/>
      <c r="D50" s="23"/>
      <c r="E50" s="46"/>
      <c r="F50" s="44"/>
      <c r="G50" s="29"/>
    </row>
    <row r="51" spans="2:7" x14ac:dyDescent="0.3">
      <c r="B51" s="30"/>
      <c r="C51" s="23"/>
      <c r="D51" s="23"/>
      <c r="E51" s="46"/>
      <c r="F51" s="44"/>
      <c r="G51" s="29"/>
    </row>
    <row r="52" spans="2:7" x14ac:dyDescent="0.3">
      <c r="B52" s="30"/>
      <c r="C52" s="23"/>
      <c r="D52" s="23"/>
      <c r="E52" s="46"/>
      <c r="F52" s="44"/>
      <c r="G52" s="29"/>
    </row>
    <row r="53" spans="2:7" x14ac:dyDescent="0.3">
      <c r="B53" s="30"/>
      <c r="C53" s="23"/>
      <c r="D53" s="23"/>
      <c r="E53" s="46"/>
      <c r="F53" s="44"/>
      <c r="G53" s="29"/>
    </row>
    <row r="54" spans="2:7" x14ac:dyDescent="0.3">
      <c r="B54" s="30"/>
      <c r="C54" s="23"/>
      <c r="D54" s="23"/>
      <c r="E54" s="46"/>
      <c r="F54" s="44"/>
      <c r="G54" s="29"/>
    </row>
    <row r="55" spans="2:7" x14ac:dyDescent="0.3">
      <c r="B55" s="30"/>
      <c r="C55" s="23"/>
      <c r="D55" s="23"/>
      <c r="E55" s="46"/>
      <c r="F55" s="44"/>
      <c r="G55" s="29"/>
    </row>
    <row r="56" spans="2:7" x14ac:dyDescent="0.3">
      <c r="B56" s="30"/>
      <c r="C56" s="23"/>
      <c r="D56" s="23"/>
      <c r="E56" s="46"/>
      <c r="F56" s="44"/>
      <c r="G56" s="29"/>
    </row>
    <row r="57" spans="2:7" x14ac:dyDescent="0.3">
      <c r="B57" s="30"/>
      <c r="C57" s="23"/>
      <c r="D57" s="23"/>
      <c r="E57" s="46"/>
      <c r="F57" s="44"/>
      <c r="G57" s="29"/>
    </row>
    <row r="58" spans="2:7" x14ac:dyDescent="0.3">
      <c r="B58" s="30"/>
      <c r="C58" s="23"/>
      <c r="D58" s="23"/>
      <c r="E58" s="46"/>
      <c r="F58" s="44"/>
      <c r="G58" s="29"/>
    </row>
    <row r="59" spans="2:7" x14ac:dyDescent="0.3">
      <c r="B59" s="30"/>
      <c r="C59" s="23"/>
      <c r="D59" s="23"/>
      <c r="E59" s="46"/>
      <c r="F59" s="44"/>
      <c r="G59" s="29"/>
    </row>
    <row r="60" spans="2:7" x14ac:dyDescent="0.3">
      <c r="B60" s="30"/>
      <c r="C60" s="23"/>
      <c r="D60" s="23"/>
      <c r="E60" s="46"/>
      <c r="F60" s="44"/>
      <c r="G60" s="29"/>
    </row>
    <row r="61" spans="2:7" x14ac:dyDescent="0.3">
      <c r="B61" s="30"/>
      <c r="C61" s="23"/>
      <c r="D61" s="23"/>
      <c r="E61" s="46"/>
      <c r="F61" s="44"/>
      <c r="G61" s="29"/>
    </row>
    <row r="62" spans="2:7" x14ac:dyDescent="0.3">
      <c r="B62" s="30"/>
      <c r="C62" s="23"/>
      <c r="D62" s="23"/>
      <c r="E62" s="46"/>
      <c r="F62" s="44"/>
      <c r="G62" s="29"/>
    </row>
    <row r="63" spans="2:7" x14ac:dyDescent="0.3">
      <c r="B63" s="30"/>
      <c r="C63" s="23"/>
      <c r="D63" s="23"/>
      <c r="E63" s="46"/>
      <c r="F63" s="44"/>
      <c r="G63" s="29"/>
    </row>
    <row r="64" spans="2:7" x14ac:dyDescent="0.3">
      <c r="B64" s="30"/>
      <c r="C64" s="23"/>
      <c r="D64" s="23"/>
      <c r="E64" s="46"/>
      <c r="F64" s="44"/>
      <c r="G64" s="29"/>
    </row>
    <row r="65" spans="2:7" x14ac:dyDescent="0.3">
      <c r="B65" s="30"/>
      <c r="C65" s="23"/>
      <c r="D65" s="23"/>
      <c r="E65" s="46"/>
      <c r="F65" s="44"/>
      <c r="G65" s="29"/>
    </row>
    <row r="66" spans="2:7" x14ac:dyDescent="0.3">
      <c r="B66" s="30"/>
      <c r="C66" s="23"/>
      <c r="D66" s="23"/>
      <c r="E66" s="46"/>
      <c r="F66" s="44"/>
      <c r="G66" s="29"/>
    </row>
    <row r="67" spans="2:7" x14ac:dyDescent="0.3">
      <c r="B67" s="30"/>
      <c r="C67" s="23"/>
      <c r="D67" s="23"/>
      <c r="E67" s="46"/>
      <c r="F67" s="44"/>
      <c r="G67" s="29"/>
    </row>
    <row r="68" spans="2:7" x14ac:dyDescent="0.3">
      <c r="B68" s="30"/>
      <c r="C68" s="23"/>
      <c r="D68" s="23"/>
      <c r="E68" s="46"/>
      <c r="F68" s="44"/>
      <c r="G68" s="29"/>
    </row>
    <row r="69" spans="2:7" x14ac:dyDescent="0.3">
      <c r="B69" s="30"/>
      <c r="C69" s="23"/>
      <c r="D69" s="23"/>
      <c r="E69" s="46"/>
      <c r="F69" s="44"/>
      <c r="G69" s="29"/>
    </row>
    <row r="70" spans="2:7" x14ac:dyDescent="0.3">
      <c r="B70" s="30"/>
      <c r="C70" s="23"/>
      <c r="D70" s="23"/>
      <c r="E70" s="46"/>
      <c r="F70" s="44"/>
      <c r="G70" s="29"/>
    </row>
    <row r="71" spans="2:7" x14ac:dyDescent="0.3">
      <c r="B71" s="30"/>
      <c r="C71" s="23"/>
      <c r="D71" s="23"/>
      <c r="E71" s="46"/>
      <c r="F71" s="44"/>
      <c r="G71" s="29"/>
    </row>
    <row r="72" spans="2:7" x14ac:dyDescent="0.3">
      <c r="B72" s="30"/>
      <c r="C72" s="23"/>
      <c r="D72" s="23"/>
      <c r="E72" s="46"/>
      <c r="F72" s="44"/>
      <c r="G72" s="29"/>
    </row>
    <row r="73" spans="2:7" x14ac:dyDescent="0.3">
      <c r="B73" s="30"/>
      <c r="C73" s="23"/>
      <c r="D73" s="23"/>
      <c r="E73" s="46"/>
      <c r="F73" s="44"/>
      <c r="G73" s="29"/>
    </row>
    <row r="74" spans="2:7" x14ac:dyDescent="0.3">
      <c r="B74" s="30"/>
      <c r="C74" s="23"/>
      <c r="D74" s="23"/>
      <c r="E74" s="46"/>
      <c r="F74" s="44"/>
      <c r="G74" s="29"/>
    </row>
    <row r="75" spans="2:7" x14ac:dyDescent="0.3">
      <c r="B75" s="30"/>
      <c r="C75" s="23"/>
      <c r="D75" s="23"/>
      <c r="E75" s="46"/>
      <c r="F75" s="44"/>
      <c r="G75" s="29"/>
    </row>
    <row r="76" spans="2:7" ht="14.5" thickBot="1" x14ac:dyDescent="0.35">
      <c r="B76" s="30"/>
      <c r="C76" s="23"/>
      <c r="D76" s="23"/>
      <c r="E76" s="46"/>
      <c r="F76" s="44"/>
      <c r="G76" s="29"/>
    </row>
    <row r="77" spans="2:7" s="145" customFormat="1" ht="14.5" thickBot="1" x14ac:dyDescent="0.35">
      <c r="B77" s="159"/>
      <c r="C77" s="160" t="s">
        <v>782</v>
      </c>
      <c r="D77" s="161"/>
      <c r="E77" s="162"/>
      <c r="F77" s="8"/>
      <c r="G77" s="31">
        <f>SUM(G12:G24)</f>
        <v>0</v>
      </c>
    </row>
    <row r="79" spans="2:7" x14ac:dyDescent="0.3">
      <c r="F79" s="9"/>
      <c r="G79" s="9"/>
    </row>
    <row r="80" spans="2:7" x14ac:dyDescent="0.3">
      <c r="F80" s="9"/>
      <c r="G80" s="37"/>
    </row>
    <row r="81" spans="7:7" x14ac:dyDescent="0.3">
      <c r="G81" s="39"/>
    </row>
    <row r="82" spans="7:7" x14ac:dyDescent="0.3">
      <c r="G82" s="39"/>
    </row>
  </sheetData>
  <mergeCells count="1">
    <mergeCell ref="F6:G6"/>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A5BB5-1E6E-4868-85BB-BE1D9AEBAD93}">
  <sheetPr codeName="Sheet33">
    <pageSetUpPr fitToPage="1"/>
  </sheetPr>
  <dimension ref="B1:M50"/>
  <sheetViews>
    <sheetView tabSelected="1" view="pageBreakPreview" zoomScale="115" zoomScaleNormal="120" zoomScaleSheetLayoutView="115" workbookViewId="0">
      <selection activeCell="G14" sqref="G14"/>
    </sheetView>
  </sheetViews>
  <sheetFormatPr defaultRowHeight="14" x14ac:dyDescent="0.3"/>
  <cols>
    <col min="1" max="1" width="4.08203125" customWidth="1"/>
    <col min="2" max="2" width="10" style="10" customWidth="1"/>
    <col min="3" max="3" width="37.1640625" style="10" customWidth="1"/>
    <col min="4" max="4" width="10.58203125" style="10" customWidth="1"/>
    <col min="5" max="5" width="12" style="48" customWidth="1"/>
    <col min="6" max="6" width="20.5" style="10" customWidth="1"/>
    <col min="7" max="7" width="20.5" style="15" customWidth="1"/>
    <col min="9" max="9" width="16.9140625" bestFit="1" customWidth="1"/>
  </cols>
  <sheetData>
    <row r="1" spans="2:11" x14ac:dyDescent="0.3">
      <c r="B1" s="13" t="s">
        <v>768</v>
      </c>
    </row>
    <row r="2" spans="2:11" x14ac:dyDescent="0.3">
      <c r="B2" s="13"/>
      <c r="C2" s="13" t="s">
        <v>769</v>
      </c>
    </row>
    <row r="3" spans="2:11" x14ac:dyDescent="0.3">
      <c r="B3" s="13"/>
      <c r="C3" s="13" t="s">
        <v>770</v>
      </c>
    </row>
    <row r="4" spans="2:11" x14ac:dyDescent="0.3">
      <c r="B4" s="14" t="s">
        <v>1199</v>
      </c>
    </row>
    <row r="5" spans="2:11" x14ac:dyDescent="0.3">
      <c r="B5" s="15" t="s">
        <v>1198</v>
      </c>
    </row>
    <row r="6" spans="2:11" ht="14.5" thickBot="1" x14ac:dyDescent="0.35"/>
    <row r="7" spans="2:11" ht="14.5" thickBot="1" x14ac:dyDescent="0.35">
      <c r="B7" s="204" t="s">
        <v>1197</v>
      </c>
      <c r="C7" s="205"/>
      <c r="D7" s="205"/>
      <c r="E7" s="205"/>
      <c r="F7" s="205"/>
      <c r="G7" s="206"/>
    </row>
    <row r="8" spans="2:11" ht="14.5" thickBot="1" x14ac:dyDescent="0.35">
      <c r="B8" s="47" t="s">
        <v>1112</v>
      </c>
      <c r="C8" s="204" t="s">
        <v>1</v>
      </c>
      <c r="D8" s="205"/>
      <c r="E8" s="205"/>
      <c r="F8" s="206"/>
      <c r="G8" s="135" t="s">
        <v>1113</v>
      </c>
    </row>
    <row r="9" spans="2:11" x14ac:dyDescent="0.3">
      <c r="B9" s="163">
        <v>1200</v>
      </c>
      <c r="C9" s="207" t="s">
        <v>7</v>
      </c>
      <c r="D9" s="208"/>
      <c r="E9" s="208"/>
      <c r="F9" s="209"/>
      <c r="G9" s="164"/>
    </row>
    <row r="10" spans="2:11" x14ac:dyDescent="0.3">
      <c r="B10" s="165">
        <v>1300</v>
      </c>
      <c r="C10" s="201" t="s">
        <v>65</v>
      </c>
      <c r="D10" s="202"/>
      <c r="E10" s="202"/>
      <c r="F10" s="203"/>
      <c r="G10" s="166"/>
      <c r="K10" s="26"/>
    </row>
    <row r="11" spans="2:11" x14ac:dyDescent="0.3">
      <c r="B11" s="165">
        <v>1500</v>
      </c>
      <c r="C11" s="201" t="s">
        <v>72</v>
      </c>
      <c r="D11" s="202"/>
      <c r="E11" s="202"/>
      <c r="F11" s="203"/>
      <c r="G11" s="166"/>
    </row>
    <row r="12" spans="2:11" x14ac:dyDescent="0.3">
      <c r="B12" s="165">
        <v>1600</v>
      </c>
      <c r="C12" s="167" t="s">
        <v>93</v>
      </c>
      <c r="D12" s="168"/>
      <c r="E12" s="169"/>
      <c r="F12" s="170"/>
      <c r="G12" s="166"/>
    </row>
    <row r="13" spans="2:11" ht="14.25" customHeight="1" x14ac:dyDescent="0.3">
      <c r="B13" s="165">
        <v>1700</v>
      </c>
      <c r="C13" s="167" t="s">
        <v>97</v>
      </c>
      <c r="D13" s="168"/>
      <c r="E13" s="169"/>
      <c r="F13" s="170"/>
      <c r="G13" s="166"/>
    </row>
    <row r="14" spans="2:11" x14ac:dyDescent="0.3">
      <c r="B14" s="171" t="s">
        <v>120</v>
      </c>
      <c r="C14" s="167" t="s">
        <v>119</v>
      </c>
      <c r="D14" s="168"/>
      <c r="E14" s="169"/>
      <c r="F14" s="170"/>
      <c r="G14" s="166"/>
    </row>
    <row r="15" spans="2:11" x14ac:dyDescent="0.3">
      <c r="B15" s="165">
        <v>2100</v>
      </c>
      <c r="C15" s="167" t="s">
        <v>173</v>
      </c>
      <c r="D15" s="168"/>
      <c r="E15" s="169"/>
      <c r="F15" s="170"/>
      <c r="G15" s="166"/>
    </row>
    <row r="16" spans="2:11" x14ac:dyDescent="0.3">
      <c r="B16" s="165">
        <v>2200</v>
      </c>
      <c r="C16" s="201" t="s">
        <v>206</v>
      </c>
      <c r="D16" s="202"/>
      <c r="E16" s="202"/>
      <c r="F16" s="203"/>
      <c r="G16" s="166"/>
    </row>
    <row r="17" spans="2:7" ht="28.5" customHeight="1" x14ac:dyDescent="0.3">
      <c r="B17" s="165">
        <v>2300</v>
      </c>
      <c r="C17" s="201" t="s">
        <v>437</v>
      </c>
      <c r="D17" s="202"/>
      <c r="E17" s="202"/>
      <c r="F17" s="203"/>
      <c r="G17" s="166"/>
    </row>
    <row r="18" spans="2:7" x14ac:dyDescent="0.3">
      <c r="B18" s="165">
        <v>3100</v>
      </c>
      <c r="C18" s="167" t="s">
        <v>529</v>
      </c>
      <c r="D18" s="168"/>
      <c r="E18" s="169"/>
      <c r="F18" s="170"/>
      <c r="G18" s="166"/>
    </row>
    <row r="19" spans="2:7" x14ac:dyDescent="0.3">
      <c r="B19" s="165">
        <v>3300</v>
      </c>
      <c r="C19" s="167" t="s">
        <v>538</v>
      </c>
      <c r="D19" s="168"/>
      <c r="E19" s="169"/>
      <c r="F19" s="170"/>
      <c r="G19" s="166"/>
    </row>
    <row r="20" spans="2:7" x14ac:dyDescent="0.3">
      <c r="B20" s="165">
        <v>3400</v>
      </c>
      <c r="C20" s="201" t="s">
        <v>561</v>
      </c>
      <c r="D20" s="202"/>
      <c r="E20" s="202"/>
      <c r="F20" s="203"/>
      <c r="G20" s="166"/>
    </row>
    <row r="21" spans="2:7" x14ac:dyDescent="0.3">
      <c r="B21" s="165">
        <v>3500</v>
      </c>
      <c r="C21" s="167" t="s">
        <v>578</v>
      </c>
      <c r="D21" s="168"/>
      <c r="E21" s="169"/>
      <c r="F21" s="170"/>
      <c r="G21" s="166"/>
    </row>
    <row r="22" spans="2:7" x14ac:dyDescent="0.3">
      <c r="B22" s="165">
        <v>3600</v>
      </c>
      <c r="C22" s="167" t="s">
        <v>591</v>
      </c>
      <c r="D22" s="168"/>
      <c r="E22" s="169"/>
      <c r="F22" s="170"/>
      <c r="G22" s="166"/>
    </row>
    <row r="23" spans="2:7" x14ac:dyDescent="0.3">
      <c r="B23" s="165">
        <v>4100</v>
      </c>
      <c r="C23" s="167" t="s">
        <v>599</v>
      </c>
      <c r="D23" s="168"/>
      <c r="E23" s="169"/>
      <c r="F23" s="170"/>
      <c r="G23" s="166"/>
    </row>
    <row r="24" spans="2:7" x14ac:dyDescent="0.3">
      <c r="B24" s="165">
        <v>4200</v>
      </c>
      <c r="C24" s="167" t="s">
        <v>605</v>
      </c>
      <c r="D24" s="168"/>
      <c r="E24" s="169"/>
      <c r="F24" s="170"/>
      <c r="G24" s="166"/>
    </row>
    <row r="25" spans="2:7" ht="25" x14ac:dyDescent="0.3">
      <c r="B25" s="165">
        <v>5100</v>
      </c>
      <c r="C25" s="167" t="s">
        <v>614</v>
      </c>
      <c r="D25" s="168"/>
      <c r="E25" s="169"/>
      <c r="F25" s="170"/>
      <c r="G25" s="166"/>
    </row>
    <row r="26" spans="2:7" x14ac:dyDescent="0.3">
      <c r="B26" s="165">
        <v>5200</v>
      </c>
      <c r="C26" s="167" t="s">
        <v>625</v>
      </c>
      <c r="D26" s="168"/>
      <c r="E26" s="169"/>
      <c r="F26" s="170"/>
      <c r="G26" s="166"/>
    </row>
    <row r="27" spans="2:7" x14ac:dyDescent="0.3">
      <c r="B27" s="165">
        <v>5400</v>
      </c>
      <c r="C27" s="167" t="s">
        <v>805</v>
      </c>
      <c r="D27" s="168"/>
      <c r="E27" s="169"/>
      <c r="F27" s="170"/>
      <c r="G27" s="166"/>
    </row>
    <row r="28" spans="2:7" x14ac:dyDescent="0.3">
      <c r="B28" s="165">
        <v>5500</v>
      </c>
      <c r="C28" s="167" t="s">
        <v>634</v>
      </c>
      <c r="D28" s="168"/>
      <c r="E28" s="169"/>
      <c r="F28" s="170"/>
      <c r="G28" s="166"/>
    </row>
    <row r="29" spans="2:7" x14ac:dyDescent="0.3">
      <c r="B29" s="165">
        <v>5600</v>
      </c>
      <c r="C29" s="167" t="s">
        <v>692</v>
      </c>
      <c r="D29" s="168"/>
      <c r="E29" s="169"/>
      <c r="F29" s="170"/>
      <c r="G29" s="166"/>
    </row>
    <row r="30" spans="2:7" x14ac:dyDescent="0.3">
      <c r="B30" s="165">
        <v>5700</v>
      </c>
      <c r="C30" s="167" t="s">
        <v>707</v>
      </c>
      <c r="D30" s="168"/>
      <c r="E30" s="169"/>
      <c r="F30" s="170"/>
      <c r="G30" s="166"/>
    </row>
    <row r="31" spans="2:7" x14ac:dyDescent="0.3">
      <c r="B31" s="165">
        <v>5800</v>
      </c>
      <c r="C31" s="201" t="s">
        <v>725</v>
      </c>
      <c r="D31" s="202"/>
      <c r="E31" s="169"/>
      <c r="F31" s="170"/>
      <c r="G31" s="166"/>
    </row>
    <row r="32" spans="2:7" x14ac:dyDescent="0.3">
      <c r="B32" s="165">
        <v>5900</v>
      </c>
      <c r="C32" s="201" t="s">
        <v>729</v>
      </c>
      <c r="D32" s="202"/>
      <c r="E32" s="202"/>
      <c r="F32" s="203"/>
      <c r="G32" s="166"/>
    </row>
    <row r="33" spans="2:13" ht="14.25" customHeight="1" x14ac:dyDescent="0.3">
      <c r="B33" s="165">
        <v>6100</v>
      </c>
      <c r="C33" s="201" t="s">
        <v>1106</v>
      </c>
      <c r="D33" s="202"/>
      <c r="E33" s="202"/>
      <c r="F33" s="203"/>
      <c r="G33" s="166"/>
    </row>
    <row r="34" spans="2:13" ht="14.25" customHeight="1" x14ac:dyDescent="0.3">
      <c r="B34" s="165">
        <v>6200</v>
      </c>
      <c r="C34" s="201" t="s">
        <v>1107</v>
      </c>
      <c r="D34" s="202"/>
      <c r="E34" s="202"/>
      <c r="F34" s="203"/>
      <c r="G34" s="166"/>
    </row>
    <row r="35" spans="2:13" x14ac:dyDescent="0.3">
      <c r="B35" s="165">
        <v>6300</v>
      </c>
      <c r="C35" s="201" t="s">
        <v>1108</v>
      </c>
      <c r="D35" s="202"/>
      <c r="E35" s="202"/>
      <c r="F35" s="203"/>
      <c r="G35" s="166"/>
    </row>
    <row r="36" spans="2:13" x14ac:dyDescent="0.3">
      <c r="B36" s="165">
        <v>6400</v>
      </c>
      <c r="C36" s="201" t="s">
        <v>1109</v>
      </c>
      <c r="D36" s="202"/>
      <c r="E36" s="202"/>
      <c r="F36" s="203"/>
      <c r="G36" s="166"/>
    </row>
    <row r="37" spans="2:13" x14ac:dyDescent="0.3">
      <c r="B37" s="165">
        <v>6500</v>
      </c>
      <c r="C37" s="201" t="s">
        <v>1110</v>
      </c>
      <c r="D37" s="202"/>
      <c r="E37" s="202"/>
      <c r="F37" s="203"/>
      <c r="G37" s="166"/>
    </row>
    <row r="38" spans="2:13" ht="28.5" customHeight="1" x14ac:dyDescent="0.3">
      <c r="B38" s="165">
        <v>6600</v>
      </c>
      <c r="C38" s="201" t="s">
        <v>1111</v>
      </c>
      <c r="D38" s="202"/>
      <c r="E38" s="202"/>
      <c r="F38" s="203"/>
      <c r="G38" s="166"/>
    </row>
    <row r="39" spans="2:13" x14ac:dyDescent="0.3">
      <c r="B39" s="165">
        <v>7300</v>
      </c>
      <c r="C39" s="201" t="s">
        <v>733</v>
      </c>
      <c r="D39" s="202"/>
      <c r="E39" s="202"/>
      <c r="F39" s="203"/>
      <c r="G39" s="166"/>
    </row>
    <row r="40" spans="2:13" ht="14.5" thickBot="1" x14ac:dyDescent="0.35">
      <c r="B40" s="172" t="s">
        <v>835</v>
      </c>
      <c r="C40" s="173" t="s">
        <v>1192</v>
      </c>
      <c r="D40" s="174"/>
      <c r="E40" s="175"/>
      <c r="F40" s="176"/>
      <c r="G40" s="177"/>
    </row>
    <row r="41" spans="2:13" x14ac:dyDescent="0.3">
      <c r="B41" s="28"/>
      <c r="C41" s="32"/>
      <c r="D41" s="32"/>
      <c r="E41" s="53"/>
      <c r="F41" s="178" t="s">
        <v>1188</v>
      </c>
      <c r="G41" s="181">
        <f>SUM(G9:G40)</f>
        <v>0</v>
      </c>
      <c r="I41" s="26">
        <f>G41-G10</f>
        <v>0</v>
      </c>
      <c r="M41" s="26"/>
    </row>
    <row r="42" spans="2:13" ht="14.5" thickBot="1" x14ac:dyDescent="0.35">
      <c r="B42" s="28"/>
      <c r="F42" s="28" t="s">
        <v>1190</v>
      </c>
      <c r="G42" s="136">
        <f>G41*10%</f>
        <v>0</v>
      </c>
      <c r="I42" s="26"/>
      <c r="M42" s="26"/>
    </row>
    <row r="43" spans="2:13" x14ac:dyDescent="0.3">
      <c r="B43" s="28"/>
      <c r="C43" s="32"/>
      <c r="D43" s="32"/>
      <c r="E43" s="53"/>
      <c r="F43" s="178" t="s">
        <v>1189</v>
      </c>
      <c r="G43" s="181">
        <f>SUM(G11:G42)</f>
        <v>0</v>
      </c>
      <c r="I43" s="26">
        <f>G43-G12</f>
        <v>0</v>
      </c>
      <c r="M43" s="26"/>
    </row>
    <row r="44" spans="2:13" ht="14.5" thickBot="1" x14ac:dyDescent="0.35">
      <c r="B44" s="28"/>
      <c r="F44" s="179" t="s">
        <v>838</v>
      </c>
      <c r="G44" s="182">
        <f>G41*15%</f>
        <v>0</v>
      </c>
    </row>
    <row r="45" spans="2:13" ht="14.5" thickBot="1" x14ac:dyDescent="0.35">
      <c r="B45" s="34"/>
      <c r="C45" s="25"/>
      <c r="D45" s="25"/>
      <c r="E45" s="54"/>
      <c r="F45" s="161" t="s">
        <v>839</v>
      </c>
      <c r="G45" s="180">
        <f>G41+G44</f>
        <v>0</v>
      </c>
    </row>
    <row r="47" spans="2:13" x14ac:dyDescent="0.3">
      <c r="F47" s="9"/>
      <c r="G47" s="137"/>
    </row>
    <row r="48" spans="2:13" x14ac:dyDescent="0.3">
      <c r="F48" s="9"/>
      <c r="G48" s="138"/>
    </row>
    <row r="49" spans="7:7" x14ac:dyDescent="0.3">
      <c r="G49" s="139"/>
    </row>
    <row r="50" spans="7:7" x14ac:dyDescent="0.3">
      <c r="G50" s="139"/>
    </row>
  </sheetData>
  <mergeCells count="17">
    <mergeCell ref="B7:G7"/>
    <mergeCell ref="C8:F8"/>
    <mergeCell ref="C33:F33"/>
    <mergeCell ref="C34:F34"/>
    <mergeCell ref="C35:F35"/>
    <mergeCell ref="C9:F9"/>
    <mergeCell ref="C31:D31"/>
    <mergeCell ref="C17:F17"/>
    <mergeCell ref="C10:F10"/>
    <mergeCell ref="C20:F20"/>
    <mergeCell ref="C11:F11"/>
    <mergeCell ref="C16:F16"/>
    <mergeCell ref="C39:F39"/>
    <mergeCell ref="C32:F32"/>
    <mergeCell ref="C36:F36"/>
    <mergeCell ref="C37:F37"/>
    <mergeCell ref="C38:F38"/>
  </mergeCells>
  <pageMargins left="0.70866141732283505" right="0.70866141732283505" top="0.74803149606299202" bottom="0.74803149606299202" header="0.31496062992126" footer="0.31496062992126"/>
  <pageSetup paperSize="9" scale="72" fitToHeight="0" orientation="portrait" cellComments="atEnd" r:id="rId1"/>
  <headerFooter>
    <oddFooter>&amp;C&amp;"Cambria,Regular"&amp;9Page| &amp;P&amp;R&amp;"Cambria,Regular"&amp;9Intial:_______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99</vt:i4>
      </vt:variant>
    </vt:vector>
  </HeadingPairs>
  <TitlesOfParts>
    <vt:vector size="132" baseType="lpstr">
      <vt:lpstr>1200</vt:lpstr>
      <vt:lpstr>1300</vt:lpstr>
      <vt:lpstr>1500</vt:lpstr>
      <vt:lpstr>1600</vt:lpstr>
      <vt:lpstr>1700</vt:lpstr>
      <vt:lpstr>PS1800</vt:lpstr>
      <vt:lpstr>2100</vt:lpstr>
      <vt:lpstr>2200</vt:lpstr>
      <vt:lpstr>2300</vt:lpstr>
      <vt:lpstr>3100</vt:lpstr>
      <vt:lpstr>3300</vt:lpstr>
      <vt:lpstr>3400</vt:lpstr>
      <vt:lpstr>3500</vt:lpstr>
      <vt:lpstr>3600</vt:lpstr>
      <vt:lpstr>4100</vt:lpstr>
      <vt:lpstr>4200</vt:lpstr>
      <vt:lpstr>5100</vt:lpstr>
      <vt:lpstr>5200</vt:lpstr>
      <vt:lpstr>5400</vt:lpstr>
      <vt:lpstr>5500</vt:lpstr>
      <vt:lpstr>5600</vt:lpstr>
      <vt:lpstr>5700</vt:lpstr>
      <vt:lpstr>5800</vt:lpstr>
      <vt:lpstr>5900</vt:lpstr>
      <vt:lpstr>6100</vt:lpstr>
      <vt:lpstr>6200</vt:lpstr>
      <vt:lpstr>6300</vt:lpstr>
      <vt:lpstr>6400</vt:lpstr>
      <vt:lpstr>6500</vt:lpstr>
      <vt:lpstr>6600</vt:lpstr>
      <vt:lpstr>7300</vt:lpstr>
      <vt:lpstr>PS9000</vt:lpstr>
      <vt:lpstr>Summary</vt:lpstr>
      <vt:lpstr>'1200'!OLE_LINK2</vt:lpstr>
      <vt:lpstr>'1300'!OLE_LINK2</vt:lpstr>
      <vt:lpstr>'1500'!OLE_LINK2</vt:lpstr>
      <vt:lpstr>'1600'!OLE_LINK2</vt:lpstr>
      <vt:lpstr>'1700'!OLE_LINK2</vt:lpstr>
      <vt:lpstr>'2100'!OLE_LINK2</vt:lpstr>
      <vt:lpstr>'2200'!OLE_LINK2</vt:lpstr>
      <vt:lpstr>'2300'!OLE_LINK2</vt:lpstr>
      <vt:lpstr>'3100'!OLE_LINK2</vt:lpstr>
      <vt:lpstr>'3300'!OLE_LINK2</vt:lpstr>
      <vt:lpstr>'3400'!OLE_LINK2</vt:lpstr>
      <vt:lpstr>'3500'!OLE_LINK2</vt:lpstr>
      <vt:lpstr>'3600'!OLE_LINK2</vt:lpstr>
      <vt:lpstr>'4100'!OLE_LINK2</vt:lpstr>
      <vt:lpstr>'4200'!OLE_LINK2</vt:lpstr>
      <vt:lpstr>'5100'!OLE_LINK2</vt:lpstr>
      <vt:lpstr>'5200'!OLE_LINK2</vt:lpstr>
      <vt:lpstr>'5400'!OLE_LINK2</vt:lpstr>
      <vt:lpstr>'5500'!OLE_LINK2</vt:lpstr>
      <vt:lpstr>'5600'!OLE_LINK2</vt:lpstr>
      <vt:lpstr>'5700'!OLE_LINK2</vt:lpstr>
      <vt:lpstr>'5800'!OLE_LINK2</vt:lpstr>
      <vt:lpstr>'5900'!OLE_LINK2</vt:lpstr>
      <vt:lpstr>'6100'!OLE_LINK2</vt:lpstr>
      <vt:lpstr>'6200'!OLE_LINK2</vt:lpstr>
      <vt:lpstr>'6300'!OLE_LINK2</vt:lpstr>
      <vt:lpstr>'6400'!OLE_LINK2</vt:lpstr>
      <vt:lpstr>'6500'!OLE_LINK2</vt:lpstr>
      <vt:lpstr>'6600'!OLE_LINK2</vt:lpstr>
      <vt:lpstr>'7300'!OLE_LINK2</vt:lpstr>
      <vt:lpstr>'PS1800'!OLE_LINK2</vt:lpstr>
      <vt:lpstr>'PS9000'!OLE_LINK2</vt:lpstr>
      <vt:lpstr>Summary!OLE_LINK2</vt:lpstr>
      <vt:lpstr>'1200'!Print_Area</vt:lpstr>
      <vt:lpstr>'1300'!Print_Area</vt:lpstr>
      <vt:lpstr>'1500'!Print_Area</vt:lpstr>
      <vt:lpstr>'1600'!Print_Area</vt:lpstr>
      <vt:lpstr>'1700'!Print_Area</vt:lpstr>
      <vt:lpstr>'2100'!Print_Area</vt:lpstr>
      <vt:lpstr>'2200'!Print_Area</vt:lpstr>
      <vt:lpstr>'2300'!Print_Area</vt:lpstr>
      <vt:lpstr>'3100'!Print_Area</vt:lpstr>
      <vt:lpstr>'3300'!Print_Area</vt:lpstr>
      <vt:lpstr>'3400'!Print_Area</vt:lpstr>
      <vt:lpstr>'3500'!Print_Area</vt:lpstr>
      <vt:lpstr>'3600'!Print_Area</vt:lpstr>
      <vt:lpstr>'4100'!Print_Area</vt:lpstr>
      <vt:lpstr>'4200'!Print_Area</vt:lpstr>
      <vt:lpstr>'5100'!Print_Area</vt:lpstr>
      <vt:lpstr>'5200'!Print_Area</vt:lpstr>
      <vt:lpstr>'5400'!Print_Area</vt:lpstr>
      <vt:lpstr>'5500'!Print_Area</vt:lpstr>
      <vt:lpstr>'5600'!Print_Area</vt:lpstr>
      <vt:lpstr>'5700'!Print_Area</vt:lpstr>
      <vt:lpstr>'5800'!Print_Area</vt:lpstr>
      <vt:lpstr>'5900'!Print_Area</vt:lpstr>
      <vt:lpstr>'6100'!Print_Area</vt:lpstr>
      <vt:lpstr>'6200'!Print_Area</vt:lpstr>
      <vt:lpstr>'6300'!Print_Area</vt:lpstr>
      <vt:lpstr>'6400'!Print_Area</vt:lpstr>
      <vt:lpstr>'6500'!Print_Area</vt:lpstr>
      <vt:lpstr>'6600'!Print_Area</vt:lpstr>
      <vt:lpstr>'7300'!Print_Area</vt:lpstr>
      <vt:lpstr>'PS1800'!Print_Area</vt:lpstr>
      <vt:lpstr>'PS9000'!Print_Area</vt:lpstr>
      <vt:lpstr>Summary!Print_Area</vt:lpstr>
      <vt:lpstr>'1200'!Print_Titles</vt:lpstr>
      <vt:lpstr>'1300'!Print_Titles</vt:lpstr>
      <vt:lpstr>'1500'!Print_Titles</vt:lpstr>
      <vt:lpstr>'1600'!Print_Titles</vt:lpstr>
      <vt:lpstr>'1700'!Print_Titles</vt:lpstr>
      <vt:lpstr>'2100'!Print_Titles</vt:lpstr>
      <vt:lpstr>'2200'!Print_Titles</vt:lpstr>
      <vt:lpstr>'2300'!Print_Titles</vt:lpstr>
      <vt:lpstr>'3100'!Print_Titles</vt:lpstr>
      <vt:lpstr>'3300'!Print_Titles</vt:lpstr>
      <vt:lpstr>'3400'!Print_Titles</vt:lpstr>
      <vt:lpstr>'3500'!Print_Titles</vt:lpstr>
      <vt:lpstr>'3600'!Print_Titles</vt:lpstr>
      <vt:lpstr>'4100'!Print_Titles</vt:lpstr>
      <vt:lpstr>'4200'!Print_Titles</vt:lpstr>
      <vt:lpstr>'5100'!Print_Titles</vt:lpstr>
      <vt:lpstr>'5200'!Print_Titles</vt:lpstr>
      <vt:lpstr>'5400'!Print_Titles</vt:lpstr>
      <vt:lpstr>'5500'!Print_Titles</vt:lpstr>
      <vt:lpstr>'5600'!Print_Titles</vt:lpstr>
      <vt:lpstr>'5700'!Print_Titles</vt:lpstr>
      <vt:lpstr>'5800'!Print_Titles</vt:lpstr>
      <vt:lpstr>'5900'!Print_Titles</vt:lpstr>
      <vt:lpstr>'6100'!Print_Titles</vt:lpstr>
      <vt:lpstr>'6200'!Print_Titles</vt:lpstr>
      <vt:lpstr>'6300'!Print_Titles</vt:lpstr>
      <vt:lpstr>'6400'!Print_Titles</vt:lpstr>
      <vt:lpstr>'6500'!Print_Titles</vt:lpstr>
      <vt:lpstr>'6600'!Print_Titles</vt:lpstr>
      <vt:lpstr>'7300'!Print_Titles</vt:lpstr>
      <vt:lpstr>'PS1800'!Print_Titles</vt:lpstr>
      <vt:lpstr>'PS9000'!Print_Titles</vt:lpstr>
      <vt:lpstr>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 Du Plessis (Kempton Park)</dc:creator>
  <cp:lastModifiedBy>sibulelo Mokoena</cp:lastModifiedBy>
  <cp:lastPrinted>2023-09-13T04:23:29Z</cp:lastPrinted>
  <dcterms:created xsi:type="dcterms:W3CDTF">2011-08-24T12:32:28Z</dcterms:created>
  <dcterms:modified xsi:type="dcterms:W3CDTF">2023-09-28T09:06:48Z</dcterms:modified>
</cp:coreProperties>
</file>