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transnetsocltd-my.sharepoint.com/personal/lindy_vanzyl_transnet_net/Documents/20E 21E 22E Fleet HVT Folder/TE25-DBN-6GC-16060/RFP Pack/"/>
    </mc:Choice>
  </mc:AlternateContent>
  <xr:revisionPtr revIDLastSave="773" documentId="8_{D24F3C1F-2B71-4B74-BD83-01FA61AEA023}" xr6:coauthVersionLast="47" xr6:coauthVersionMax="47" xr10:uidLastSave="{4776112A-0BCF-49FB-8282-F0FAF2C70CB4}"/>
  <bookViews>
    <workbookView xWindow="-110" yWindow="-110" windowWidth="19420" windowHeight="10300" xr2:uid="{25630CB1-D170-4D47-A8F8-3BE5D1A02541}"/>
  </bookViews>
  <sheets>
    <sheet name="Sheet1" sheetId="1" r:id="rId1"/>
  </sheets>
  <definedNames>
    <definedName name="_xlnm._FilterDatabase" localSheetId="0" hidden="1">Sheet1!$A$4:$O$14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0" i="1" l="1"/>
  <c r="I470" i="1"/>
  <c r="F470" i="1"/>
  <c r="L469" i="1"/>
  <c r="I469" i="1"/>
  <c r="F469" i="1"/>
  <c r="L468" i="1"/>
  <c r="I468" i="1"/>
  <c r="F468" i="1"/>
  <c r="L467" i="1"/>
  <c r="I467" i="1"/>
  <c r="F467" i="1"/>
  <c r="L466" i="1"/>
  <c r="I466" i="1"/>
  <c r="F466" i="1"/>
  <c r="L465" i="1"/>
  <c r="I465" i="1"/>
  <c r="F465" i="1"/>
  <c r="L464" i="1"/>
  <c r="I464" i="1"/>
  <c r="F464" i="1"/>
  <c r="L461" i="1"/>
  <c r="I461" i="1"/>
  <c r="F461" i="1"/>
  <c r="L460" i="1"/>
  <c r="I460" i="1"/>
  <c r="F460" i="1"/>
  <c r="L457" i="1"/>
  <c r="L456" i="1"/>
  <c r="L455" i="1"/>
  <c r="I457" i="1"/>
  <c r="I456" i="1"/>
  <c r="I455" i="1"/>
  <c r="F457" i="1"/>
  <c r="F456" i="1"/>
  <c r="F455" i="1"/>
  <c r="L452" i="1"/>
  <c r="L451" i="1"/>
  <c r="I452" i="1"/>
  <c r="I451" i="1"/>
  <c r="F452" i="1"/>
  <c r="F451" i="1"/>
  <c r="L448" i="1"/>
  <c r="L447" i="1"/>
  <c r="I448" i="1"/>
  <c r="I447" i="1"/>
  <c r="F448" i="1"/>
  <c r="F447" i="1"/>
  <c r="L444" i="1"/>
  <c r="L443" i="1"/>
  <c r="I444" i="1"/>
  <c r="I443" i="1"/>
  <c r="F444" i="1"/>
  <c r="F443" i="1"/>
  <c r="L440" i="1"/>
  <c r="L439" i="1"/>
  <c r="L438" i="1"/>
  <c r="L437" i="1"/>
  <c r="L436" i="1"/>
  <c r="L435" i="1"/>
  <c r="L434" i="1"/>
  <c r="L433" i="1"/>
  <c r="I440" i="1"/>
  <c r="I439" i="1"/>
  <c r="I438" i="1"/>
  <c r="I437" i="1"/>
  <c r="I436" i="1"/>
  <c r="I435" i="1"/>
  <c r="I434" i="1"/>
  <c r="I433" i="1"/>
  <c r="F440" i="1"/>
  <c r="F439" i="1"/>
  <c r="F438" i="1"/>
  <c r="M438" i="1" s="1"/>
  <c r="N438" i="1" s="1"/>
  <c r="F437" i="1"/>
  <c r="F436" i="1"/>
  <c r="F435" i="1"/>
  <c r="F434" i="1"/>
  <c r="F433" i="1"/>
  <c r="L430" i="1"/>
  <c r="L429" i="1"/>
  <c r="L428" i="1"/>
  <c r="L427" i="1"/>
  <c r="I430" i="1"/>
  <c r="I429" i="1"/>
  <c r="I428" i="1"/>
  <c r="I427" i="1"/>
  <c r="F430" i="1"/>
  <c r="F429" i="1"/>
  <c r="F428" i="1"/>
  <c r="F427" i="1"/>
  <c r="L424" i="1"/>
  <c r="L423" i="1"/>
  <c r="I424" i="1"/>
  <c r="I423" i="1"/>
  <c r="F424" i="1"/>
  <c r="F423" i="1"/>
  <c r="L420" i="1"/>
  <c r="L419" i="1"/>
  <c r="L418" i="1"/>
  <c r="L417" i="1"/>
  <c r="I420" i="1"/>
  <c r="I419" i="1"/>
  <c r="I418" i="1"/>
  <c r="I417" i="1"/>
  <c r="F420" i="1"/>
  <c r="F419" i="1"/>
  <c r="F418" i="1"/>
  <c r="F417" i="1"/>
  <c r="L414" i="1"/>
  <c r="L413" i="1"/>
  <c r="L412" i="1"/>
  <c r="L411" i="1"/>
  <c r="L410" i="1"/>
  <c r="L409" i="1"/>
  <c r="L408" i="1"/>
  <c r="L407" i="1"/>
  <c r="I414" i="1"/>
  <c r="I413" i="1"/>
  <c r="I412" i="1"/>
  <c r="I411" i="1"/>
  <c r="I410" i="1"/>
  <c r="I409" i="1"/>
  <c r="I408" i="1"/>
  <c r="I407" i="1"/>
  <c r="F414" i="1"/>
  <c r="F413" i="1"/>
  <c r="F412" i="1"/>
  <c r="F411" i="1"/>
  <c r="F410" i="1"/>
  <c r="F409" i="1"/>
  <c r="F408" i="1"/>
  <c r="F407" i="1"/>
  <c r="L404" i="1"/>
  <c r="L403" i="1"/>
  <c r="I404" i="1"/>
  <c r="I403" i="1"/>
  <c r="F404" i="1"/>
  <c r="F403" i="1"/>
  <c r="L400" i="1"/>
  <c r="I400" i="1"/>
  <c r="F400" i="1"/>
  <c r="L397" i="1"/>
  <c r="I397" i="1"/>
  <c r="F397" i="1"/>
  <c r="L394" i="1"/>
  <c r="L393" i="1"/>
  <c r="L392" i="1"/>
  <c r="I394" i="1"/>
  <c r="I393" i="1"/>
  <c r="I392" i="1"/>
  <c r="F394" i="1"/>
  <c r="F393" i="1"/>
  <c r="F392" i="1"/>
  <c r="L389" i="1"/>
  <c r="L388" i="1"/>
  <c r="L387" i="1"/>
  <c r="L386" i="1"/>
  <c r="L385" i="1"/>
  <c r="L384" i="1"/>
  <c r="L383" i="1"/>
  <c r="L382" i="1"/>
  <c r="L381" i="1"/>
  <c r="L380" i="1"/>
  <c r="L379" i="1"/>
  <c r="L378" i="1"/>
  <c r="L377" i="1"/>
  <c r="L376" i="1"/>
  <c r="L375" i="1"/>
  <c r="L374" i="1"/>
  <c r="I389" i="1"/>
  <c r="I388" i="1"/>
  <c r="I387" i="1"/>
  <c r="I386" i="1"/>
  <c r="I385" i="1"/>
  <c r="I384" i="1"/>
  <c r="I383" i="1"/>
  <c r="I382" i="1"/>
  <c r="I381" i="1"/>
  <c r="I380" i="1"/>
  <c r="I379" i="1"/>
  <c r="I378" i="1"/>
  <c r="I377" i="1"/>
  <c r="I376" i="1"/>
  <c r="I375" i="1"/>
  <c r="I374" i="1"/>
  <c r="F389" i="1"/>
  <c r="F388" i="1"/>
  <c r="F387" i="1"/>
  <c r="F386" i="1"/>
  <c r="F385" i="1"/>
  <c r="F384" i="1"/>
  <c r="F383" i="1"/>
  <c r="F382" i="1"/>
  <c r="F381" i="1"/>
  <c r="F380" i="1"/>
  <c r="F379" i="1"/>
  <c r="F378" i="1"/>
  <c r="F377" i="1"/>
  <c r="F376" i="1"/>
  <c r="F375" i="1"/>
  <c r="F374" i="1"/>
  <c r="L371" i="1"/>
  <c r="L370" i="1"/>
  <c r="L369" i="1"/>
  <c r="L368" i="1"/>
  <c r="L367" i="1"/>
  <c r="L366" i="1"/>
  <c r="L365" i="1"/>
  <c r="L364" i="1"/>
  <c r="L363" i="1"/>
  <c r="L362" i="1"/>
  <c r="L361" i="1"/>
  <c r="L360" i="1"/>
  <c r="L359" i="1"/>
  <c r="L358" i="1"/>
  <c r="L357" i="1"/>
  <c r="L356" i="1"/>
  <c r="L355" i="1"/>
  <c r="L354" i="1"/>
  <c r="L353" i="1"/>
  <c r="I371" i="1"/>
  <c r="I370" i="1"/>
  <c r="I369" i="1"/>
  <c r="I368" i="1"/>
  <c r="I367" i="1"/>
  <c r="I366" i="1"/>
  <c r="I365" i="1"/>
  <c r="I364" i="1"/>
  <c r="I363" i="1"/>
  <c r="I362" i="1"/>
  <c r="I361" i="1"/>
  <c r="I360" i="1"/>
  <c r="I359" i="1"/>
  <c r="I358" i="1"/>
  <c r="I357" i="1"/>
  <c r="I356" i="1"/>
  <c r="I355" i="1"/>
  <c r="I354" i="1"/>
  <c r="I353" i="1"/>
  <c r="F371" i="1"/>
  <c r="F370" i="1"/>
  <c r="F369" i="1"/>
  <c r="F368" i="1"/>
  <c r="F367" i="1"/>
  <c r="F366" i="1"/>
  <c r="F365" i="1"/>
  <c r="F364" i="1"/>
  <c r="F363" i="1"/>
  <c r="F362" i="1"/>
  <c r="F361" i="1"/>
  <c r="F360" i="1"/>
  <c r="F359" i="1"/>
  <c r="F358" i="1"/>
  <c r="F357" i="1"/>
  <c r="F356" i="1"/>
  <c r="F355" i="1"/>
  <c r="F354" i="1"/>
  <c r="F353" i="1"/>
  <c r="L350" i="1"/>
  <c r="L349" i="1"/>
  <c r="I350" i="1"/>
  <c r="I349" i="1"/>
  <c r="F350" i="1"/>
  <c r="F349" i="1"/>
  <c r="L346" i="1"/>
  <c r="L345" i="1"/>
  <c r="L344" i="1"/>
  <c r="L343" i="1"/>
  <c r="I346" i="1"/>
  <c r="I345" i="1"/>
  <c r="I344" i="1"/>
  <c r="I343" i="1"/>
  <c r="F346" i="1"/>
  <c r="F345" i="1"/>
  <c r="F344" i="1"/>
  <c r="F343" i="1"/>
  <c r="L340" i="1"/>
  <c r="L339" i="1"/>
  <c r="L338" i="1"/>
  <c r="I340" i="1"/>
  <c r="I339" i="1"/>
  <c r="I338" i="1"/>
  <c r="F340" i="1"/>
  <c r="F339" i="1"/>
  <c r="F338" i="1"/>
  <c r="L335" i="1"/>
  <c r="L334" i="1"/>
  <c r="L333" i="1"/>
  <c r="L332" i="1"/>
  <c r="I335" i="1"/>
  <c r="I334" i="1"/>
  <c r="I333" i="1"/>
  <c r="I332" i="1"/>
  <c r="F335" i="1"/>
  <c r="F334" i="1"/>
  <c r="F333" i="1"/>
  <c r="F332" i="1"/>
  <c r="L329" i="1"/>
  <c r="L328" i="1"/>
  <c r="L327" i="1"/>
  <c r="L326" i="1"/>
  <c r="L325" i="1"/>
  <c r="L324" i="1"/>
  <c r="L323" i="1"/>
  <c r="L322" i="1"/>
  <c r="L321" i="1"/>
  <c r="L320" i="1"/>
  <c r="L319" i="1"/>
  <c r="L318" i="1"/>
  <c r="L317" i="1"/>
  <c r="L316" i="1"/>
  <c r="L315" i="1"/>
  <c r="L314" i="1"/>
  <c r="I329" i="1"/>
  <c r="I328" i="1"/>
  <c r="I327" i="1"/>
  <c r="I326" i="1"/>
  <c r="I325" i="1"/>
  <c r="I324" i="1"/>
  <c r="I323" i="1"/>
  <c r="I322" i="1"/>
  <c r="I321" i="1"/>
  <c r="I320" i="1"/>
  <c r="I319" i="1"/>
  <c r="I318" i="1"/>
  <c r="I317" i="1"/>
  <c r="I316" i="1"/>
  <c r="I315" i="1"/>
  <c r="I314" i="1"/>
  <c r="F329" i="1"/>
  <c r="F328" i="1"/>
  <c r="F327" i="1"/>
  <c r="F326" i="1"/>
  <c r="F325" i="1"/>
  <c r="F324" i="1"/>
  <c r="F323" i="1"/>
  <c r="M323" i="1" s="1"/>
  <c r="N323" i="1" s="1"/>
  <c r="F322" i="1"/>
  <c r="F321" i="1"/>
  <c r="F320" i="1"/>
  <c r="F319" i="1"/>
  <c r="F318" i="1"/>
  <c r="F317" i="1"/>
  <c r="F316" i="1"/>
  <c r="F315" i="1"/>
  <c r="F314" i="1"/>
  <c r="L311" i="1"/>
  <c r="L310" i="1"/>
  <c r="I311" i="1"/>
  <c r="I310" i="1"/>
  <c r="F311" i="1"/>
  <c r="F310" i="1"/>
  <c r="L307" i="1"/>
  <c r="I307" i="1"/>
  <c r="F307" i="1"/>
  <c r="L304" i="1"/>
  <c r="L303" i="1"/>
  <c r="L302" i="1"/>
  <c r="L301" i="1"/>
  <c r="L300" i="1"/>
  <c r="I304" i="1"/>
  <c r="I303" i="1"/>
  <c r="I302" i="1"/>
  <c r="I301" i="1"/>
  <c r="I300" i="1"/>
  <c r="F304" i="1"/>
  <c r="F303" i="1"/>
  <c r="F302" i="1"/>
  <c r="F301" i="1"/>
  <c r="F300" i="1"/>
  <c r="L297" i="1"/>
  <c r="L296" i="1"/>
  <c r="L295" i="1"/>
  <c r="L294" i="1"/>
  <c r="L293" i="1"/>
  <c r="L292" i="1"/>
  <c r="L291" i="1"/>
  <c r="I297" i="1"/>
  <c r="I296" i="1"/>
  <c r="I295" i="1"/>
  <c r="I294" i="1"/>
  <c r="I293" i="1"/>
  <c r="I292" i="1"/>
  <c r="I291" i="1"/>
  <c r="F297" i="1"/>
  <c r="F296" i="1"/>
  <c r="F295" i="1"/>
  <c r="F294" i="1"/>
  <c r="F293" i="1"/>
  <c r="F292" i="1"/>
  <c r="F291" i="1"/>
  <c r="L288" i="1"/>
  <c r="L287" i="1"/>
  <c r="L286" i="1"/>
  <c r="L285" i="1"/>
  <c r="L284" i="1"/>
  <c r="L283" i="1"/>
  <c r="L282" i="1"/>
  <c r="L281" i="1"/>
  <c r="I288" i="1"/>
  <c r="I287" i="1"/>
  <c r="I286" i="1"/>
  <c r="I285" i="1"/>
  <c r="I284" i="1"/>
  <c r="I283" i="1"/>
  <c r="I282" i="1"/>
  <c r="I281" i="1"/>
  <c r="F288" i="1"/>
  <c r="F287" i="1"/>
  <c r="F286" i="1"/>
  <c r="F285" i="1"/>
  <c r="M285" i="1" s="1"/>
  <c r="N285" i="1" s="1"/>
  <c r="F284" i="1"/>
  <c r="M284" i="1" s="1"/>
  <c r="N284" i="1" s="1"/>
  <c r="F283" i="1"/>
  <c r="F282" i="1"/>
  <c r="F281" i="1"/>
  <c r="L278" i="1"/>
  <c r="L277" i="1"/>
  <c r="L276" i="1"/>
  <c r="L275" i="1"/>
  <c r="L274" i="1"/>
  <c r="L273" i="1"/>
  <c r="I278" i="1"/>
  <c r="I277" i="1"/>
  <c r="I276" i="1"/>
  <c r="I275" i="1"/>
  <c r="I274" i="1"/>
  <c r="I273" i="1"/>
  <c r="F278" i="1"/>
  <c r="F277" i="1"/>
  <c r="F276" i="1"/>
  <c r="F275" i="1"/>
  <c r="F274" i="1"/>
  <c r="F273" i="1"/>
  <c r="L270" i="1"/>
  <c r="L269" i="1"/>
  <c r="L268" i="1"/>
  <c r="L267" i="1"/>
  <c r="I270" i="1"/>
  <c r="I269" i="1"/>
  <c r="I268" i="1"/>
  <c r="I267" i="1"/>
  <c r="F270" i="1"/>
  <c r="F269" i="1"/>
  <c r="F268" i="1"/>
  <c r="F267" i="1"/>
  <c r="L264" i="1"/>
  <c r="I264" i="1"/>
  <c r="F264" i="1"/>
  <c r="L261" i="1"/>
  <c r="L260" i="1"/>
  <c r="L259" i="1"/>
  <c r="L258" i="1"/>
  <c r="L257" i="1"/>
  <c r="L256" i="1"/>
  <c r="I261" i="1"/>
  <c r="I260" i="1"/>
  <c r="I259" i="1"/>
  <c r="I258" i="1"/>
  <c r="I257" i="1"/>
  <c r="I256" i="1"/>
  <c r="F261" i="1"/>
  <c r="F260" i="1"/>
  <c r="F259" i="1"/>
  <c r="F258" i="1"/>
  <c r="F257" i="1"/>
  <c r="F256" i="1"/>
  <c r="L253" i="1"/>
  <c r="L252" i="1"/>
  <c r="L251" i="1"/>
  <c r="L250" i="1"/>
  <c r="L249" i="1"/>
  <c r="I253" i="1"/>
  <c r="I252" i="1"/>
  <c r="I251" i="1"/>
  <c r="I250" i="1"/>
  <c r="I249" i="1"/>
  <c r="F253" i="1"/>
  <c r="F252" i="1"/>
  <c r="F251" i="1"/>
  <c r="F250" i="1"/>
  <c r="F249" i="1"/>
  <c r="L246" i="1"/>
  <c r="L245" i="1"/>
  <c r="L244" i="1"/>
  <c r="L243" i="1"/>
  <c r="L242" i="1"/>
  <c r="L241" i="1"/>
  <c r="I246" i="1"/>
  <c r="I245" i="1"/>
  <c r="I244" i="1"/>
  <c r="I243" i="1"/>
  <c r="I242" i="1"/>
  <c r="I241" i="1"/>
  <c r="F246" i="1"/>
  <c r="F245" i="1"/>
  <c r="F244" i="1"/>
  <c r="F243" i="1"/>
  <c r="F242" i="1"/>
  <c r="F241" i="1"/>
  <c r="L238" i="1"/>
  <c r="L237" i="1"/>
  <c r="L236" i="1"/>
  <c r="L235" i="1"/>
  <c r="I238" i="1"/>
  <c r="I237" i="1"/>
  <c r="I236" i="1"/>
  <c r="I235" i="1"/>
  <c r="F238" i="1"/>
  <c r="F237" i="1"/>
  <c r="F236" i="1"/>
  <c r="F235" i="1"/>
  <c r="L232" i="1"/>
  <c r="L231" i="1"/>
  <c r="L230" i="1"/>
  <c r="L229" i="1"/>
  <c r="I232" i="1"/>
  <c r="I231" i="1"/>
  <c r="I230" i="1"/>
  <c r="I229" i="1"/>
  <c r="F232" i="1"/>
  <c r="F231" i="1"/>
  <c r="F230" i="1"/>
  <c r="F229" i="1"/>
  <c r="L226" i="1"/>
  <c r="L225" i="1"/>
  <c r="L224" i="1"/>
  <c r="L223" i="1"/>
  <c r="L222" i="1"/>
  <c r="L221" i="1"/>
  <c r="L220" i="1"/>
  <c r="L219" i="1"/>
  <c r="L218" i="1"/>
  <c r="L217" i="1"/>
  <c r="I226" i="1"/>
  <c r="I225" i="1"/>
  <c r="I224" i="1"/>
  <c r="I223" i="1"/>
  <c r="I222" i="1"/>
  <c r="I221" i="1"/>
  <c r="I220" i="1"/>
  <c r="I219" i="1"/>
  <c r="I218" i="1"/>
  <c r="I217" i="1"/>
  <c r="F226" i="1"/>
  <c r="F225" i="1"/>
  <c r="F224" i="1"/>
  <c r="F223" i="1"/>
  <c r="F222" i="1"/>
  <c r="F221" i="1"/>
  <c r="F220" i="1"/>
  <c r="F219" i="1"/>
  <c r="F218" i="1"/>
  <c r="F217" i="1"/>
  <c r="L214" i="1"/>
  <c r="L213" i="1"/>
  <c r="L212" i="1"/>
  <c r="L211" i="1"/>
  <c r="L210" i="1"/>
  <c r="I214" i="1"/>
  <c r="I213" i="1"/>
  <c r="I212" i="1"/>
  <c r="I211" i="1"/>
  <c r="I210" i="1"/>
  <c r="F214" i="1"/>
  <c r="F213" i="1"/>
  <c r="F212" i="1"/>
  <c r="F211" i="1"/>
  <c r="F210" i="1"/>
  <c r="L207" i="1"/>
  <c r="L206" i="1"/>
  <c r="L205" i="1"/>
  <c r="L204" i="1"/>
  <c r="L203" i="1"/>
  <c r="L202" i="1"/>
  <c r="L201" i="1"/>
  <c r="L200" i="1"/>
  <c r="I207" i="1"/>
  <c r="I206" i="1"/>
  <c r="I205" i="1"/>
  <c r="I204" i="1"/>
  <c r="I203" i="1"/>
  <c r="I202" i="1"/>
  <c r="I201" i="1"/>
  <c r="I200" i="1"/>
  <c r="F207" i="1"/>
  <c r="F206" i="1"/>
  <c r="M206" i="1" s="1"/>
  <c r="N206" i="1" s="1"/>
  <c r="F205" i="1"/>
  <c r="F204" i="1"/>
  <c r="F203" i="1"/>
  <c r="F202" i="1"/>
  <c r="F201" i="1"/>
  <c r="F200" i="1"/>
  <c r="L197" i="1"/>
  <c r="L196" i="1"/>
  <c r="L195" i="1"/>
  <c r="I197" i="1"/>
  <c r="I196" i="1"/>
  <c r="I195" i="1"/>
  <c r="F197" i="1"/>
  <c r="F196" i="1"/>
  <c r="F195" i="1"/>
  <c r="L192" i="1"/>
  <c r="I192" i="1"/>
  <c r="L191" i="1"/>
  <c r="L190" i="1"/>
  <c r="I191" i="1"/>
  <c r="I190" i="1"/>
  <c r="F192" i="1"/>
  <c r="F191" i="1"/>
  <c r="F190" i="1"/>
  <c r="L187" i="1"/>
  <c r="L186" i="1"/>
  <c r="L185" i="1"/>
  <c r="L184" i="1"/>
  <c r="L183" i="1"/>
  <c r="I187" i="1"/>
  <c r="I186" i="1"/>
  <c r="I185" i="1"/>
  <c r="I184" i="1"/>
  <c r="I183" i="1"/>
  <c r="F187" i="1"/>
  <c r="F186" i="1"/>
  <c r="F185" i="1"/>
  <c r="F184" i="1"/>
  <c r="F183" i="1"/>
  <c r="L180" i="1"/>
  <c r="L179" i="1"/>
  <c r="L178" i="1"/>
  <c r="L177" i="1"/>
  <c r="L176" i="1"/>
  <c r="I180" i="1"/>
  <c r="I179" i="1"/>
  <c r="I178" i="1"/>
  <c r="I177" i="1"/>
  <c r="I176" i="1"/>
  <c r="F180" i="1"/>
  <c r="F179" i="1"/>
  <c r="F178" i="1"/>
  <c r="F177" i="1"/>
  <c r="F176" i="1"/>
  <c r="L173" i="1"/>
  <c r="L172" i="1"/>
  <c r="L171" i="1"/>
  <c r="L170" i="1"/>
  <c r="I173" i="1"/>
  <c r="I172" i="1"/>
  <c r="I171" i="1"/>
  <c r="I170" i="1"/>
  <c r="F173" i="1"/>
  <c r="F172" i="1"/>
  <c r="F171" i="1"/>
  <c r="F170"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L138" i="1"/>
  <c r="L137" i="1"/>
  <c r="L136" i="1"/>
  <c r="L135" i="1"/>
  <c r="L134" i="1"/>
  <c r="L133" i="1"/>
  <c r="I138" i="1"/>
  <c r="I137" i="1"/>
  <c r="I136" i="1"/>
  <c r="I135" i="1"/>
  <c r="I134" i="1"/>
  <c r="I133" i="1"/>
  <c r="F138" i="1"/>
  <c r="F137" i="1"/>
  <c r="F136" i="1"/>
  <c r="F135" i="1"/>
  <c r="F134" i="1"/>
  <c r="F133" i="1"/>
  <c r="L130" i="1"/>
  <c r="L129" i="1"/>
  <c r="L128" i="1"/>
  <c r="L127" i="1"/>
  <c r="L126" i="1"/>
  <c r="L125" i="1"/>
  <c r="I130" i="1"/>
  <c r="I129" i="1"/>
  <c r="I128" i="1"/>
  <c r="I127" i="1"/>
  <c r="I126" i="1"/>
  <c r="I125" i="1"/>
  <c r="F130" i="1"/>
  <c r="F129" i="1"/>
  <c r="F128" i="1"/>
  <c r="F127" i="1"/>
  <c r="F126" i="1"/>
  <c r="F125" i="1"/>
  <c r="L122" i="1"/>
  <c r="L121" i="1"/>
  <c r="L120" i="1"/>
  <c r="L119" i="1"/>
  <c r="L118" i="1"/>
  <c r="L117" i="1"/>
  <c r="L116" i="1"/>
  <c r="L115" i="1"/>
  <c r="L114" i="1"/>
  <c r="L113" i="1"/>
  <c r="L112" i="1"/>
  <c r="L111" i="1"/>
  <c r="L110" i="1"/>
  <c r="L109" i="1"/>
  <c r="I122" i="1"/>
  <c r="I121" i="1"/>
  <c r="I120" i="1"/>
  <c r="I119" i="1"/>
  <c r="I118" i="1"/>
  <c r="I117" i="1"/>
  <c r="I116" i="1"/>
  <c r="I115" i="1"/>
  <c r="I114" i="1"/>
  <c r="I113" i="1"/>
  <c r="I112" i="1"/>
  <c r="I111" i="1"/>
  <c r="I110" i="1"/>
  <c r="I109" i="1"/>
  <c r="F122" i="1"/>
  <c r="F121" i="1"/>
  <c r="F120" i="1"/>
  <c r="F119" i="1"/>
  <c r="F118" i="1"/>
  <c r="F117" i="1"/>
  <c r="F116" i="1"/>
  <c r="F115" i="1"/>
  <c r="F114" i="1"/>
  <c r="F113" i="1"/>
  <c r="F112" i="1"/>
  <c r="F111" i="1"/>
  <c r="F110" i="1"/>
  <c r="F109" i="1"/>
  <c r="L106" i="1"/>
  <c r="L105" i="1"/>
  <c r="L104" i="1"/>
  <c r="L103" i="1"/>
  <c r="L102" i="1"/>
  <c r="L101" i="1"/>
  <c r="I106" i="1"/>
  <c r="I105" i="1"/>
  <c r="I104" i="1"/>
  <c r="I103" i="1"/>
  <c r="I102" i="1"/>
  <c r="I101" i="1"/>
  <c r="F106" i="1"/>
  <c r="F105" i="1"/>
  <c r="F104" i="1"/>
  <c r="F103" i="1"/>
  <c r="F102" i="1"/>
  <c r="F101" i="1"/>
  <c r="L98" i="1"/>
  <c r="L97" i="1"/>
  <c r="L96" i="1"/>
  <c r="L95" i="1"/>
  <c r="L94" i="1"/>
  <c r="L93" i="1"/>
  <c r="I98" i="1"/>
  <c r="I97" i="1"/>
  <c r="I96" i="1"/>
  <c r="I95" i="1"/>
  <c r="I94" i="1"/>
  <c r="I93" i="1"/>
  <c r="F98" i="1"/>
  <c r="F97" i="1"/>
  <c r="F96" i="1"/>
  <c r="F95" i="1"/>
  <c r="F94" i="1"/>
  <c r="F93" i="1"/>
  <c r="L90" i="1"/>
  <c r="L89" i="1"/>
  <c r="I90" i="1"/>
  <c r="I89" i="1"/>
  <c r="F90" i="1"/>
  <c r="F89" i="1"/>
  <c r="L86" i="1"/>
  <c r="L85" i="1"/>
  <c r="I86" i="1"/>
  <c r="I85" i="1"/>
  <c r="F86" i="1"/>
  <c r="F85" i="1"/>
  <c r="L82" i="1"/>
  <c r="I82" i="1"/>
  <c r="F82" i="1"/>
  <c r="L79" i="1"/>
  <c r="L78" i="1"/>
  <c r="L77" i="1"/>
  <c r="I79" i="1"/>
  <c r="I78" i="1"/>
  <c r="I77" i="1"/>
  <c r="F79" i="1"/>
  <c r="F78" i="1"/>
  <c r="F77" i="1"/>
  <c r="L74" i="1"/>
  <c r="L73" i="1"/>
  <c r="L72" i="1"/>
  <c r="L71" i="1"/>
  <c r="L70" i="1"/>
  <c r="I74" i="1"/>
  <c r="I73" i="1"/>
  <c r="I72" i="1"/>
  <c r="I71" i="1"/>
  <c r="L67" i="1"/>
  <c r="L66" i="1"/>
  <c r="L65" i="1"/>
  <c r="I67" i="1"/>
  <c r="I66" i="1"/>
  <c r="I65" i="1"/>
  <c r="L62" i="1"/>
  <c r="L61" i="1"/>
  <c r="L60" i="1"/>
  <c r="L59" i="1"/>
  <c r="L58" i="1"/>
  <c r="L57" i="1"/>
  <c r="L56" i="1"/>
  <c r="L55" i="1"/>
  <c r="L54" i="1"/>
  <c r="L53" i="1"/>
  <c r="L52" i="1"/>
  <c r="L51" i="1"/>
  <c r="L50" i="1"/>
  <c r="L49" i="1"/>
  <c r="L48" i="1"/>
  <c r="L47" i="1"/>
  <c r="I62" i="1"/>
  <c r="I61" i="1"/>
  <c r="I60" i="1"/>
  <c r="I59" i="1"/>
  <c r="I58" i="1"/>
  <c r="I57" i="1"/>
  <c r="I56" i="1"/>
  <c r="I55" i="1"/>
  <c r="I54" i="1"/>
  <c r="I53" i="1"/>
  <c r="I52" i="1"/>
  <c r="I51" i="1"/>
  <c r="I50" i="1"/>
  <c r="I49" i="1"/>
  <c r="I48" i="1"/>
  <c r="I47" i="1"/>
  <c r="L44" i="1"/>
  <c r="L43" i="1"/>
  <c r="L42" i="1"/>
  <c r="I44" i="1"/>
  <c r="I43" i="1"/>
  <c r="I42" i="1"/>
  <c r="I70" i="1"/>
  <c r="F74" i="1"/>
  <c r="F73" i="1"/>
  <c r="F72" i="1"/>
  <c r="F71" i="1"/>
  <c r="F70" i="1"/>
  <c r="F67" i="1"/>
  <c r="F66" i="1"/>
  <c r="F65" i="1"/>
  <c r="F62" i="1"/>
  <c r="F61" i="1"/>
  <c r="F60" i="1"/>
  <c r="F59" i="1"/>
  <c r="F58" i="1"/>
  <c r="F57" i="1"/>
  <c r="F56" i="1"/>
  <c r="F55" i="1"/>
  <c r="F54" i="1"/>
  <c r="F53" i="1"/>
  <c r="F52" i="1"/>
  <c r="F51" i="1"/>
  <c r="F50" i="1"/>
  <c r="F49" i="1"/>
  <c r="F48" i="1"/>
  <c r="F47" i="1"/>
  <c r="F44" i="1"/>
  <c r="F43" i="1"/>
  <c r="F42" i="1"/>
  <c r="F36" i="1"/>
  <c r="F37" i="1"/>
  <c r="F38" i="1"/>
  <c r="F39" i="1"/>
  <c r="I36" i="1"/>
  <c r="I37" i="1"/>
  <c r="I38" i="1"/>
  <c r="I39" i="1"/>
  <c r="L36" i="1"/>
  <c r="L37" i="1"/>
  <c r="L38" i="1"/>
  <c r="L39" i="1"/>
  <c r="L35" i="1"/>
  <c r="I35" i="1"/>
  <c r="F35" i="1"/>
  <c r="L18" i="1"/>
  <c r="L19" i="1"/>
  <c r="L20" i="1"/>
  <c r="L21" i="1"/>
  <c r="L22" i="1"/>
  <c r="L23" i="1"/>
  <c r="L24" i="1"/>
  <c r="L25" i="1"/>
  <c r="L26" i="1"/>
  <c r="L27" i="1"/>
  <c r="L28" i="1"/>
  <c r="L29" i="1"/>
  <c r="L30" i="1"/>
  <c r="L31" i="1"/>
  <c r="L32" i="1"/>
  <c r="I18" i="1"/>
  <c r="I19" i="1"/>
  <c r="I20" i="1"/>
  <c r="I21" i="1"/>
  <c r="I22" i="1"/>
  <c r="I23" i="1"/>
  <c r="I24" i="1"/>
  <c r="I25" i="1"/>
  <c r="I26" i="1"/>
  <c r="I27" i="1"/>
  <c r="I28" i="1"/>
  <c r="I29" i="1"/>
  <c r="I30" i="1"/>
  <c r="I31" i="1"/>
  <c r="I32" i="1"/>
  <c r="L17" i="1"/>
  <c r="I17" i="1"/>
  <c r="F18" i="1"/>
  <c r="F19" i="1"/>
  <c r="F20" i="1"/>
  <c r="F21" i="1"/>
  <c r="F22" i="1"/>
  <c r="F23" i="1"/>
  <c r="F24" i="1"/>
  <c r="F25" i="1"/>
  <c r="F26" i="1"/>
  <c r="F27" i="1"/>
  <c r="F28" i="1"/>
  <c r="F29" i="1"/>
  <c r="F30" i="1"/>
  <c r="F31" i="1"/>
  <c r="F32" i="1"/>
  <c r="F17" i="1"/>
  <c r="L6" i="1"/>
  <c r="L7" i="1"/>
  <c r="L8" i="1"/>
  <c r="L9" i="1"/>
  <c r="L10" i="1"/>
  <c r="L11" i="1"/>
  <c r="L12" i="1"/>
  <c r="L13" i="1"/>
  <c r="L14" i="1"/>
  <c r="I6" i="1"/>
  <c r="I7" i="1"/>
  <c r="I8" i="1"/>
  <c r="I9" i="1"/>
  <c r="I10" i="1"/>
  <c r="I11" i="1"/>
  <c r="I12" i="1"/>
  <c r="I13" i="1"/>
  <c r="I14" i="1"/>
  <c r="F6" i="1"/>
  <c r="F7" i="1"/>
  <c r="F8" i="1"/>
  <c r="F9" i="1"/>
  <c r="F10" i="1"/>
  <c r="F11" i="1"/>
  <c r="F12" i="1"/>
  <c r="F13" i="1"/>
  <c r="F14" i="1"/>
  <c r="L5" i="1"/>
  <c r="I5" i="1"/>
  <c r="F5" i="1"/>
  <c r="M470" i="1" l="1"/>
  <c r="N470" i="1" s="1"/>
  <c r="M468" i="1"/>
  <c r="N468" i="1" s="1"/>
  <c r="M469" i="1"/>
  <c r="N469" i="1" s="1"/>
  <c r="M467" i="1"/>
  <c r="N467" i="1" s="1"/>
  <c r="M466" i="1"/>
  <c r="N466" i="1" s="1"/>
  <c r="M465" i="1"/>
  <c r="N465" i="1" s="1"/>
  <c r="M82" i="1"/>
  <c r="N82" i="1" s="1"/>
  <c r="M464" i="1"/>
  <c r="N464" i="1" s="1"/>
  <c r="M383" i="1"/>
  <c r="N383" i="1" s="1"/>
  <c r="M397" i="1"/>
  <c r="N397" i="1" s="1"/>
  <c r="M461" i="1"/>
  <c r="N461" i="1" s="1"/>
  <c r="M53" i="1"/>
  <c r="N53" i="1" s="1"/>
  <c r="M329" i="1"/>
  <c r="N329" i="1" s="1"/>
  <c r="M414" i="1"/>
  <c r="N414" i="1" s="1"/>
  <c r="M286" i="1"/>
  <c r="N286" i="1" s="1"/>
  <c r="M420" i="1"/>
  <c r="N420" i="1" s="1"/>
  <c r="M205" i="1"/>
  <c r="N205" i="1" s="1"/>
  <c r="M321" i="1"/>
  <c r="N321" i="1" s="1"/>
  <c r="M381" i="1"/>
  <c r="N381" i="1" s="1"/>
  <c r="M345" i="1"/>
  <c r="N345" i="1" s="1"/>
  <c r="M135" i="1"/>
  <c r="N135" i="1" s="1"/>
  <c r="M275" i="1"/>
  <c r="N275" i="1" s="1"/>
  <c r="M307" i="1"/>
  <c r="N307" i="1" s="1"/>
  <c r="M171" i="1"/>
  <c r="N171" i="1" s="1"/>
  <c r="M269" i="1"/>
  <c r="N269" i="1" s="1"/>
  <c r="M377" i="1"/>
  <c r="N377" i="1" s="1"/>
  <c r="M259" i="1"/>
  <c r="N259" i="1" s="1"/>
  <c r="M363" i="1"/>
  <c r="N363" i="1" s="1"/>
  <c r="M270" i="1"/>
  <c r="N270" i="1" s="1"/>
  <c r="M332" i="1"/>
  <c r="N332" i="1" s="1"/>
  <c r="M295" i="1"/>
  <c r="N295" i="1" s="1"/>
  <c r="M130" i="1"/>
  <c r="N130" i="1" s="1"/>
  <c r="M355" i="1"/>
  <c r="N355" i="1" s="1"/>
  <c r="M417" i="1"/>
  <c r="N417" i="1" s="1"/>
  <c r="M452" i="1"/>
  <c r="N452" i="1" s="1"/>
  <c r="M427" i="1"/>
  <c r="N427" i="1" s="1"/>
  <c r="M371" i="1"/>
  <c r="N371" i="1" s="1"/>
  <c r="M434" i="1"/>
  <c r="N434" i="1" s="1"/>
  <c r="M376" i="1"/>
  <c r="N376" i="1" s="1"/>
  <c r="M317" i="1"/>
  <c r="N317" i="1" s="1"/>
  <c r="M384" i="1"/>
  <c r="N384" i="1" s="1"/>
  <c r="M335" i="1"/>
  <c r="N335" i="1" s="1"/>
  <c r="M433" i="1"/>
  <c r="N433" i="1" s="1"/>
  <c r="M460" i="1"/>
  <c r="N460" i="1" s="1"/>
  <c r="M66" i="1"/>
  <c r="N66" i="1" s="1"/>
  <c r="M90" i="1"/>
  <c r="N90" i="1" s="1"/>
  <c r="M120" i="1"/>
  <c r="N120" i="1" s="1"/>
  <c r="M126" i="1"/>
  <c r="N126" i="1" s="1"/>
  <c r="M143" i="1"/>
  <c r="N143" i="1" s="1"/>
  <c r="M151" i="1"/>
  <c r="N151" i="1" s="1"/>
  <c r="M185" i="1"/>
  <c r="N185" i="1" s="1"/>
  <c r="M211" i="1"/>
  <c r="N211" i="1" s="1"/>
  <c r="M303" i="1"/>
  <c r="N303" i="1" s="1"/>
  <c r="M339" i="1"/>
  <c r="N339" i="1" s="1"/>
  <c r="M359" i="1"/>
  <c r="N359" i="1" s="1"/>
  <c r="M367" i="1"/>
  <c r="N367" i="1" s="1"/>
  <c r="M361" i="1"/>
  <c r="N361" i="1" s="1"/>
  <c r="M42" i="1"/>
  <c r="N42" i="1" s="1"/>
  <c r="M52" i="1"/>
  <c r="N52" i="1" s="1"/>
  <c r="M180" i="1"/>
  <c r="N180" i="1" s="1"/>
  <c r="M204" i="1"/>
  <c r="N204" i="1" s="1"/>
  <c r="M222" i="1"/>
  <c r="N222" i="1" s="1"/>
  <c r="M354" i="1"/>
  <c r="N354" i="1" s="1"/>
  <c r="M362" i="1"/>
  <c r="N362" i="1" s="1"/>
  <c r="M370" i="1"/>
  <c r="N370" i="1" s="1"/>
  <c r="M392" i="1"/>
  <c r="N392" i="1" s="1"/>
  <c r="M440" i="1"/>
  <c r="N440" i="1" s="1"/>
  <c r="M224" i="1"/>
  <c r="N224" i="1" s="1"/>
  <c r="M409" i="1"/>
  <c r="N409" i="1" s="1"/>
  <c r="M326" i="1"/>
  <c r="N326" i="1" s="1"/>
  <c r="M428" i="1"/>
  <c r="N428" i="1" s="1"/>
  <c r="M328" i="1"/>
  <c r="N328" i="1" s="1"/>
  <c r="M327" i="1"/>
  <c r="N327" i="1" s="1"/>
  <c r="M320" i="1"/>
  <c r="N320" i="1" s="1"/>
  <c r="M393" i="1"/>
  <c r="N393" i="1" s="1"/>
  <c r="M346" i="1"/>
  <c r="N346" i="1" s="1"/>
  <c r="M380" i="1"/>
  <c r="N380" i="1" s="1"/>
  <c r="M388" i="1"/>
  <c r="N388" i="1" s="1"/>
  <c r="M389" i="1"/>
  <c r="N389" i="1" s="1"/>
  <c r="M203" i="1"/>
  <c r="N203" i="1" s="1"/>
  <c r="M379" i="1"/>
  <c r="N379" i="1" s="1"/>
  <c r="M268" i="1"/>
  <c r="N268" i="1" s="1"/>
  <c r="M54" i="1"/>
  <c r="N54" i="1" s="1"/>
  <c r="M62" i="1"/>
  <c r="N62" i="1" s="1"/>
  <c r="M65" i="1"/>
  <c r="N65" i="1" s="1"/>
  <c r="M96" i="1"/>
  <c r="N96" i="1" s="1"/>
  <c r="M102" i="1"/>
  <c r="N102" i="1" s="1"/>
  <c r="M136" i="1"/>
  <c r="N136" i="1" s="1"/>
  <c r="M195" i="1"/>
  <c r="N195" i="1" s="1"/>
  <c r="M223" i="1"/>
  <c r="N223" i="1" s="1"/>
  <c r="M245" i="1"/>
  <c r="N245" i="1" s="1"/>
  <c r="M413" i="1"/>
  <c r="N413" i="1" s="1"/>
  <c r="M60" i="1"/>
  <c r="N60" i="1" s="1"/>
  <c r="M105" i="1"/>
  <c r="N105" i="1" s="1"/>
  <c r="M200" i="1"/>
  <c r="N200" i="1" s="1"/>
  <c r="M324" i="1"/>
  <c r="N324" i="1" s="1"/>
  <c r="M319" i="1"/>
  <c r="N319" i="1" s="1"/>
  <c r="M387" i="1"/>
  <c r="N387" i="1" s="1"/>
  <c r="M71" i="1"/>
  <c r="N71" i="1" s="1"/>
  <c r="M112" i="1"/>
  <c r="N112" i="1" s="1"/>
  <c r="M456" i="1"/>
  <c r="N456" i="1" s="1"/>
  <c r="M369" i="1"/>
  <c r="N369" i="1" s="1"/>
  <c r="M235" i="1"/>
  <c r="N235" i="1" s="1"/>
  <c r="M94" i="1"/>
  <c r="N94" i="1" s="1"/>
  <c r="M98" i="1"/>
  <c r="N98" i="1" s="1"/>
  <c r="M118" i="1"/>
  <c r="N118" i="1" s="1"/>
  <c r="M128" i="1"/>
  <c r="N128" i="1" s="1"/>
  <c r="M142" i="1"/>
  <c r="N142" i="1" s="1"/>
  <c r="M166" i="1"/>
  <c r="N166" i="1" s="1"/>
  <c r="M147" i="1"/>
  <c r="N147" i="1" s="1"/>
  <c r="M155" i="1"/>
  <c r="N155" i="1" s="1"/>
  <c r="M163" i="1"/>
  <c r="N163" i="1" s="1"/>
  <c r="M186" i="1"/>
  <c r="N186" i="1" s="1"/>
  <c r="M191" i="1"/>
  <c r="N191" i="1" s="1"/>
  <c r="M212" i="1"/>
  <c r="N212" i="1" s="1"/>
  <c r="M217" i="1"/>
  <c r="N217" i="1" s="1"/>
  <c r="M225" i="1"/>
  <c r="N225" i="1" s="1"/>
  <c r="M221" i="1"/>
  <c r="N221" i="1" s="1"/>
  <c r="M243" i="1"/>
  <c r="N243" i="1" s="1"/>
  <c r="M249" i="1"/>
  <c r="N249" i="1" s="1"/>
  <c r="M257" i="1"/>
  <c r="N257" i="1" s="1"/>
  <c r="M261" i="1"/>
  <c r="N261" i="1" s="1"/>
  <c r="M277" i="1"/>
  <c r="N277" i="1" s="1"/>
  <c r="M301" i="1"/>
  <c r="N301" i="1" s="1"/>
  <c r="M304" i="1"/>
  <c r="N304" i="1" s="1"/>
  <c r="M333" i="1"/>
  <c r="N333" i="1" s="1"/>
  <c r="M343" i="1"/>
  <c r="N343" i="1" s="1"/>
  <c r="M349" i="1"/>
  <c r="N349" i="1" s="1"/>
  <c r="M360" i="1"/>
  <c r="N360" i="1" s="1"/>
  <c r="M368" i="1"/>
  <c r="N368" i="1" s="1"/>
  <c r="M430" i="1"/>
  <c r="N430" i="1" s="1"/>
  <c r="M448" i="1"/>
  <c r="N448" i="1" s="1"/>
  <c r="M95" i="1"/>
  <c r="N95" i="1" s="1"/>
  <c r="M167" i="1"/>
  <c r="N167" i="1" s="1"/>
  <c r="M170" i="1"/>
  <c r="N170" i="1" s="1"/>
  <c r="M179" i="1"/>
  <c r="N179" i="1" s="1"/>
  <c r="M244" i="1"/>
  <c r="N244" i="1" s="1"/>
  <c r="M258" i="1"/>
  <c r="N258" i="1" s="1"/>
  <c r="M274" i="1"/>
  <c r="N274" i="1" s="1"/>
  <c r="M344" i="1"/>
  <c r="N344" i="1" s="1"/>
  <c r="M364" i="1"/>
  <c r="N364" i="1" s="1"/>
  <c r="M353" i="1"/>
  <c r="N353" i="1" s="1"/>
  <c r="M8" i="1"/>
  <c r="N8" i="1" s="1"/>
  <c r="M28" i="1"/>
  <c r="N28" i="1" s="1"/>
  <c r="M20" i="1"/>
  <c r="N20" i="1" s="1"/>
  <c r="M37" i="1"/>
  <c r="N37" i="1" s="1"/>
  <c r="M229" i="1"/>
  <c r="N229" i="1" s="1"/>
  <c r="M36" i="1"/>
  <c r="N36" i="1" s="1"/>
  <c r="M67" i="1"/>
  <c r="N67" i="1" s="1"/>
  <c r="M93" i="1"/>
  <c r="N93" i="1" s="1"/>
  <c r="M103" i="1"/>
  <c r="N103" i="1" s="1"/>
  <c r="M127" i="1"/>
  <c r="N127" i="1" s="1"/>
  <c r="M242" i="1"/>
  <c r="N242" i="1" s="1"/>
  <c r="M293" i="1"/>
  <c r="N293" i="1" s="1"/>
  <c r="M294" i="1"/>
  <c r="N294" i="1" s="1"/>
  <c r="M318" i="1"/>
  <c r="N318" i="1" s="1"/>
  <c r="M338" i="1"/>
  <c r="N338" i="1" s="1"/>
  <c r="M378" i="1"/>
  <c r="N378" i="1" s="1"/>
  <c r="M386" i="1"/>
  <c r="N386" i="1" s="1"/>
  <c r="M411" i="1"/>
  <c r="N411" i="1" s="1"/>
  <c r="M423" i="1"/>
  <c r="N423" i="1" s="1"/>
  <c r="M436" i="1"/>
  <c r="N436" i="1" s="1"/>
  <c r="M7" i="1"/>
  <c r="N7" i="1" s="1"/>
  <c r="M27" i="1"/>
  <c r="N27" i="1" s="1"/>
  <c r="M19" i="1"/>
  <c r="N19" i="1" s="1"/>
  <c r="M74" i="1"/>
  <c r="N74" i="1" s="1"/>
  <c r="M97" i="1"/>
  <c r="N97" i="1" s="1"/>
  <c r="M111" i="1"/>
  <c r="N111" i="1" s="1"/>
  <c r="M119" i="1"/>
  <c r="N119" i="1" s="1"/>
  <c r="M137" i="1"/>
  <c r="N137" i="1" s="1"/>
  <c r="M184" i="1"/>
  <c r="N184" i="1" s="1"/>
  <c r="M210" i="1"/>
  <c r="N210" i="1" s="1"/>
  <c r="M218" i="1"/>
  <c r="N218" i="1" s="1"/>
  <c r="M246" i="1"/>
  <c r="N246" i="1" s="1"/>
  <c r="M250" i="1"/>
  <c r="N250" i="1" s="1"/>
  <c r="M264" i="1"/>
  <c r="N264" i="1" s="1"/>
  <c r="M276" i="1"/>
  <c r="N276" i="1" s="1"/>
  <c r="M292" i="1"/>
  <c r="N292" i="1" s="1"/>
  <c r="M334" i="1"/>
  <c r="N334" i="1" s="1"/>
  <c r="M350" i="1"/>
  <c r="N350" i="1" s="1"/>
  <c r="M358" i="1"/>
  <c r="N358" i="1" s="1"/>
  <c r="M366" i="1"/>
  <c r="N366" i="1" s="1"/>
  <c r="M419" i="1"/>
  <c r="N419" i="1" s="1"/>
  <c r="M451" i="1"/>
  <c r="N451" i="1" s="1"/>
  <c r="M207" i="1"/>
  <c r="N207" i="1" s="1"/>
  <c r="M12" i="1"/>
  <c r="N12" i="1" s="1"/>
  <c r="M50" i="1"/>
  <c r="N50" i="1" s="1"/>
  <c r="M58" i="1"/>
  <c r="N58" i="1" s="1"/>
  <c r="M10" i="1"/>
  <c r="N10" i="1" s="1"/>
  <c r="M31" i="1"/>
  <c r="N31" i="1" s="1"/>
  <c r="M23" i="1"/>
  <c r="N23" i="1" s="1"/>
  <c r="M39" i="1"/>
  <c r="N39" i="1" s="1"/>
  <c r="M29" i="1"/>
  <c r="N29" i="1" s="1"/>
  <c r="M21" i="1"/>
  <c r="N21" i="1" s="1"/>
  <c r="M38" i="1"/>
  <c r="N38" i="1" s="1"/>
  <c r="M43" i="1"/>
  <c r="N43" i="1" s="1"/>
  <c r="M113" i="1"/>
  <c r="N113" i="1" s="1"/>
  <c r="M121" i="1"/>
  <c r="N121" i="1" s="1"/>
  <c r="M236" i="1"/>
  <c r="N236" i="1" s="1"/>
  <c r="M6" i="1"/>
  <c r="N6" i="1" s="1"/>
  <c r="M13" i="1"/>
  <c r="N13" i="1" s="1"/>
  <c r="M288" i="1"/>
  <c r="N288" i="1" s="1"/>
  <c r="M26" i="1"/>
  <c r="N26" i="1" s="1"/>
  <c r="M18" i="1"/>
  <c r="N18" i="1" s="1"/>
  <c r="M148" i="1"/>
  <c r="N148" i="1" s="1"/>
  <c r="M156" i="1"/>
  <c r="N156" i="1" s="1"/>
  <c r="M164" i="1"/>
  <c r="N164" i="1" s="1"/>
  <c r="M11" i="1"/>
  <c r="N11" i="1" s="1"/>
  <c r="M25" i="1"/>
  <c r="N25" i="1" s="1"/>
  <c r="M51" i="1"/>
  <c r="N51" i="1" s="1"/>
  <c r="M72" i="1"/>
  <c r="N72" i="1" s="1"/>
  <c r="M79" i="1"/>
  <c r="N79" i="1" s="1"/>
  <c r="M146" i="1"/>
  <c r="N146" i="1" s="1"/>
  <c r="M154" i="1"/>
  <c r="N154" i="1" s="1"/>
  <c r="M162" i="1"/>
  <c r="N162" i="1" s="1"/>
  <c r="M253" i="1"/>
  <c r="N253" i="1" s="1"/>
  <c r="M251" i="1"/>
  <c r="N251" i="1" s="1"/>
  <c r="M400" i="1"/>
  <c r="N400" i="1" s="1"/>
  <c r="M17" i="1"/>
  <c r="N17" i="1" s="1"/>
  <c r="M77" i="1"/>
  <c r="N77" i="1" s="1"/>
  <c r="M9" i="1"/>
  <c r="N9" i="1" s="1"/>
  <c r="M32" i="1"/>
  <c r="N32" i="1" s="1"/>
  <c r="M24" i="1"/>
  <c r="N24" i="1" s="1"/>
  <c r="M35" i="1"/>
  <c r="N35" i="1" s="1"/>
  <c r="M287" i="1"/>
  <c r="N287" i="1" s="1"/>
  <c r="M14" i="1"/>
  <c r="N14" i="1" s="1"/>
  <c r="M30" i="1"/>
  <c r="N30" i="1" s="1"/>
  <c r="M22" i="1"/>
  <c r="N22" i="1" s="1"/>
  <c r="M115" i="1"/>
  <c r="N115" i="1" s="1"/>
  <c r="M109" i="1"/>
  <c r="N109" i="1" s="1"/>
  <c r="M418" i="1"/>
  <c r="N418" i="1" s="1"/>
  <c r="M48" i="1"/>
  <c r="N48" i="1" s="1"/>
  <c r="M56" i="1"/>
  <c r="N56" i="1" s="1"/>
  <c r="M129" i="1"/>
  <c r="N129" i="1" s="1"/>
  <c r="M125" i="1"/>
  <c r="N125" i="1" s="1"/>
  <c r="M192" i="1"/>
  <c r="N192" i="1" s="1"/>
  <c r="M232" i="1"/>
  <c r="N232" i="1" s="1"/>
  <c r="M316" i="1"/>
  <c r="N316" i="1" s="1"/>
  <c r="M49" i="1"/>
  <c r="N49" i="1" s="1"/>
  <c r="M57" i="1"/>
  <c r="N57" i="1" s="1"/>
  <c r="M104" i="1"/>
  <c r="N104" i="1" s="1"/>
  <c r="M106" i="1"/>
  <c r="N106" i="1" s="1"/>
  <c r="M141" i="1"/>
  <c r="N141" i="1" s="1"/>
  <c r="M241" i="1"/>
  <c r="N241" i="1" s="1"/>
  <c r="M325" i="1"/>
  <c r="N325" i="1" s="1"/>
  <c r="M385" i="1"/>
  <c r="N385" i="1" s="1"/>
  <c r="M410" i="1"/>
  <c r="N410" i="1" s="1"/>
  <c r="M172" i="1"/>
  <c r="N172" i="1" s="1"/>
  <c r="M202" i="1"/>
  <c r="N202" i="1" s="1"/>
  <c r="M226" i="1"/>
  <c r="N226" i="1" s="1"/>
  <c r="M340" i="1"/>
  <c r="N340" i="1" s="1"/>
  <c r="M404" i="1"/>
  <c r="N404" i="1" s="1"/>
  <c r="M439" i="1"/>
  <c r="N439" i="1" s="1"/>
  <c r="M59" i="1"/>
  <c r="N59" i="1" s="1"/>
  <c r="M122" i="1"/>
  <c r="N122" i="1" s="1"/>
  <c r="M267" i="1"/>
  <c r="N267" i="1" s="1"/>
  <c r="M150" i="1"/>
  <c r="N150" i="1" s="1"/>
  <c r="M158" i="1"/>
  <c r="N158" i="1" s="1"/>
  <c r="M238" i="1"/>
  <c r="N238" i="1" s="1"/>
  <c r="M252" i="1"/>
  <c r="N252" i="1" s="1"/>
  <c r="M310" i="1"/>
  <c r="N310" i="1" s="1"/>
  <c r="M375" i="1"/>
  <c r="N375" i="1" s="1"/>
  <c r="M61" i="1"/>
  <c r="N61" i="1" s="1"/>
  <c r="M78" i="1"/>
  <c r="N78" i="1" s="1"/>
  <c r="M159" i="1"/>
  <c r="N159" i="1" s="1"/>
  <c r="M187" i="1"/>
  <c r="N187" i="1" s="1"/>
  <c r="M302" i="1"/>
  <c r="N302" i="1" s="1"/>
  <c r="M408" i="1"/>
  <c r="N408" i="1" s="1"/>
  <c r="M412" i="1"/>
  <c r="N412" i="1" s="1"/>
  <c r="M44" i="1"/>
  <c r="N44" i="1" s="1"/>
  <c r="M134" i="1"/>
  <c r="N134" i="1" s="1"/>
  <c r="M177" i="1"/>
  <c r="N177" i="1" s="1"/>
  <c r="M196" i="1"/>
  <c r="N196" i="1" s="1"/>
  <c r="M230" i="1"/>
  <c r="N230" i="1" s="1"/>
  <c r="M322" i="1"/>
  <c r="N322" i="1" s="1"/>
  <c r="M356" i="1"/>
  <c r="N356" i="1" s="1"/>
  <c r="M394" i="1"/>
  <c r="N394" i="1" s="1"/>
  <c r="M435" i="1"/>
  <c r="N435" i="1" s="1"/>
  <c r="M455" i="1"/>
  <c r="N455" i="1" s="1"/>
  <c r="M457" i="1"/>
  <c r="N457" i="1" s="1"/>
  <c r="M447" i="1"/>
  <c r="N447" i="1" s="1"/>
  <c r="M443" i="1"/>
  <c r="N443" i="1" s="1"/>
  <c r="M444" i="1"/>
  <c r="N444" i="1" s="1"/>
  <c r="M437" i="1"/>
  <c r="N437" i="1" s="1"/>
  <c r="M429" i="1"/>
  <c r="N429" i="1" s="1"/>
  <c r="M424" i="1"/>
  <c r="N424" i="1" s="1"/>
  <c r="M407" i="1"/>
  <c r="N407" i="1" s="1"/>
  <c r="M403" i="1"/>
  <c r="N403" i="1" s="1"/>
  <c r="M374" i="1"/>
  <c r="N374" i="1" s="1"/>
  <c r="M382" i="1"/>
  <c r="N382" i="1" s="1"/>
  <c r="M357" i="1"/>
  <c r="N357" i="1" s="1"/>
  <c r="M365" i="1"/>
  <c r="N365" i="1" s="1"/>
  <c r="M314" i="1"/>
  <c r="N314" i="1" s="1"/>
  <c r="M315" i="1"/>
  <c r="N315" i="1" s="1"/>
  <c r="M311" i="1"/>
  <c r="N311" i="1" s="1"/>
  <c r="M300" i="1"/>
  <c r="N300" i="1" s="1"/>
  <c r="M291" i="1"/>
  <c r="N291" i="1" s="1"/>
  <c r="M296" i="1"/>
  <c r="N296" i="1" s="1"/>
  <c r="M297" i="1"/>
  <c r="N297" i="1" s="1"/>
  <c r="M282" i="1"/>
  <c r="N282" i="1" s="1"/>
  <c r="M281" i="1"/>
  <c r="N281" i="1" s="1"/>
  <c r="M283" i="1"/>
  <c r="N283" i="1" s="1"/>
  <c r="M278" i="1"/>
  <c r="N278" i="1" s="1"/>
  <c r="M273" i="1"/>
  <c r="N273" i="1" s="1"/>
  <c r="M260" i="1"/>
  <c r="N260" i="1" s="1"/>
  <c r="M256" i="1"/>
  <c r="N256" i="1" s="1"/>
  <c r="M237" i="1"/>
  <c r="N237" i="1" s="1"/>
  <c r="M231" i="1"/>
  <c r="N231" i="1" s="1"/>
  <c r="M220" i="1"/>
  <c r="N220" i="1" s="1"/>
  <c r="M219" i="1"/>
  <c r="N219" i="1" s="1"/>
  <c r="M213" i="1"/>
  <c r="N213" i="1" s="1"/>
  <c r="M214" i="1"/>
  <c r="N214" i="1" s="1"/>
  <c r="M201" i="1"/>
  <c r="N201" i="1" s="1"/>
  <c r="M197" i="1"/>
  <c r="N197" i="1" s="1"/>
  <c r="M190" i="1"/>
  <c r="N190" i="1" s="1"/>
  <c r="M183" i="1"/>
  <c r="N183" i="1" s="1"/>
  <c r="M178" i="1"/>
  <c r="N178" i="1" s="1"/>
  <c r="M176" i="1"/>
  <c r="N176" i="1" s="1"/>
  <c r="M173" i="1"/>
  <c r="N173" i="1" s="1"/>
  <c r="M144" i="1"/>
  <c r="N144" i="1" s="1"/>
  <c r="M152" i="1"/>
  <c r="N152" i="1" s="1"/>
  <c r="M153" i="1"/>
  <c r="N153" i="1" s="1"/>
  <c r="M161" i="1"/>
  <c r="N161" i="1" s="1"/>
  <c r="M160" i="1"/>
  <c r="N160" i="1" s="1"/>
  <c r="M149" i="1"/>
  <c r="N149" i="1" s="1"/>
  <c r="M157" i="1"/>
  <c r="N157" i="1" s="1"/>
  <c r="M165" i="1"/>
  <c r="N165" i="1" s="1"/>
  <c r="M145" i="1"/>
  <c r="N145" i="1" s="1"/>
  <c r="M138" i="1"/>
  <c r="N138" i="1" s="1"/>
  <c r="M133" i="1"/>
  <c r="N133" i="1" s="1"/>
  <c r="M114" i="1"/>
  <c r="N114" i="1" s="1"/>
  <c r="M116" i="1"/>
  <c r="N116" i="1" s="1"/>
  <c r="M117" i="1"/>
  <c r="N117" i="1" s="1"/>
  <c r="M110" i="1"/>
  <c r="N110" i="1" s="1"/>
  <c r="M101" i="1"/>
  <c r="N101" i="1" s="1"/>
  <c r="M89" i="1"/>
  <c r="N89" i="1" s="1"/>
  <c r="M85" i="1"/>
  <c r="N85" i="1" s="1"/>
  <c r="M86" i="1"/>
  <c r="N86" i="1" s="1"/>
  <c r="M73" i="1"/>
  <c r="N73" i="1" s="1"/>
  <c r="M70" i="1"/>
  <c r="N70" i="1" s="1"/>
  <c r="M47" i="1"/>
  <c r="N47" i="1" s="1"/>
  <c r="M55" i="1"/>
  <c r="N55" i="1" s="1"/>
  <c r="M5" i="1"/>
  <c r="N5" i="1" s="1"/>
</calcChain>
</file>

<file path=xl/sharedStrings.xml><?xml version="1.0" encoding="utf-8"?>
<sst xmlns="http://schemas.openxmlformats.org/spreadsheetml/2006/main" count="1126" uniqueCount="780">
  <si>
    <t>TE25-DBN-6GC-16060</t>
  </si>
  <si>
    <t xml:space="preserve">Material Category 1: </t>
  </si>
  <si>
    <t>Item</t>
  </si>
  <si>
    <t>Description</t>
  </si>
  <si>
    <t>Projected Qty Year 1</t>
  </si>
  <si>
    <t xml:space="preserve">Year 1  Price Rate </t>
  </si>
  <si>
    <t xml:space="preserve">Year 1 total </t>
  </si>
  <si>
    <t>Projected Qty Year 2</t>
  </si>
  <si>
    <t xml:space="preserve">Year 2 Rate </t>
  </si>
  <si>
    <t xml:space="preserve">Year 2 total </t>
  </si>
  <si>
    <t>Projected Qty Year 3</t>
  </si>
  <si>
    <t xml:space="preserve">Year 3 Rate </t>
  </si>
  <si>
    <t xml:space="preserve">Year 3 total </t>
  </si>
  <si>
    <t>Total Amount for years 1 - 3 (excl Vat )</t>
  </si>
  <si>
    <t>Total Amount for years 1 - 3 (Incl Vat )</t>
  </si>
  <si>
    <t xml:space="preserve">Lead Time (weeks/days) </t>
  </si>
  <si>
    <t>011827413</t>
  </si>
  <si>
    <t>LOUVER; TYPE: TRACTION, DIMENSIONS: WD 740 MM X LG 1.406 M X HT 68 MM; P/N: 1730000198, CSR CORPORATION LIMITED; DRAWING NO: 1730000198, LA; AJA1013510A, LA, ITEM: 1; ELECTRIC LOCOMOTIVE CLASS 22E, SIDE WINDOW</t>
  </si>
  <si>
    <t>067823222</t>
  </si>
  <si>
    <t>FILTER,INTAKE; TYPE TRACTION MOTOR BLOWER; APPLICATION: ELECTRIC LOCOMOTIVE CLASS 20E/21E; DIMENSIONS: WD 840 MM X LG 1206 M X THK 68 MM; FILTRATION EFFICIENCY (60 MICRON):GREATER THAN OR EQUAL TO 40% AT 1.5 M3/S FLOW; PRESSURE LOSS: 78 PA -/+ 20 PA AT 1.5 M3/S FLOW; COATING: RAL 7024 - GRAPHITE GREY ACRYLIC POLYURETHANE PAINT; CONSISTS OF: 1. OUTER FRAME - FT-GL-NF(Q)-01, 2. DOOR FRAME - FT-GL-NF(Q)-02, 3. FILTER ELEMENT - FT-GL-NF(Q)-0201; 4. HINGES X2 - CL226-3, 5. COMPRESSION DOOR LOCKS X3 - E3-110-25; INTERNAL USE: CRRC P/N: 1730000151; MAINTENANCE MANUAL: MM0605</t>
  </si>
  <si>
    <t>067823223</t>
  </si>
  <si>
    <t>FILTER, INTAKE; TYPE: MACHINE ROOM BLOWER; APPLICATION: ELECTRIC LOCOMOTIVE CLASS 20E/21E; DIMENSIONS: WD 1160 MM X LG 1206 MM X THK 68 MM; FILTRATION EFFICIENCY (60 MICRON): GREATER THAN OR EQUAL TO 42% AT 2.0 M3/S FLOW; PRESSURE LOSS? 190 PA -/+ 20 PA AT 1.5 M3/S FLOW; COATING: RAL 7024 - GRAPHITE GREY ACRYLIC POLYURETHANE PAINT; CONSISTS OF: 1. SPONGE FILTER FRAME - FT-GL-NF(J)-03, 2. SPONGE FILTER -FT-GL-NF(J)-00-01; 3. OUTER FRAME - FT-GL-NF(J)-01 4. DOOR FRAME - FT-GL-NF(J)-02, 5. FILTER ELEMENT - FT-GL-NF(J)-0201, 6. COMPRESSION DOOR LOCKS X3 - E3-110-25, 7. HINGES X2 - CL226-3, ITEM NUMBER FOR SPONGE FILTER 084838837; INTERNAL USE: CRRC P/N: 1730000152; MAINTENANCE MANUAL: MM0605</t>
  </si>
  <si>
    <t>084818016</t>
  </si>
  <si>
    <t>GRID; TYPE: VENTILATION, COOLING TOWER; APPLICATION: ELECTRIC LOCOMOTIVE CLASS 20E/21E COOLING TOWER; MATERIAL: STAINLESS STEEL; CONSISTS OF: 6X FILTERS (ITEM 084854393), 1X FLANGE; DIMENSIONS: 1150MM X 1002MM X 65MM; INTERNAL USE: CRRC P/N: 80000954000051; MM0609</t>
  </si>
  <si>
    <t>084837433</t>
  </si>
  <si>
    <t>GRID; TYPE: VENTILATION COOLING TOWER, APPLICATION: ELECTRIC LOCOMOTIVE CLASS 22E COOLING TOWER; MATERIAL: STAINLESS STEEL; CONSISTS OF: 6X FILTERS (ITEM 084850788), 1X FLANGE; DIMENSIONS: 1285MM X 1002MM X 69.5MM; INTERNAL USE: CRRC P/N: 3910000975; MM0609</t>
  </si>
  <si>
    <t>084838837</t>
  </si>
  <si>
    <t>FILTER, ELEMENT; TYPE: MACHINE ROOM, AIR, DIMENSIONS: WD 990 X LG 1000 X THK 20 MM; APPLICATION: ELECTRIC LOCOMOTIVE CLASS 20E/21E MACHINE ROOM INTAKE; ELEMENT MATERIAL: POLYURETHANE FOAM; DIMENSIONS: WD 990 X LG 1000 X THK 20 MM; PORES PER INCH: 60 PPI; INTERNAL USE: CRRC P/N: 1000X990X20-60PPI; MAINTENANCE MANUAL: MM0605</t>
  </si>
  <si>
    <t>084838838</t>
  </si>
  <si>
    <t>FILTER, ELEMENT; TYPE: AIR, MACHINE ROOM, DIMENSIONS: WD 550 X LG 1196 X THK 20 MM; APPLICATION: ELECTRIC LOCOMOTIVE CLASS 22E MACHINE ROOM INTAKE; ELEMENT MATERIAL: POLYURETHANE FOAM; DIMENSIONS: WD 550 X LG 1196 X THK 20 MM; PORES PER INCH: 60 PPI; INTERNAL USE: CRRC P/N: 1196X550X20-60PPI; MAINTENANCE MANUAL: MM0605; THE MACHINE ROOM INTAKE FILTER HAS OF TWO FOAM FILTER ELEMENTS PER FILTER: OUTER FILTER ELEMENT: 084861803</t>
  </si>
  <si>
    <t>084844174</t>
  </si>
  <si>
    <t>FILTER ASSEMBLY, ELECTRICAL; P/N: TE020-350000, CRRC CORPORATION LIMITED; CATALOGUE: MM0144, CRRC CORPORATION LIMITED; DRAWING NO: TE020-350000, LA, CRRC CORPORATION LIMITED; FOR PF1,X91,X92,X93;
QUANTITY PER CONVERTER CABINET: 1X2;
ELECTRIC LOCOMOTIVE CLASS 21E ;
POWER CONVERTOR CUBICLE AND TRACTION CONTROL UNIT</t>
  </si>
  <si>
    <t>084853850</t>
  </si>
  <si>
    <t>KIT, AIR FILTER; TYPE: SERVICE; P/N: F72G-KITM05, NORGREN; APPLICATION: ELECTRIC LOCOMOTIVE CLASS 20E/21E/22E PANTO CONTROL; INCLUDES O-RINGS AND 5 UM FILTER ELEMENT; INTERNAL USE: MAINTENANCE MANUAL: MM0101-ADD</t>
  </si>
  <si>
    <t>084837512</t>
  </si>
  <si>
    <t>FILTER, AIR; TYPE: F72G-2GN-QD1; P/N: F72G-2GN-QD1/LN, NORGREN; APPLICATION: ELECTRIC LOCOMOTIVE CLASS 20E/21E/22E PANTO CONTROL; MEDIUM: COMPRESSED AIR; MAX INLET PRESSURE: 17 BAR; OPERATING TEMP: -40C TO 65 °C; FILTER ELEMENT: 5 MICRON; BOWL: METAL WITH</t>
  </si>
  <si>
    <t xml:space="preserve">Material Category 2: </t>
  </si>
  <si>
    <t>071817928</t>
  </si>
  <si>
    <t>SENSOR, TEMPERATURE; P/N: 3451000154, CSR CORPORATION LIMITED; DRAWING NO: 3451000154, LA; AXLE TEMP. SENSOR; DRAWING NO: 3451000154, LA; AXLE TEMPERATURE SENSOR; ELECTRIE CLASS 20E/21E/22E; MM0414 - BOGIE AXLE TEMPERATURE ALARM SYSTEM FIGURE 5.3 PAGE 19; LENGTH: 3.1 M; 20E/21E POSITION (13;24;33;44). 22E POSITION (24;33;34;43;44;53). NON-PROGRAMMED</t>
  </si>
  <si>
    <t>071817929</t>
  </si>
  <si>
    <t>SENSOR, TEMPERATURE; P/N: 3451000155, CSR CORPORATION LIMITED; DRAWING NO: 3451000155, LA; AXLE TEMP. SENSOR; DRAWING NO: 3451000155, LA; AXLE TEMPERATURE SENSOR; ELECTRIE CLASS 20E/21E/22E; MM0414 - BOGIE AXLE TEMPERATURE ALARM SYSTEM FIGURE 5.3 PAGE 19; LENGTH 3.3 M; 20E/21E POSITION (23;34). 22E POSITION (13;14;23;54;63;64). NON-PROGRAMMED</t>
  </si>
  <si>
    <t>071874695</t>
  </si>
  <si>
    <t>SENSOR, TEMPERATURE; P/N: 3233000230, CSR CORPORATION LIMITED; AXLE TEMP. SENSOR; DRAWING NO: AB01020271A, LA; AXLE TEMPERATURE SENSOR; ELECTRIC CLASS 22E; MM0414 - BOGIE AXLE TEMPERATURE ALARM SYSTEM FIGURE 5.3 PAGE 19; LENGTH 2.4 M; 22E POSITION (22;35;45;52). NON-PROGRAMMED</t>
  </si>
  <si>
    <t>071874696</t>
  </si>
  <si>
    <t xml:space="preserve"> SENSOR, TEMPERATURE; P/N: 3233000231, CSR CORPORATION LIMITED; AXLE TEMP. SENSOR; DRAWING NO: AB01020271A, LA; ELECTRIC CLASS 22E; MM0414 - BOGIE AXLE TEMPERATURE ALARM SYSTEM FIGURE 5.3 PAGE 19; LENGTH 2.5 M; 22E POSITION (15;62). NON-PROGRAMMED</t>
  </si>
  <si>
    <t>071874697</t>
  </si>
  <si>
    <t>SENSOR, TEMPERATURE; P/N: 3233000232, CSR CORPORATION LIMITED; AXLE TEMP. SENSOR; DRAWING NO: AB01020271A, LA; ELECTRIC CLASS 22E; MM0414 - BOGIE AXLE TEMPERATURE ALARM SYSTEM FIGURE 5.3 PAGE 19; LENGTH 3.5 M; 22E POSITION (25;55). NON-PROGRAMMED</t>
  </si>
  <si>
    <t>071874698</t>
  </si>
  <si>
    <t>SENSOR, TEMPERATURE; P/N: 3233000228, CSR CORPORATION LIMITED; AXLE TEMP. SENSOR; DRAWING NO: AB01020271A, LA; ELECTRIC CLASS 22E; MM0414 - BOGIE AXLE TEMPERATURE ALARM SYSTEM FIGURE 5.3 PAGE 19; LENGTH 1.3 M; 22E POSITION (32;44). NON-PROGRAMMED</t>
  </si>
  <si>
    <t>071874699</t>
  </si>
  <si>
    <t>SENSOR, TEMPERATURE; P/N: 3233000229, CSR CORPORATION LIMITED; AXLE TEMP. SENSOR; DRAWING NO: AB01020271A, LA; ELECTRIC CLASS 22E; MM0414 - BOGIE AXLE TEMPERATURE ALARM SYSTEM FIGURE 5.3 PAGE 19; LENGTH 1.5 M; 22E POSITION (12;62). NON-PROGRAMMED</t>
  </si>
  <si>
    <t>061825849</t>
  </si>
  <si>
    <t>SENSOR, TEMPERATURE; P/N: 3451000193, CSR CORPORATION LIMITED; AXLE TEMP. SENSOR; DRAWING NO: AB01020271A, LA; AXLE TEMPERATURE SENSOR; ELECTRI E CLASS 22E; MM0414 - BOGIE AXLE TEMPERATURE ALARM SYSTEM FIGURE 5.3 PAGE 19; LENGTH 1 M; 22E POSITION (11;16;21;2 6;31;46;51;56;61;66). NON-PROGRAMMED</t>
  </si>
  <si>
    <t>061825850</t>
  </si>
  <si>
    <t>SENSOR, TEMPERATURE; P/N: 3451000194, CSR CORPORATION LIMITED; AXLE TEMP. SENSOR; DRAWING NO: AB01020271A, LA; ELECTRI E CLASS 22E; MM0414 - BOGIE AXLE TEMPERATURE ALARM SYSTEM FIGURE 5.3 PAGE 19; LENGTH 1.7 M; 22E POSITION (36;41). NON-PROGRAMMED</t>
  </si>
  <si>
    <t>071817925</t>
  </si>
  <si>
    <t>SENSOR, TEMPERATURE; P/N: 3451000151, CSR CORPORATION LIMITED; AXLE TEMP. SENSOR; DRAWING NO: 3451000151, LA; ELECTRIE CLASS 20E/21E/; MM0414 - BOGIE AXLE TEMPERATURE ALARM SYSTEM FIGURE 5.3 PAGE 19; LENGTH 1.3 M; 20E/21E POSITION (16;26;31;41) NON-PROGRAMMED</t>
  </si>
  <si>
    <t>071817926</t>
  </si>
  <si>
    <t>SENSOR, TEMPERATURE; P/N: 3451000152, CSR CORPORATION LIMITED; AXLE TEMP. SENSOR; DRAWING NO: 3451000151, LA; ELECTRIE CLASS 20E/21E/; MM0414 - BOGIE AXLE TEMPERATURE ALARM SYSTEM FIGURE 5.3 PAGE 19; LENGTH 2.4 M; 20E/21E POSITION (11;21;36;46) NON-PROGRAMMED</t>
  </si>
  <si>
    <t>071817927</t>
  </si>
  <si>
    <t>SENSOR, TEMPERATURE; P/N: 3451000153, CSR CORPORATION LIMITED; AXLE TEMP. SENSOR; DRAWING NO: 3451000151, LA; ELECTRIE CLASS 20E/21E/; MM0414 - BOGIE AXLE TEMPERATURE ALARM SYSTEM FIGURE 5.3 PAGE 19; LENGTH 2.8 M; 20E/21E POSITION (14;43) NON-PROGRAMMED</t>
  </si>
  <si>
    <t>085825855</t>
  </si>
  <si>
    <t>SENSOR P/N: 3433000169 CSR CORPORATION LIMITED TRANSITION LINE; ELECTRIC LOCOMOTIVE CLASS 22E BOGIE WIRING DRAWING NO: AB01013861A CSR CORPORATION LIMITED REV LATEST ITEM 21</t>
  </si>
  <si>
    <t>085825856</t>
  </si>
  <si>
    <t>SENSOR TRANSITION LINE; ELECTRIC LOCOMOTIVE CLASS 22E BOGIE WIRING DRAWING NO: 3433000170 REV LATEST, AB01013861A CSR CORPORATION LIMITED REV LATEST ITEM 22</t>
  </si>
  <si>
    <t>085825857</t>
  </si>
  <si>
    <t>SENSOR P/N: 3451000197 CSR CORPORATION LIMITED TRANSITION LINE; ELECTRIC LOCOMOTIVE CLASS 22E BOGIE WIRING DRAWING NO: AB01013861A CSR CORPORATION LIMITED REV LATEST ITEM 23</t>
  </si>
  <si>
    <t>085839247</t>
  </si>
  <si>
    <t>SENSOR, TEMPERATURE; STYLE DESIGNATOR: PT100 AMBIENT, APPLICATION: ELECTRICAL LOCOMOTIVE CLASS 20E/21E/22E; AMBIENT AIR AND AXLE BOX TEMPERATURE SENSOR; SPECIFICATION:INPUT SIGNAL: -50 TO 200 DEG C, OUTPUT SIGNAL: IEC751 TCR = 0.003851,ACCURACY: GRADE B, JUMO P/N: 902004/15-1008-999-CSJY; DESIGNATION: 34-B25 - AMBIENT TEMPERATURE SENSOR LOCATED EXTERNALLY ALONGSIDE SHORE SUPPLY SOCKETS, MM0151-1; BOGIE AXLE TEMPERATURE ALARM SYSTEM SENSORS LOCATED ON AXLE BOX; MM0414; CRRC P/N: 80006911001274</t>
  </si>
  <si>
    <t xml:space="preserve">Material Category 3: </t>
  </si>
  <si>
    <t>068823172</t>
  </si>
  <si>
    <t>SENSOR; 3233000072, CSR CORP; SENSOR; TYPE: ANTI SLIDING; ELECTRIC LOCOMOTIVE CLASS 20E BOGIE</t>
  </si>
  <si>
    <t>085819758</t>
  </si>
  <si>
    <t>SENSOR P/N: 3451000150 CSR CORPORATION LIMITED ELECTRIC LOCOMOTIVE CLASS 20E</t>
  </si>
  <si>
    <t>085821329</t>
  </si>
  <si>
    <t>SENSOR, TEMPERATURE; P/N: 6911001273, CSR CORPORATION LIMITED</t>
  </si>
  <si>
    <t>085838902</t>
  </si>
  <si>
    <t>SENSOR, TEMPERATURE; P/N: 1B93700100G00, CRRC CORPORATION LIMITED; YQ-775 TRACTION MOTOR; ELECTRIC LOCOMOTIVE CLASS 20E, 21E AND 22E</t>
  </si>
  <si>
    <t xml:space="preserve">Material Category 4: </t>
  </si>
  <si>
    <t>085823279</t>
  </si>
  <si>
    <t>CHARGER, BATTERY ELECTRIC LOCOMOTIVE CLASS 20E SPECIFICATION: 2×24-4 24V/12V DRAWING NO: 80006200001222 CSR CORPORATION LIMITED REV LATEST</t>
  </si>
  <si>
    <t>085831777</t>
  </si>
  <si>
    <t>CHARGER, BATTERY; P/N: 6200001221, CSR CORPORATION LIMITED; DRAWING NO: 6200001221 CSR COR, LA; SPECIFICATION: 380/110-30A, LA; ELE CTRIC LOCOMOTIVE CLASS 20E; 22E</t>
  </si>
  <si>
    <t>085831779</t>
  </si>
  <si>
    <t>MONITOR; TYPE: BATTERY CHARGER; P/N: 6200001219, CSR CORPORATION LIMITED; DRAWING NO: 6200001219 CSR COR, LA; SPECIFICATION: 380/11 0, LA; ELECTRIC LOCOMOTIVE CLASS 20E; 22E</t>
  </si>
  <si>
    <t xml:space="preserve">Material Category 5: </t>
  </si>
  <si>
    <t>011820498</t>
  </si>
  <si>
    <t>011820499</t>
  </si>
  <si>
    <t>BUSBAR; TYPE: ROOF CONNECTION, 20/21E, MATERIAL: COPPER, TINNED, DIMENSIONS: WD 50 X LG 270 X THK 15 MM; DRAWING NO: PEL99M_00368, LA; APPLICATION:ELECTRIC LOCOMOTIVE CLASS 20E/21E ROOF EQUIPMENT
TINNED TO SPECIFICATION ISO-2093:1986:
SERVICE CONDITION: 4 - EXCE PTIONALLY SEVERE;
MINIMUM TIN THICKNESS: 15 MICRON;
SURFACE FINISH: BRIGHT ELECTROPLATED;
ADHESION TEST: SCRIBE TEST AS DESCRIBED I N ISO-2819:2017;
SAMPLING METHOD FOR ADHESION TEST: RANDOM AT 10%;
INTERNAL USE: 
CRRC P/N: ZRAJA1008010A;
DRAWING: ZRAJA1006505 I TEM 29</t>
  </si>
  <si>
    <t>011820501</t>
  </si>
  <si>
    <t>BUSBAR; TYPE: ROOF CONNECTION, 20/21E, MATERIAL: COPPER, TINNED, DIMENSIONS: WD 50 X LG 340 X THK 15 X HT 55 MM; DRAWING NO: PEL99M _00369, LA; APPLICATION:ELECTRIC LOCOMOTIVE CLASS 20E/21E ROOF EQUIPMENT
TINNED TO SPECIFICATION ISO-2093:1986:
SERVICE CONDITION: 4 - EXCEPTIONALLY SEVERE;
MINIMUM TIN THICKNESS: 15 MICRON;
SURFACE FINISH: BRIGHT ELECTROPLATED;
ADHESION TEST: SCRIBE TEST AS DES CRIBED IN ISO-2819:2017;
SAMPLING METHOD FOR ADHESION TEST: RANDOM AT 10%;
INTERNAL USE: 
CRRC P/N: ZRAJA1008012;
DRAWING: ZRAJA10 06505 ITEM 31</t>
  </si>
  <si>
    <t>011825004</t>
  </si>
  <si>
    <t>011825005</t>
  </si>
  <si>
    <t>085818221</t>
  </si>
  <si>
    <t>BUSBAR; TYPE: FLEXIBLE ASSEMBLY, MATERIAL: COPPER, DIMENSIONS: WD 60 X LG 300 X THK 20 MM; RATED CURRENT: 1440 AMPERE; CONSTRUCTION: 100 FLEXIBLE COPPER SHEETS 0.2 MM THICK, 60 MM WIDE AND 325 MM LONG. THE SHEETS SHALL BE SILVER SOLDERED TOGETHER FROM BOTH ENDS 90 MM INWARDS AND THE UNSOLDERED AREA SHALL BE FLEXIBLE; EQUIPMENT USED ON: CLASS 20E/21E/22E - MAIN TRANSFORMER TO PCC INTERFACE; DRAWING: PEL99M_00025, PEL99M_00024; REFERENCE STANDARD: BS EN 12167; INTERNAL USE: OEM PART NUMBER ZR3520002206; DRAWING: AJE1001626; MAINTENANCE MANUA:L MM0117</t>
  </si>
  <si>
    <t>085819572</t>
  </si>
  <si>
    <t>BUSBAR; TYPE: ROOF; DRAWING NO: PEL99M_00079, LA; SPECIFICATION: BBH5561, LA; APPLICATION: ELECTRIC LOCOMOTIVE CLASS 20E/21E ROOF 1 ;
MATERIAL: COPPER WITH TINNED CONNECTION POINTS;
PAINT SPECIFICATION: 
PRIMER: RAL3012,
FINISH: RAL 3020 WITH ?80/20º GLOSS;
INTE RNAL USE:
BUSBAR 1 ON ROOF 1;
CRRC P/N: AJA1006669</t>
  </si>
  <si>
    <t>085819573</t>
  </si>
  <si>
    <t>BUSBAR; TYPE: ROOF 3; DRAWING NO: PEL99M_00080, LA; SPECIFICATION: BBH5561, LA; APPLICATION: ELECTRIC LOCOMOTIVE CLASS 20E/21E ROOF  3;
MATERIAL: COPPER WITH TINNED CONNECTION POINTS;
PAINT SPECIFICATION: 
PRIMER: RAL3012,
FINISH: RAL 3020 WITH ?80/20º GLOSS;
IN TERNAL USE:
BUSBAR 3 ON ROOF 3;
CRRC P/N: AJA1006772</t>
  </si>
  <si>
    <t>085827509</t>
  </si>
  <si>
    <t>BUSBAR; TYPE: DIRECT CURRENT SENSOR LONG; DRAWING NO: RT-BLE-159, LA; APPLICATION: ELECTRIC LOCOMOTIVE CLASS 22E HT CUBICLE; MATERIAL: COPPER WITH TINNED CONNECTION POINTS; DRAWING: RT-BLE-159, LA; MATERIAL: 10MM FLAT COPPER; DIMENSIONS: 1105MM X 100MM; INTERNAL USE: CRRC P/N: AJA1010965A; APPLICATION: AJA1012443A IT 10; MAINTENANCE MANUAL: MM0140</t>
  </si>
  <si>
    <t>085827822</t>
  </si>
  <si>
    <t>BUSBAR; TYPE: ROOF 1; DRAWING NO: PEL99M_0081, LA; SPECIFICATION: BBH5561, LA; APPLICATION: ELECTRIC LOCOMOTIVE CLASS 22E ROOF 1; MATERIAL: COPPER WITH TINNED CONNECTION POINTS; PAINT SPECIFICATION: PRIMER: RAL3012, FINISH: RAL 3020 WITH GREATER THAN OR EQUAL TO 80/20º GLOSS; INTERNAL USE: BUSBAR ON ROOF 1; CRRC P/N: AJA1006672</t>
  </si>
  <si>
    <t>085827948</t>
  </si>
  <si>
    <t>BUSBAR; TYPE: ROOF 2; DRAWING NO: PEL99M_0084, LA; SPECIFICATION: BBH5561, LA; APPLICATION: ELECTRIC LOCOMOTIVE CLASS 22E ROOF 2; MATERIAL: COPPER WITH TINNED CONNECTION POINTS; DRAWING: PEL99M_0084; SPECIFICATION: BBH5561; PAINT SPECIFICATION: PRIMER: RAL3012, FINISH: RAL 3020 WITH GREATER THAN OR EQUAL TO 80/20º GLOSS; INTERNAL USE: BUSBAR 2 ON ROOF 2; CRRC P/N: AJA1013651</t>
  </si>
  <si>
    <t>085827949</t>
  </si>
  <si>
    <t>BUSBAR; TYPE: ROOF 3; DRAWING NO: PEL99M_0082, LA; SPECIFICATION: BBH5561, LA; APPLICATION: ELECTRIC LOCOMOTIVE CLASS 22E ROOF 3; MATERIAL: COPPER WITH TINNED CONNECTION POINTS; PAINT SPECIFICATION: PRIMER: RAL3012, FINISH: RAL 3020 WITH ?80/20º GLOSS; INTERNAL USE: BUSBAR 1 ON ROOF 3; CRRC P/N: AJA1013693</t>
  </si>
  <si>
    <t>085828965</t>
  </si>
  <si>
    <t>BUSBAR; TYPE: ROOF 3; SPECIFICATION: BBH5561, LA; APPLICATION: ELECTRIC LOCOMOTIVE CLASS 22E ROOF 3; MATERIAL: COPPER WITH TINNED CONNECTION POINTS; DRAWING: PEL99M_00105,PEL99M_0083, PEL99M_0102; PAINT SPECIFICATION: PRIMER: RAL3012, FINISH: RAL 3020 WITH GREATER THAN OR EQUAL TO 80/20º GLOSS; WELDED JOINT SHALL COMPLY WITH EN 15085; INTERNAL USE: BUSBAR 2 ON ROOF 3; CRRC P/N: AJA1013696</t>
  </si>
  <si>
    <t>085840887</t>
  </si>
  <si>
    <t>BUSBAR; TYPE: ROOF 2; SPECIFICATION: BBH5561, LA; DRAWING NO: PEL99M_00110, PEL99M_00109, PEL99M_00102, PEL99M_00103 LA; APPLICATION: ELECTRIC LOCOMOTIVE CLASS 21E ROOF 2; MATERIAL: COPPER WITH TINNED CONNECTION POINTS; PAINT SPECIFICATION: PRIMER: RAL3012, FINISH: RAL 3020 WITH GREATER THAN OR EQUAL TO 80/20º GLOSS; WELDED JOINT SHALL COMPLY WITH EN 15085; INTERNAL USE: BUSBAR 2 ON ROOF 2; CRRC P/N: AJA1011418</t>
  </si>
  <si>
    <t>085845742</t>
  </si>
  <si>
    <t>BUSBAR; TYPE: AC INTER CONNECTOR; DRAWING NO: TFR BBH6738, LA; APPLICATION: ELECTRIC LOCOMOTIVE CLASS 20E/21E/22E HIGH VOLTAGE CUBICLE; MATERIAL: 5MM COPPER; ELECTROPLATED ACCORDING TO BS 1872; INTERNAL USE: CONNECTION BETWEEN VCB, AC ARRESTER AND HT TRANSFORMER CABLE; CRRC P/N: AJE1015212A (FOR REFERENCE ONLY); MAINTENANCE MANUAL: MM0149</t>
  </si>
  <si>
    <t>085846271</t>
  </si>
  <si>
    <t>BUSBAR; TYPE: DIRECT CURRENT SHORT, 22E, MATERIAL: COPPER, DIMENSIONS: WD 100 X LG 245.5 MM; DRAWING NO: RT-BLE-158, LA; APPLICATION: ELECTRIC LOCOMOTIVE CLASS 22E HT CUBICLE; MATERIAL: COPPER WITH TINNED CONNECTION POINTS; MATERIAL: 10MM FLAT COPPER; DIMENSIONS: WD 100MM X LG 245.5MM; INTERNAL USE: CRRC P/N: AJA1011034A; APPLICATION: AJA1012443A IT 9; MAINTENANCE MANUAL: MM0140</t>
  </si>
  <si>
    <t>085847225</t>
  </si>
  <si>
    <t>BAR, MOUNTING; TYPE: TOP, MOUNTING TYPE: QSI SWITCH; DRAWING NO: RT_BLE_164, LA; QSI SWITCH, HT CUBICLE; MATERIAL: BAR, FLAT, COPPER; DIMENSIONS: 228 X 45 X 10 THK; SPEC: BS EN 12167:2016; USED ON ELECTRIC LOCOMOTIVE CLASS 20E/21E/22E</t>
  </si>
  <si>
    <t xml:space="preserve">Material Category 6: </t>
  </si>
  <si>
    <t>084827442</t>
  </si>
  <si>
    <t>BUSHING P/N: AB01013426A CSR CORPORATION LIMITED ELECTRIC LOCOMOTIVE CLASS 22E CONNECTING BAR ASSEMBLY DRAWING NO: AB01013426A REV LATEST, AB01013566A REV LATEST ITEM 2</t>
  </si>
  <si>
    <t>084827444</t>
  </si>
  <si>
    <t>BUSHING TYPE NO 1 P/N: AB01013427A CSR CORPORATION LIMITED ELECTRIC LOCOMOTIVE CLASS 22E ELBOW ASSEMBLY DRAWING NO: AB01013427A REV LATEST, AB01013569A REV LATEST ITEM 3</t>
  </si>
  <si>
    <t>084827445</t>
  </si>
  <si>
    <t>BUSHING TYPE NO 2 P/N: AB01013428A CSR CORPORATION LIMITED ELECTRIC LOCOMOTIVE CLASS 22E ELBOW ASSEMBLY DRAWING NO: AB01013428A REV LATEST, AB01013569A REV LATEST ITEM 1</t>
  </si>
  <si>
    <t xml:space="preserve">Material Category 7: </t>
  </si>
  <si>
    <t>085837527</t>
  </si>
  <si>
    <t>PUSH BUTTON; TYPE: VIGILANCE NPNA-21E; P/N: 80003387000714, CRRC CORPORATION LIMITED; DRAWING NO: PEL087C0016, LA; VOLTAGE RANGE: 250V AC/110V DC CURRENT RANGE: 10 A/2.5 A WIRE CAPACITY AND FASTENING: 2.5MM^2; SCREW TYPE TERMINAL RANGE: 1 NO AND NC CENTRAL POINT MOMENTARY SNAP ACTION VOLTAGE TERMINALS: GOLD-PLATED OVER SILVER IEC60947-5-1 COMPLIANT, IP65 PROTECTION OPERATING FORCE AND TRAVEL: MAX 12N/5MM±0.2MM TEMPERATURE RANGE: -25°C TO 55°C ELECTRIC SHOCK PROTECTION BUTTON COLOR: RED RECTANGULAR FLUSH PUSHBUTTON RED/200 MCD LED PILOT LIGHT PLASTIC MATERIAL BLACK BEZEL ELECTRIC LOCOMOTIVE CLASS 21E</t>
  </si>
  <si>
    <t>085837528</t>
  </si>
  <si>
    <t>PUSH BUTTON; TYPE: AIR HORN NPNA-21E; P/N: 80003387010209, CRRC CORPORATION LIMITED; DRAWING NO: PEL087C0021, LA; VOLTAGE RANGE: 110V DC CURRENT RANGE: 1 A WIRE CAPACITY AND FASTENING: 2.5MM^2; SCREW TYPE TERMINAL RANGE: 1 NO CONTACT, SNAP ACTION VOLTAGE TERMINALS: GOLD-PLATED OVER SILVER IEC60947-5-1 COMPLIANT, IP65 PROTECTION OPERATING FORCE AND TRAVEL: MAX 2.5N/5.8MM±0.2MM TEMPERATURE RANGE: -40°C TO 55°C ELECTRIC SHOCK PROTECTION BUTTON COLOR: GREEN PLASTIC MATERIAL BLACK ALUMINUM BEZEL ELECTRIC LOCOMOTIVE CLASS 21E</t>
  </si>
  <si>
    <t>085840588</t>
  </si>
  <si>
    <t>PUSH BUTTON; TYPE: EMERGENCY; P/N: 80003387010214, CRRC CORPORATION LIMITED; DRAWING NO: PEL087C0012, LA; VOLTAGE RANGE: 110V DC CURRENT RANGE: 2.5 A WIRE CAPACITY AND FASTENING: 2.5MM^2; SCREW TYPE TERMINAL RANGE: 2 NO AND 2 NC SLOW MAKE SWITCHING ELEMENTS VOLTAGE TERMINALS: GOLD-PLATED OVER SILVER IEC60947-5-1 COMPLIANT, IP65 PROTECTION TEMPERATURE RANGE: -40°C TO 55°C ELECTRIC SHOCK PROTECTION BUTTON COLOR: RED ACTUATOR WITH LOCK FUNCTION PLASTIC MATERIAL YELLOW PROTECTIVE SHROUD; ELECTRIC LOCOMOTIVE CLASS 21E/22E</t>
  </si>
  <si>
    <t>085843186</t>
  </si>
  <si>
    <t>LIGHT-SWITCH; TYPE: DIMMER, POWER RATING: 5 W; P/N: 80003950000381, CRRC CORPORATION LIMITED; SPECIFICATION: ZKP550 R70.30, LA; LOCOMOTIVE CLASS 20E/21E/22E CAB LIGHT SPEC: ZKP550 R70.30; RESISTANCE: 10 OHM TO 50 KOHM LINEAR CURVE; BREAKDOWN VOLTAGE: 320VAC / 450VDC; ROTATION ANGLE: +/- 300 DEGREE; SHAFT LENGTH: 15 MM; INTERNAL USE: CRRC P/N: 80003950000381, MM0508</t>
  </si>
  <si>
    <t>085843666</t>
  </si>
  <si>
    <t>PUSH BUTTON; TYPE: PARK BRAKE; P/N: 80003387010207, CRRC CORPORATION LIMITED; DRAWING NO: PEL087C0008, LA; VOLTAGE RANGE: 110V DC CURRENT RANGE: 1 A WIRE CAPACITY AND FASTENING: 2.5MM^2; SCREW TYPE TERMINAL RANGE: 2 NO CONTACTS SNAP ACTION VOLTAGE TERMINALS: GOLD-PLATED OVER SILVER IEC60947-5-1 COMPLIANT, IP65 PROTECTION OPERATING FORCE AND TRAVEL: MAX 5N/5.8MM±0.2MM TEMPERATURE RANGE: -40°C TO 55°C ELECTRIC SHOCK PROTECTION BUTTON COLOR: RED WITH LAMP BLOCK AND 2.5MM SCREW TERMINAL FLUSH PUSHBUTTON WHITE/225 MCD LED PILOT LIGHT PLASTIC MATERIAL SILVER (ANODIZED) ALUMINUM BEZEL ELECTRIC LOCOMOTIVE CLASS 21/22E</t>
  </si>
  <si>
    <t>085843667</t>
  </si>
  <si>
    <t>PUSH BUTTON; TYPE: SEE ME HOME, COLOR: GREEN; DRAWING NO: PEL087C0000, LA; VOLTAGE RANGE: 110V DC CURRENT RANGE: 1 A WIRE CAPACITY AND FASTENING: 2.5MM2; SCREW TYPE TERMINAL RANGE: 2 NO CONTACTS SNAP ACTION VOLTAGE TERMINALS: GOLD-PLATED OVER SILVER IEC60947-5-1 COMPLIANT, IP65 PROTECTION OPERATING FORCE AND TRAVEL: MAX 5N/5.8MM±0.2MM TEMPERATURE RANGE: -40°C TO 55°C ELECTRIC SHOCK PROTECTION BUTTON COLOR: GREEN FLUSH PUSHBUTTON PLASTIC MATERIAL SILVER (ANODIZED) ALUMINUM BEZEL; ELECTRIC LOCOMOTIVE CLASS 20E/21E/22E; REFERENCE TO 80003387010210, CRRC CORPORATION LIMITED</t>
  </si>
  <si>
    <t>084817606</t>
  </si>
  <si>
    <t>SWITCH;ZR6912001291,CSR CORP;PEDAL
SWITCH; TYPE: PEDAL; P/N: ZR6912001291, CSR CORPORATION LIMITED; 20E CAB CN+EN</t>
  </si>
  <si>
    <t>085851795</t>
  </si>
  <si>
    <t>SWITCH ELECTRO;ETHERNET;22E
SWITCH, ELECTRONIC; TYPE: ETHERNET; PART NUMBER: W200000970, CRRC;
MAINTENANCE MANUAL: MM0701;
ELECTRIC LOCOMOTIVE CLASS</t>
  </si>
  <si>
    <t>085874888</t>
  </si>
  <si>
    <t>Power over Ethernet switch (A89);
Use: Class 20E/21E/22E, FCCTV System, 
P/N: 80006200001880, CSR CORPORATION LIMITED; 
E CLASS 20E/21E/22E; 
Reference Manual: MM0744 /MM0141</t>
  </si>
  <si>
    <t>085826677</t>
  </si>
  <si>
    <t>SWITCH KNIFE;BLADE,P/N:JQ00004236G00A
SWITCH, KNIFE
TYPE BLADE
ELECTRIC LOCOMOTIVE CLASS 22E; ALTERNATIVE CURRENT EARTHING
SWITCH
DRAWING NO: JQ00004236G00A REV LATEST, JQ00007702G00A CSR
CORPORATION LIMITED REV LATEST ITEM 1</t>
  </si>
  <si>
    <t>085837516</t>
  </si>
  <si>
    <t>SWITCH, PRESSURE; TYPE: 18D-LT; P/N: 0880457, NORGREN; APPLICATION: ELECTRIC LOCOMOTIVE CLASS 20E/21E/22E PANTO CONTROL; MEDIUM: AIR; WORKING PRESSURE: 1 - 10 BAR; OPERATING TEMP: -40C TO 85 °C; RATED MAX VOLTAGE: 250V AC: RATED MAX CURRENT: 100 MA; PORT</t>
  </si>
  <si>
    <t>085839089</t>
  </si>
  <si>
    <t xml:space="preserve">SWITCH;DC EARTH,ELEC LOCO CL 20/21/22E
SWITCH; TYPE: DIRECT CURRENT EARTHING,
APPLICATION: ELECTRIC LOCOMOTIVE CLASS 20/21/22E;
P/N: 80003301000484, CRRC CORPORATION LIMITED;
DRAWING NO: 80003301000484, LA;
HIGH VOLTAGE ELECTRICAL CUBICLE;
MAINTENANCE MANUAL MM0105;
APPLICATION: ELECTRIC LOCOMOTIVE C
LASS 20E/21E/22E;
REFERENCE TO 3301000484:  CRRC:  AJA1005197A ITEM 7, &lt;(&gt;&amp;&lt;)&gt;
AJA1011075A, ITEM 7
</t>
  </si>
  <si>
    <t>SWITCH;ELECT,ISOLATING QSI 20/21/22E
SWITCH,ELECTRICAL;
TYPE: ISOLATING, QS1;
SWITCH; 6 POLE ELECTRIC ISOLATING SWITCH;
MAINTENANCE MANUAL: MM0117;
QS1, HT CUBICLE;
P/N: W200023149 CRRC;
TYPE: HDS40-10-6 3C3O;
APPLICATION ELECTRIC LOCOMOTIVE CLASS 20E/21E/ 22E</t>
  </si>
  <si>
    <t xml:space="preserve">Material Category 8: </t>
  </si>
  <si>
    <t>061851611</t>
  </si>
  <si>
    <t>CABLE, ELECTRICAL; TYPE: YQ-775 TRACTION MOTOR, COLOR: BLACK, POTENTIAL: 3.6 KV, APPLICATION: ELECTRIC LOCOMOTIVE CLASS 20E/21E/22E ; SPECIFICATION:RS/EE/SP/015 , LA; CROSS SECTION:150MM2 OUTER DIAMETER 26.50MM +- 0.3; NOM. WALL THICKNESS: INSULATION 2.90MM; S HEATH 2.1MM, CONDUCTOR CONSTRUCTION [N X MM] 703 X 0.50
SUPPLIER SHALL PROVIDE MANUFACTURER'S DATASHEET THAT CLEARLY INDICATES COMP LIANCE TO SPECIFICATIONS</t>
  </si>
  <si>
    <t>061854990</t>
  </si>
  <si>
    <t>CABLE, ELECTRICAL; CONDUCTOR QUANTITY: 1 CORE, CONDUCTOR DIAMETER: 150 MM2, POTENTIAL: 3.6/6 KV; CABLE DIAMETER: 22.9 MM (MIN), 26.8 MM (MAX); CABLE COLOUR: BLACK; CONDUCTOR: STRANDED, TIN-COATED ANNEALED COPPER WIRE, CLASS 5; INSULATION: CROSS-LINKED COMPOUND TYPE EI 107 IN ACCORDANCE WITH EN 50264-3-1; OUTER SHEATH/JACKET: CROSS LINKED EVA, EM 102 IN ACCORDANCE WITH EN 50264-3-1; EQUIPMENT USED ON: ELECTRIC LOCOMOTIVE CLASS 20E/21E/22E; REFERENCE STANDARD: RS/EE/SP/015 REV 05 (SPECIAL REFERENCE TO EN 50264-3-1: 2008); SUPPLIER SHALL PROVIDE MANUFACTURER'S DATASHEET THAT CLEARLY INDICATES COMPLIANCE TO  SPECIFICATIONS. INTERNAL USE: 20E/21EP/N: 3423000770; 22E P/N: 3423000923; 20E DRAWING: ZRAJE1000825 ITEM 15 - 150M; 21E DRAWING: AJE1001434 ITEM 15 - 150M; 22E DRAWING: AJE1001696 ITEM 11 - 160M</t>
  </si>
  <si>
    <t>085819432</t>
  </si>
  <si>
    <t>CABLE, ELECTRICAL; CONDUCTOR QUANTITY: 1 CORE, CONDUCTOR DIAMETER: 185 MM2, POTENTIAL: 3.6/6 KV; CABLE DIAMETER: 25.1 MM (MIN), 29. 4 MM (MAX); CABLE COLOUR: BLACK; CONDUCTOR: STRANDED, TIN-COATED ANNEALED COPPER WIRE, CLASS 5; INSULATION: CROSS-LINKED COMPOUND TYPE EI 107 IN ACCORDANCE WITH EN 50264-3-1; OUTER SHEATH/JACKET: CROSS LINKED EVA, EM 102 IN ACCORDANCE WITH EN 50264-3-1; EQUIPMENT USED ON: ELECTRIC LOCOMOTIVE CLASS 20E/21E/22E; REFERENCE STANDARD: RS/EE/SP/015 REV 05 (SPECIAL REFERENCE TO EN 50264-3-1: 2008); SUPPLIER SHALL PROVIDE MANUFACTURER'S DATASHEET THAT CLEARLY INDICATES COMPLIANCE TO  SPECIFICATIONS. INTERNAL USE: 20E/21E P/N: 3423000771; 22E P/N: 3423000920; 20E DRAWING: ZRAJE1000825 ITEM 1 - 60M; 21E DRAWING: AJE1001434 ITEM 1 - 60M; 22E DRAWING: AJE1001696 ITEM 3 - 70M</t>
  </si>
  <si>
    <t xml:space="preserve">Material Category 9: </t>
  </si>
  <si>
    <t>085826938</t>
  </si>
  <si>
    <t>CAMERA, TELEVISION; P/N: 6200001879, CSR CORPORATION LIMITED; ELECTRIC LOCOMOTIVE CLASS 22E ROOF 2</t>
  </si>
  <si>
    <t xml:space="preserve">Material Category 10: </t>
  </si>
  <si>
    <t>054859882</t>
  </si>
  <si>
    <t>BREAKER, CIRCUIT; TYPE: MINIATURE, INTERRUPT CAPACITY: 6 A, POLE: DOUBLE; TYPE: 6A DOUBLE POLE MCB; APPLICATION: ELECTRIC LOCOMOTIVE CLASS 21E LVC; STANDARDS: EN/IEC 60947-2, EN/IEC 60898-2, VDE 0641-2/3; TRIPPING CHARACTERISTICS: C; RATED CURRENT: 6A; RATED AC VOLTAGE: 230V; VIBRATION RESISTANCE (IEC 77/16.3): 5G; SELFEXTINGUISH DEGREE (UL94): V2; TROPICALISATION (EN 60068-2/DIN 40046): +55C/95% RH; MOUNTING: DIN RAIL; OEM P/N: EP102RUCC06; DESIGNATION: MCB_LVC &lt;(&gt;&amp;&lt;)&gt; TOILET FAN =34-F770; CRRC P/N: 80003301000521; REFERENCE: MM0123-3</t>
  </si>
  <si>
    <t>085817525</t>
  </si>
  <si>
    <t>BREAKER, CIRCUIT; TYPE: 5SJ5 1107/5SY5110-7, INTERRUPT CAPACITY: 10 A, POTENTIAL RATING: 220 VDC, RATED BREAKING CAPACITY: 10 KA, CONNECTION TYPE: SCREW, TEMPERATURE RATING: -40 TO +70 DEG C, MOUNTING METHOD: DIN 35 MM, POLE: SINGLE; STANDARD: IEC 60898-1, LA; CONNECTABLE CONDUCTOR SIZE: 0.75MM2 - 35MM2; TRIPPING CHARACTERISTICS: CURVE C/5-10 TIMES RATED; CURRENT INSTANTANEOUS TRIP; WIDTH: 18MM; HEIGHT: 90MM; MECHANICAL ENDURANCE: 20 000 CYCLES; ELECTRICAL ENDURANCE: 10 000 CYCLES; APPLICATION: ELECTRIC LOCOMOTIVE CLASS 20E/22E LV CUBICLE; INTERNAL USE: CRRC PART NUMBER: 80003301008773; MAINTENANCE MANUAL: MM0123-2</t>
  </si>
  <si>
    <t xml:space="preserve">Material Category 11: </t>
  </si>
  <si>
    <t>085840977</t>
  </si>
  <si>
    <t>DEVICE; TYPE: 1 POLE LIGHTING PROTECTION, APPLICATION: ELECTRIC LOCOMOTIVE CLASS 21E/22E; P/N: ZYSPD40K275B/3-FM, CRRC CORPORATION LIMITED</t>
  </si>
  <si>
    <t>085841987</t>
  </si>
  <si>
    <t>DEVICE; TYPE: LIGHTING PROTECTION F08, APPLICATION: ELECTRIC LOCOMOTIVE CLASS 21/22E; P/N: ZYSPD20K150C2, CRRC CORPORATION LIMITED</t>
  </si>
  <si>
    <t xml:space="preserve">Material Category 12: </t>
  </si>
  <si>
    <t>068826949</t>
  </si>
  <si>
    <t>ASSEMBLY; TYPE: COOLING TOWER A; P/N: 3910000979, CSR CORPORATION LIMITED</t>
  </si>
  <si>
    <t>068826950</t>
  </si>
  <si>
    <t>ASSEMBLY; TYPE: COOLING TOWER B; P/N: 3910000980, CSR CORPORATION LIMITED; ELECTRIC LOCOMOTIVE CLASS 22E</t>
  </si>
  <si>
    <t>084819554</t>
  </si>
  <si>
    <t>ASSEMBLY; TYPE: COMBINED COOLING TOWER NO 1; P/N: 3910000711, CRRC CORPORATION LIMITED; SPECIFICATION: LQT-015(A), LA; TYPE: COMBINED COOLING TOWER NO.1, (E41); APPLICATION: ELECTRIC LOCOMOTIVE CLASS 20E; MAINTENANCE MANUAL: MM0602 (REV 7.2)</t>
  </si>
  <si>
    <t>084819555</t>
  </si>
  <si>
    <t>ASSEMBLY; TYPE: COMBINED COOLING TOWER NO 2; P/N: 3910000712, CRRC CORPORATION LIMITED; SPECIFICATION: LQT-015(B), LA; TYPE COMBINED COOLING TOWER NO.2 (E42); APPLICATION ELECTRIC LOCOMOTIVE CLASS 20E; MAINTENANCE MANUAL: MM0602 (REV 7.2)</t>
  </si>
  <si>
    <t>084835052</t>
  </si>
  <si>
    <t>ASSEMBLY; TYPE: COOLING TOWER 2B, APPLICATION: ELECTRIC LOCOMOTIVE CLASS 21E; P/N: 6912001749, CSR CORPORATION LIMITED</t>
  </si>
  <si>
    <t>084835053</t>
  </si>
  <si>
    <t>ASSEMBLY; TYPE: COOLING TOWER 1A, APPLICATION: ELECTRIC LOCOMOTIVE CLASS 21E; P/N: 6912001748, CSR CORPORATION LIMITED</t>
  </si>
  <si>
    <t xml:space="preserve">Material Category 13: </t>
  </si>
  <si>
    <t>019842258</t>
  </si>
  <si>
    <t>KIT; TYPE: CAB SIDE DOOR, APPLICATION: ELECTRIC LOCOMOTIVE CLASS 20E/21E/22E; SPECIFICATION: EL_NAT_SPEC_2001, LA; KIT RUBBER; CONSIST OF: 3M D-PROFILE SOFT SPONGE RUBBER X2 - 019860053, 1.8M LARGE P-RUBBER X1 - 019860054, 3.8M SOLID P-RUBBER STRIP X1 - 019860057, 3M 30X3MM SOFT SPONGE RUBBER</t>
  </si>
  <si>
    <t>019842260</t>
  </si>
  <si>
    <t>KIT; TYPE: RUBBER, MAINTENANCE DOOR, APPLICATION: ELECTRIC LOCOMOTIVE CLASS 20E/21E/22E MACHINE ROOM; SPECIFICATION: EL_NAT_SPEC_2001, LA; RUBBER KIT; CONSIST OF: 3M D-PROFILE SOFT SPONGE RUBBER X2 - 019860053, 1.8M LARGE P-RUBBER X1 - 019860054, 4M SOLID P-RUBBER STRIP X1 - 019860057</t>
  </si>
  <si>
    <t>019842261</t>
  </si>
  <si>
    <t>KIT; TYPE: RUBBER, NO. 2 END DOOR, APPLICATION: ELECTRIC LOCOMOTIVE CLASS 20E/21E/22E MACHINE ROOM; SPECIFICATION: EL_NAT_SPEC_2001, LA; RUBBER KIT; CONSIST OF: 3M D-PROFILE SOFT SPONGE RUBBER X2 - 019860053, 1.8M LARGE P-RUBBER X1 - 019860054, 4M SOLID P-RUBBER STRIP X1 - 019860057</t>
  </si>
  <si>
    <t>067831183</t>
  </si>
  <si>
    <t>LOCK, RIM TYPE DOOR, RIGHT HAND MATERIAL STEEL P/N: NS90009-00 SIYAHAMBA ELECTRIC LOCOMOTIVE CLASS 20E DOOR LOCK; FOR LEFT HAND DOOR LOCK SEE ITEM 067831325</t>
  </si>
  <si>
    <t>067831325</t>
  </si>
  <si>
    <t>LOCK, RIM TYPE DOOR, LEFT HAND MATERIAL STEEL P/N: NS90009-06 SIYAHAMBA ELECTRIC LOCOMOTIVE CLASS 20E DOOR LOCK LEFT HAND; FOR RIGHT HAND DOOR LOCK SEE ITEM 067831183</t>
  </si>
  <si>
    <t>084837064</t>
  </si>
  <si>
    <t>GUARD; APPLICATION: ELECTRIC LOCOMOTIVE CLASS 20/21E; P/N: 961000102, CRRC CORPORATION LIMITED; DRIVERS SIDE</t>
  </si>
  <si>
    <t>084837529</t>
  </si>
  <si>
    <t>LOCK, MORTISE; P/N: NS90009-00-000, SIYAHAMBA ENGINEERING; ELECTRIC LOCOMOTIVE CLASS 21E; COMPLETE NPNA</t>
  </si>
  <si>
    <t>084842238</t>
  </si>
  <si>
    <t>KIT, REPAIR; TYPE: WINDOW SLIDING, APPLICATION: ELECTRIC LOCOMOTIVE CLASS 20E/21E/22E DRIVER SIDE WINDOW; SPECIFICATION: EL_NAT_SPEC_2001, LA; MATERIAL: RUBBER; CONSIST OFF: SEAL STRIP1 6M (834156000080) - 084823243 SEAL STRIP2 6M (834156000090) - 084823244 SEAL STRIP3 3M (834156000100) - 084823246 NYLON SLIDING BLOCKS X4 (834156000120) - 084844407</t>
  </si>
  <si>
    <t>084842239</t>
  </si>
  <si>
    <t>KIT, REPAIR; TYPE: WINDOW DROP, APPLICATION: ELECTRIC LOCOMOTIVE CLASS 20E/21E/22E; MATERIAL: RUBBER; SPECIFICATION: EL_NAT_SPEC_2001/PDM_NAT_SPEC_032; CONSISTS OF: SEAL STRIP1 1.6M (834264400100) - 084823243 SEAL STRIP2 1.6M (834264200040) - 084823244 SLIDINGWINDOW STRIP 1.9M (834264200050) - 084823246</t>
  </si>
  <si>
    <t>084842240</t>
  </si>
  <si>
    <t>KIT, REPAIR; TYPE: STONE GAURD 6 YEAR OVERHAUL, APPLICATION: ELECTRIC LOCOMOTIVE CLASS 21/22E, COMPRISING: PROGRAM KIT; CONSIST OFF :
MM0308 SLIDE BLOCK 1 4 OFF 834256000070
MM0308 SLIDE BLOCK 2 4 OFF 834256000060</t>
  </si>
  <si>
    <t>084842700</t>
  </si>
  <si>
    <t>KIT; TYPE: DOOR WINDOW, APPLICATION: ELECTRIC LOCOMOTIVE CLASS 20E; MAINTENANCE MANUAL: MM0307;
CONSIST OFF;
PART NUMBERS: 
8000069 1000076;
80000691000071;
80000691000074;
80000691000075;
800006912001398;
SIYAHAMBA ENGINEERING (PTY) LTD</t>
  </si>
  <si>
    <t>084853667</t>
  </si>
  <si>
    <t>GUARD; TYPE: STONE, LEFT, 80000961000084, APPLICATION: ELECTRIC LOCOMOTIVE CLASS 21E; P/N: 80000961000084, SIYAHAMBA</t>
  </si>
  <si>
    <t>019863344</t>
  </si>
  <si>
    <t>PAD;ISOL,RBR;22E
PAD; TYPE: ISOLATION, MATERIAL: RUBBER;
DRAWING NO: PEL99M_00404, LA;
PAD, RUBBER;
TYPE: ISOLATION;
APPLICATION: ELECTRIC LOCOMOTIVE CLASS 22E BOGIE -
PRIMARY SUSPENSION;
DRAWING: PEL99M_00404;
MATERIAL: NATURAL RUBBER;
THICKNESS UNDER 43.48KN LOAD = 3MM;
THICKNESS UNDER NO LOAD: LESS THAN 4MM;
PART SHALL BE MARKED WITH SUPPLIER'S NAME/LOGO AND
MANUFACTURING DATE;
INTERNAL USE:
CRRC P/N: AB01020971;
CRRC ASM DRAWING: AB01013332 (ITEM 21);
MAINTENANCE MANUAL: MM0405;</t>
  </si>
  <si>
    <t xml:space="preserve">Material Category 14: </t>
  </si>
  <si>
    <t>055829217</t>
  </si>
  <si>
    <t>061824491</t>
  </si>
  <si>
    <t>085819571</t>
  </si>
  <si>
    <t>085820764</t>
  </si>
  <si>
    <t>085826615</t>
  </si>
  <si>
    <t>085827819</t>
  </si>
  <si>
    <t>085827820</t>
  </si>
  <si>
    <t>085837447</t>
  </si>
  <si>
    <t>085837448</t>
  </si>
  <si>
    <t>085837450</t>
  </si>
  <si>
    <t>085837451</t>
  </si>
  <si>
    <t>085837453</t>
  </si>
  <si>
    <t>085837454</t>
  </si>
  <si>
    <t>085845744</t>
  </si>
  <si>
    <t xml:space="preserve">Material Category 15: </t>
  </si>
  <si>
    <t>055819736</t>
  </si>
  <si>
    <t>PLUG, ELECTRICAL; TYPE: TRACTION MOTOR; P/N: EMP-SM-33-PC-R18-D150, AMPHENOL; APPLICATION: ELECTRIC LOCOMOTIVE CLASS 20E/21E TRACTION MOTOR; CABLE SIZE: 150MM2; SHELL: ALUMINIUM ALLOY; INSERT: THERMOPLASTICS; CONTACT: COPPER ALLOY / SILVER PLATED / CRIMP TYPE; CABLE GLAND: NICKEL PLATED BRASS; VIBRATIONS AND SHOCKS: CATEGORY 1, CLASS B (EN61373); OPERATING TEMPERATURE: -55°C TO 125°C; IP CLASS: IP67; DURABILITY: 500 CYCLES; INSULATION RESISTANCE: 5000 MEGA OHM MIN; CONTACT RESISTANCE: &lt;(&gt;&lt;&lt;)&gt;0.15 MILLI OHM; RATED VOLTAGE: 4000 V R.M.S; RATED CURRENT: 700A MAX; INTERNAL USE: CRRC P/N: 7700002908; CRRC DRAWING: AJE1001434 ITEM 39</t>
  </si>
  <si>
    <t>085844183</t>
  </si>
  <si>
    <t>PLUG, ELECTRICAL; TYPE: RECTANGULAR CONNECTOR X5; P/N: W70400006000, CRRC CORPORATION LIMITED; CATALOGUE: MM0144, CRRC CORPORATION LIMITED; DRAWING NO: 0933 006 2601\\6 CORE, LA, CRRC CORPORATION LIMITED; QUANTITY PER CONVERTER CABINET: 1; ELECTRIC LOCOMOTIVE CLASS 21E; POWER CONVERTOR CUBICLE  AND TRACTION CONTROL UNIT</t>
  </si>
  <si>
    <t>085844184</t>
  </si>
  <si>
    <t>PLUG, ELECTRICAL; TYPE: RECTANGULAR CONNECTOR X1/X2/X3; P/N: W70400042000, CRRC CORPORATION LIMITED; CATALOGUE: MM0144, CRRC CORPORATION LIMITED; DRAWING NO: 9160423001, LA, CRRC CORPORATION LIMITED; QUANTITY PER CONVERTER CABINET: 3; ELECTRIC LOCOMOTIVE CLASS 21E; POWER CONVERTOR CUBICLE  AND TRACTION CONTROL UNIT</t>
  </si>
  <si>
    <t>085844189</t>
  </si>
  <si>
    <t>PLUG; TYPE: CIRCULAR; P/N: W70100024100, CRRC CORPORATION LIMITED; CATALOGUE: MM0144, CRRC CORPORATION LIMITED; DRAWING NO: XCB27T24KHP/24, LA, CRRC CORPORATION LIMITED; QUANTITY PER CONVERTER CABINET: 3; ELECTRIC LOCOMOTIVE CLASS 21E; POWER CONVERTOR CUBICLE AND TRACTION CONTROL UNIT</t>
  </si>
  <si>
    <t>085844158</t>
  </si>
  <si>
    <t>CONNECTOR, ELECTRICAL; P/N: TE6921200100, CRRC CORPORATION LIMITED; DRAWING NO: TE6921200100, LA, CRRC CORPORATION LIMITED; QUANTIT Y PER CONVERTER CABINET: 8 X 2;
PRESSURE PLASTIC PART 1;
AS PER MAINTENANCE MANUAL: MM0117 REV 8.5;
=11-U01, =-U02 PCC;
ELECTRIC LO COMOTIVE CLASS 20E/21E;
POWER CONVERTOR CUBICLE AND TRACTION CONTROL UNIT</t>
  </si>
  <si>
    <t>085844161</t>
  </si>
  <si>
    <t>CONNECTOR, ELECTRICAL; P/N: TE6921200500, CRRC CORPORATION LIMITED; CATALOGUE: MM0144, CRRC CORPORATION LIMITED; DRAWING NO: TE6921 200500, LA, CRRC CORPORATION LIMITED; QUANTITY PER CONVERTER CABINET: 7X2;
PRESSURE PLASTIC PART 3;
ELECTRIC LOCOMOTIVE CLASS 21E;
 POWER CONVERTOR CUBICLE AND TRACTION CONTROL UNIT</t>
  </si>
  <si>
    <t xml:space="preserve">Material Category 16: </t>
  </si>
  <si>
    <t>085820366</t>
  </si>
  <si>
    <t>HOT PLATE, ELECTRIC; POTENTIAL RATING: 230 V, POWER RATING: 1.5 KW; P/N: 3912000103, CSR CORPORATION LIMITED; SPECIFICATION: HOTP20E  0207A00299, 0; ELECTRIC LOCOMOTIVE CLASS 20E</t>
  </si>
  <si>
    <t>085823333</t>
  </si>
  <si>
    <t>TRANSFORMER; SYNCHRONOUS; ELECTRIC LOCOMOTIVE CLASS 20E; 22E; DRAWING NO: TBK1AE-00-00 CSR CORPORATION LIMITED REV LATEST; MAINTENANCE MANUAL: MM0117 REV 8.5</t>
  </si>
  <si>
    <t>085826026</t>
  </si>
  <si>
    <t>TRANSFORMER TYPE AUXLIARY P/N: 3384000093 CSR CORPORATION LIMITED ELECTRIC LOCOMOTIVE CLASS 22E TRANSFORMER CABINET ASSEMBLY DRAWING NO: AJA1012191A CSR CORPORATION LIMITED REV LATEST ITEM 35</t>
  </si>
  <si>
    <t>085817958</t>
  </si>
  <si>
    <t>TRANSFORMER, POWER TYPE HIGH VOLTAGE P/N: ZR3230000074 CSR CORPORATION LIMITED ELECTRIC LOCOMOTIVE CLASS 20E CN+EN</t>
  </si>
  <si>
    <t>085823325</t>
  </si>
  <si>
    <t>TRANSFORMER;ISOL,P/N:W200022658; TRANSFORMER; TYPE ISOLATION,ELECTRIC LOCOMOTIVE CLASS 20E; 22E; DRAWING NO: W200022658 CSR CORPORATION LIMITED REV LATEST</t>
  </si>
  <si>
    <t>085834576</t>
  </si>
  <si>
    <t>TRANSFORMER; TYPE: HIGH VOLTAGE; P/N: 3230000075, CSR CORPORATION LIMITED; ELECTRIC LOCOMOTIVE CLASS 21E</t>
  </si>
  <si>
    <t xml:space="preserve">Material Category 17: </t>
  </si>
  <si>
    <t>013820414</t>
  </si>
  <si>
    <t>HOSE ASSEMBLY; TYPE: WHEEL FLANGE LUBRICATION, LENGTH: 700 MM; SPECIFICATION: PD_L008_001_579, LA; APPLICATION: ELECTRIC LOCOMOTIVE CLASS 20/21E/22E; HOSE: 441RH-5 CONNECTOR 1: KCA47-8-5C CONNECTOR 2: KCA47-8-5C INTERNAL USE: CRRC P/N: 1621000635, MM0409-1</t>
  </si>
  <si>
    <t>013820465</t>
  </si>
  <si>
    <t>HOSE ASSEMBLY; TYPE: TEXTILE; APPLICATION: ELECTRIC LOCOMOTIVE CLASS 20E/21E UNDERFRAME PIPELINE; SPECIFICATION: PD_L008_001_579, LA; HOSE: TE 208 RAIL; LENGTH: 650 MM; CONNECTOR 1: PN 08 AOL VA; CONNECTOR 2: PN 08 AOL VA; CRRC P/N: 1538000007; CRRC DRAWING: AJ P1002989, ITEM 170; CRRC DRAWING: AJP1007066, ITEM 113; CRRC SPEC: JP00000031J24; REFERENCE: MM0210</t>
  </si>
  <si>
    <t>013820466</t>
  </si>
  <si>
    <t>HOSE ASSEMBLY; TYPE: TEXTILE; TYPE: HANSA-FLEX TEXTILE HOSE; APPLICATION: ELECTRIC LOCOMOTIVE CLASS 20E/21E/22E UNDERFRAME PIPELINE; SPECIFICATION: PD_L008_001_579, LA; HOSE: TE 220 RAIL; LENGTH: 700 MM; CONNECTOR 1: PN 20 AOL VA; CONNECTOR 2: PN 20 AOL VA; CRRC P/N: 1538000038; CRRC DRAWING: AJP1002989, ITEM 181; CRRC DRAWING: AJP1007066, ITEM 59; CRRC DRAWING: AJP1008640, ITEM 217; CRRC SPEC: JP00000031J24; REFERENCE: MM0210</t>
  </si>
  <si>
    <t>013820467</t>
  </si>
  <si>
    <t>HOSE ASSEMBLY; TYPE: TEXTILE; TYPE: HANSA-FLEX TEXTILE HOSE; APPLICATION: ELECTRIC LOCOMOTIVE CLASS 20E/21E/22E UNDERFRAME PIPELINE; SPECIFICATION: PD_L008_001_579, LA; HOSE: TE 220 RAIL; LENGTH: 860 MM; CONNECTOR 1: S/S M30 STRAIGHT NIPPLE - PN 20 AOL VA; CONNECTOR 2: S/S M30 STRAIGHT NIPPLE - PN 20 AOL VA; CRRC P/N: 1538000039; CRRC DRAWING: AJP1002989, ITEM 171; CRRC DRAWING: AJP1007066, ITEM 110; CRRC DRAWING: AJP1008640, ITEM 216; CRRC SPEC: JP00000031J24; REFERENCE: MM0210</t>
  </si>
  <si>
    <t>013820468</t>
  </si>
  <si>
    <t>HOSE ASSEMBLY; TYPE: TEXTILE; TYPE: HANSA-FLEX TEXTILE HOSE; APPLICATION: ELECTRIC LOCOMOTIVE CLASS 20E/21E UNDERFRAME PIPELINE; SPECIFICATION: PD_L008_001_579, LA; HOSE: TE 216 RAIL; LENGTH: 500 MM; CONNECTOR 1: PN 16 AOL VA; CONNECTOR 2: PN 16 AOL VA; CRRC P/N: 1539010039; CRRC DRAWING: AJP1002989, ITEM 99; CRRC DRAWING: AJP1007066, ITEM 67; CRRC SPEC: JP00000031J24; REFERENCE: MM0210.</t>
  </si>
  <si>
    <t>013820473</t>
  </si>
  <si>
    <t>HOSE ASSEMBLY; TYPE: TEXTILE; TYPE: HANSA-FLEX TEXTILE HOSE; APPLICATION: ELECTRIC LOCOMOTIVE CLASS 20E ROOF PIPELINE; APPLICATION: ELECTRIC LOCOMOTIVE CLASS 22E CONTROL PIPELINE; SPECIFICATION: PD_L008_001_579, LA; HOSE: TE 208 RAIL; LENGTH: 420 MM; CONNECTOR 1: PN 08 AOL VA; CONNECTOR 2: PN 08 AOL VA; CRRC P/N: 9999005426; CRRC DRAWING: AJP1003332, ITEM 39; CRRC DRAWING: AJP1008985, ITEM 36; CRRC SPEC: JP00000031J24; REFERENCE: MM0210.</t>
  </si>
  <si>
    <t>013820474</t>
  </si>
  <si>
    <t>013825776</t>
  </si>
  <si>
    <t>HOSE ASSEMBLY; TYPE: TE 208 RAIL, LENGTH: 620 MM; SPECIFICATION: PD_L008_001_579, LA; ELECTRIC LOCOMOTIVE CLASS 22E; CONNECTOR 1: S/S M16 STRAIGHT NIPPLE - PN 08 AOL VA CONNECTOR 2: S/S M16 90 DEGREE NIPPLE - PN 08 AOL 90 VA INTERNAL USE: CRRC P/N: 1535000085, MM0411</t>
  </si>
  <si>
    <t>013825777</t>
  </si>
  <si>
    <t>013826353</t>
  </si>
  <si>
    <t>HOSE ASSEMBLY; TYPE: TEXTILE; TYPE: HANSA-FLEX TEXTILE HOSE; APPLICATION: ELECTRIC LOCOMOTIVE CLASS 22E MACHINE ROOM PIPELINE; SPECIFICATION: PD_L008_001_579, LA; HOSE: TE 225 RAIL; LENGTH: 280 MM; CONNECTOR 1: S/S M36 STRAIGHT NIPPLE - PN 25 AOL VA; CONNECTOR 2: S/S M36 STRAIGHT NIPPLE - PN 25 AOL VA; DESIGNATION: COMPRESSOR CONNECTION A10; CRRC P/N: 1539010047; REFERENCE: MM0227</t>
  </si>
  <si>
    <t>013826574</t>
  </si>
  <si>
    <t>HOSE ASSEMBLY; TYPE: TEXTILE; TYPE: HANSA-FLEX TEXTILE HOSE; APPLICATION: ELECTRIC LOCOMOTIVE CLASS 22E CONTROL &lt;(&gt;&amp;&lt;)&gt; UNDERFRAME PIPELINE; SPECIFICATION: PD_L008_001_579, LA; HOSE: TE 208 RAIL; LENGTH: 450 MM; CONNECTOR 1: PN 08 AOL VA; CONNECTOR 2: PN 08 AOL VA; CRRC P/N: 1538000023; CRRC DRAWING: AJP1008985, ITEM 58; CRRC DRAWING: AJP1008640, ITEM 242; CRRC SPEC: JP00000031J24; REFERENCE: MM 0210</t>
  </si>
  <si>
    <t>013826575</t>
  </si>
  <si>
    <t>013826576</t>
  </si>
  <si>
    <t>HOSE ASSEMBLY; TYPE: TEXTILE; TYPE: HANSA-FLEX TEXTILE HOSE; APPLICATION: ELECTRIC LOCOMOTIVE CLASS 22E CONTROL PIPELINE; SPECIFICATION: PD_L008_001_579, LA; HOSE: TE 210 RAIL; LENGTH: 400 MM; CONNECTOR 1: PN 10 AOL VA; CONNECTOR 2: PN 10 AOL VA; CRRC P/N: 9999005427; CRRC DRAWING: AJP1008985, ITEM 31; CRRC SPEC: JP00000031J24; REFERENCE: MM0210</t>
  </si>
  <si>
    <t>013826577</t>
  </si>
  <si>
    <t>HOSE ASSEMBLY; TYPE: TEXTILE; TYPE: HANSA-FLEX TEXTILE HOSE; APPLICATION: ELECTRIC LOCOMOTIVE CLASS 22E CONTROL PIPELINE; SPECIFICATION: PD_L008_001_579, LA; HOSE: TE 210 RAIL; LENGTH: 550 MM; CONNECTOR 1: PN 10 AOL VA; CONNECTOR 2: PN 10 AOL VA; CRRC P/N: 9999005432; CRRC DRAWING: AJP1008985, ITEM 67; CRRC SPEC: JP00000031J24; REFERENCE: MM0210</t>
  </si>
  <si>
    <t>013826578</t>
  </si>
  <si>
    <t>013843893</t>
  </si>
  <si>
    <t>HOSE ASSEMBLY; TYPE: TEXTILE; TYPE: HANSA-FLEX TEXTILE HOSE; APPLICATION: ELECTRIC LOCOMOTIVE CLASS 22E UNDERFRAME PIPELINE; SPECIFICATION: PD_L008_001_579, LA; HOSE: TE 220 RAIL; LENGTH: 560 MM; CONNECTOR 1: S/S M30 STRAIGHT NIPPLE - PN 20 AOL VA; CONNECTOR 2: S/S M30 STRAIGHT NIPPLE - PN 20 AOL VA; CRRC P/N: 6930001879; CRRC DRAWING: AJP1008640, ITEM 243; CRRC SPEC: JP00000031J24; REFERENCE: MM0210</t>
  </si>
  <si>
    <t>013859483</t>
  </si>
  <si>
    <t xml:space="preserve"> HOSE ASSEMBLY; TYPE: TEXTILE; TYPE: HANSA-FLEX TEXTILE HOSE; APPLICATION: ELECTRIC LOCOMOTIVE CLASS 22E CONTROL PIPELINE; SPECIFICATION: PD_L008_001_579, LA; HOSE: TE 213 RAIL; LENGTH: 700 MM; CONNECTOR 1: PN 13 AOL VA; CONNECTOR 2: PN 13 AOL VA; CRRC P/N: 1539000080; CRRC DRAWING: AJP1009212, ITEM 28; CRRC SPEC: WP00000014J24; REFERENCE: MM0210</t>
  </si>
  <si>
    <t>013859484</t>
  </si>
  <si>
    <t>HOSE ASSEMBLY; TYPE: TEXTILE; TYPE: HANSA-FLEX TEXTILE, LENGTH: 630 MM; SPECIFICATION: PD_L008_001_579, LA; APPLICATION: ELECTRIC LOCOMOTIVE CLASS 22E MACHINE ROOM PIPELINE; HOSE: TE 225 RAIL; LENGTH: 630MM CONNECTOR 1: S/S M36 STRAIGHT NIPPLE - PN 25 AOL VA; CONNECTOR 2: S/S M36 STRAIGHT NIPPLE - PN 25 AOL VA; CRRC P/N: 1539000091; CRRC DRAWING: AJP1009325, ITEM 30; CRRC SPEC: WP00000014J24; REFERENCE: MM0210</t>
  </si>
  <si>
    <t>068823167</t>
  </si>
  <si>
    <t>HOSE ASSEMBLY; TYPE: WHEEL FLANGE LUBRICATION, LENGTH: 1200 MM; SPECIFICATION: PD_L008_001_579, LA; APPLICATION: ELECTRIC LOCOMOTIVE CLASS 20/21E/22E; HOSE: 441RH-5 CONNECTOR 1: KCA47-8-5C CONNECTOR 2: KCA47-8-5C INTERNAL USE: CRRC P/N: 1621000636, MM0409-1</t>
  </si>
  <si>
    <t>068823168</t>
  </si>
  <si>
    <t>HOSE ASSEMBLY; TYPE: WHEEL FLANGE LUBRICATION, LENGTH: 300 MM; SPECIFICATION: PD_L008_001_579, LA; APPLICATION: ELECTRIC LOCOMOTIVE CLASS 20/21E/22E; HOSE: 441RH-5 CONNECTOR 1: KCA47-8-5C CONNECTOR 2: KCA47-8-5C INTERNAL USE: CRRC P/N: 1621000634, MM0409-1</t>
  </si>
  <si>
    <t>068858563</t>
  </si>
  <si>
    <t>HOSE ASSEMBLY; TYPE: WHEEL FLANGE LUBRICATION, LENGTH: 620 MM; SPECIFICATION: PD_L008_001_579, LA; APPLICATION: ELECTRIC LOCOMOTIVE CLASS 22E; HOSE: 441RH-5 CONNECTOR 1: KCA47-8-5C CONNECTOR 2: KCF47-8-5C INTERNAL USE: CRRC P/N: 1539000071/1539000072, MM0409-2</t>
  </si>
  <si>
    <t>071817866</t>
  </si>
  <si>
    <t>HOSE ASSEMBLY; TYPE: TE 216 RAIL, LENGTH: 650 MM; SPECIFICATION: PD_L008_001_579, LA; ELECTRIC LOCOMOTIVE CLASS 20/21E; CONNECTOR 1: S/S M26 STRAIGHT NIPPLE - PN 16 AOL VA CONNECTOR 2: S/S M26 90 DEGREE NIPPLE - PN 16 AOL 90 VA INTERNAL USE: CRRC P/N: 1538000026, MM0411, WP00000014J24</t>
  </si>
  <si>
    <t>071817867</t>
  </si>
  <si>
    <t>HOSE ASSEMBLY; TYPE: TE 216 RAIL, LENGTH: 530 MM; SPECIFICATION: PD_L008_001_579, LA; ELECTRIC LOCOMOTIVE CLASS 20/21E CONNECTOR 1: S/S M26 STRAIGHT NIPPLE - PN 16 AOL VA CONNECTOR 2: S/S M26 90 DEGREE NIPPLE - PN 16 AOL 90 VA INTERNAL USE: CRRC P/N: 1538000027, MM0411, WP00000014J24</t>
  </si>
  <si>
    <t>071817868</t>
  </si>
  <si>
    <t>HOSE ASSEMBLY; TYPE: TE 208 RAIL, LENGTH: 500 MM; SPECIFICATION: PD_L008_001_579, LA; ELECTRIC LOCOMOTIVE CLASS 20/21E; HOSE: TE 208 RAIL CONNECTOR 1: S/S M16 STRAIGHT NIPPLE - PN 08 AOL VA CONNECTOR 2: S/S M16 90 DEGREE NIPPLE - PN 08 AOL 90 VA INTERNAL USE: CRRC P/N: 1539010043, MM0411, WP00000014J24</t>
  </si>
  <si>
    <t>084842331</t>
  </si>
  <si>
    <t>HOSE ASSEMBLY; TYPE: TEXTILE; TYPE: HANSA-FLEX TEXTILE HOSE; APPLICATION: ELECTRIC LOCOMOTIVE CLASS 22E UNDERFRAME PIPELINE; SPECIFICATION: PD_L008_001_579, LA; HOSE: TE 208 RAIL; LENGTH: 600 MM; CONNECTOR 1: PN 08 AOL VA; CONNECTOR 2: PN 08 AOL VA; CRRC P/N: 6930008221; CRRC DRAWING: AJP1008640, ITEM 218; CRRC SPEC: WP00000014J24; REFERENCE: MM0210</t>
  </si>
  <si>
    <t>085843752</t>
  </si>
  <si>
    <t>HOSE; TYPE: SANDING; P/N: AJP1005629A, CRRC CORPORATION LIMITED; DRAWING NO: AJP1005629, 0; APPLICATION:ELECTRIC LOCOMOTIVE CLASS 22E</t>
  </si>
  <si>
    <t xml:space="preserve">Material Category 18: </t>
  </si>
  <si>
    <t>084832370</t>
  </si>
  <si>
    <t>CONNECTOR FOR HEAT EXCHANGER; ELECTRICAL LOCOMOTIVE CLASS 22E</t>
  </si>
  <si>
    <t>085844178</t>
  </si>
  <si>
    <t>MODULE; TYPE: QUICK CONNECTOR BLOCK IGBT; P/N: W200000085, CRRC CORPORATION LIMITED; CATALOGUE: MM0144, CRRC CORPORATION LIMITED; DRAWING NO: N01047409, LA, CRRC CORPORATION LIMITED; ELECTRIC LOCOMOTIVE CLASS 21E; POWER CONVERTOR CUBICLE  AND TRACTION CONTROL UNIT</t>
  </si>
  <si>
    <t>085844179</t>
  </si>
  <si>
    <t>FITTING; TYPE: MODULE SIDE; P/N: W200000084, CRRC CORPORATION LIMITED; CATALOGUE: MM0144, CRRC CORPORATION LIMITED; DRAWING NO: N01 120509, LA, CRRC CORPORATION LIMITED; QUANTITY PER CONVERTER CABINET: 2;
ELECTRIC LOCOMOTIVE CLASS 21E;
POWER CONVERTOR CUBICLE  AN D TRACTION CONTROL UNIT</t>
  </si>
  <si>
    <t>085844180</t>
  </si>
  <si>
    <t>FITTING; TYPE: IGBT MODULES; P/N: W200000086, CRRC CORPORATION LIMITED; CATALOGUE: MM0144, CRRC CORPORATION LIMITED; DRAWING NO: N00884008, LA, CRRC CORPORATION LIMITED; QUANTITY PER CONVERTER CABINET: 10; ELECTRIC LOCOMOTIVE CLASS 21E; POWER CONVERTOR CUBICLE  AND TRACTION CONTROL UNIT</t>
  </si>
  <si>
    <t xml:space="preserve">Material Category 19: </t>
  </si>
  <si>
    <t>085823319</t>
  </si>
  <si>
    <t>TRANSDUCER TYPE VOLTAGE APPLICATION ELECTRIC LOCOMOTIVE CLASS 20E/22E DRAWING NO: W22510700052 CSR CORPORATION LIMITED REV LATEST</t>
  </si>
  <si>
    <t>085823321</t>
  </si>
  <si>
    <t>TRANSDUCER TYPE CURRENT APPLICATION ELECTRIC LOCOMOTIVE CLASS 20E/22E DRAWING NO: W22510702134 CSR CORPORATION LIMITED REV LATEST</t>
  </si>
  <si>
    <t xml:space="preserve">085823322
</t>
  </si>
  <si>
    <t>TRANSDUCER;PRESS,ELEC LOCO CL 20E/22E, TRANSDUCER; TYPE PRESSURE; APPLICATION ELECTRIC LOCOMOTIVE CLASS 20E/22E; DRAWING NO: W200000943 CSR CORPORATION LIMITED REV LATEST</t>
  </si>
  <si>
    <t>085823323</t>
  </si>
  <si>
    <t>TRANSDUCER TYPE TEMPERATURE APPLICATION ELECTRIC LOCOMOTIVE CLASS 20E/22E DRAWING NO: W22510700102G CSR CORPORATION LIMITED REV LATEST</t>
  </si>
  <si>
    <t>085829030</t>
  </si>
  <si>
    <t>TRANSDUCER TYPE VOLTAGE APPLICATION ELECTRIC LOCOMOTIVE CLASS 20E/22E P/N: ZSN180-00-00-A07 CSR CORPORATION LIMITED DRAWING NO: ZSN180-00-00-A07 REV LATEST</t>
  </si>
  <si>
    <t xml:space="preserve">Material Category 20: </t>
  </si>
  <si>
    <t xml:space="preserve">Material Category 21: </t>
  </si>
  <si>
    <t>085834114</t>
  </si>
  <si>
    <t>CABLE ASSEMBLY; TYPE: WTB JUMPER; SPECIFICATION: EL_NAT_SPEC_2010, LA; ASSEMBLY, CABLE; TYPE: WTB JUMPER;
APPLICATION: ELECTRICAL L OCOMOTIVE CLASS 22E MU CONNECTION;
SPECIFICATION: EL_NAT_SPEC_2010;
CONNECTOR SHELL MATERIAL: METAL;
INCLUDED WITH CABLE ASSEMBLY: 
MATING CONNECTOR FOR WTB COMMUNICATION CABLE,
MATING CONNECTOR FOR SIGNAL WIRES,
LANYARDS,
WIRING DIAGRAM;
INTERNAL USE:
CRRC P/N : 3423001009;
CRRC DRAWING: AJA1012588A ITEM 45;
MAINTENANCE MANUAL: MM0135-1;</t>
  </si>
  <si>
    <t>085834115</t>
  </si>
  <si>
    <t>SOCKET, ELECTRICAL; TYPE: WTB JUMPER; SPECIFICATION: EL_NAT_SPEC_2010, LA; SOCKET, ELECTRICAL; TYPE: WTB JUMPER;
APPLICATION: ELECT RICAL LOCOMOTIVE CLASS 22E MU CONNECTION;
SPECIFICATION: EL_NAT_SPEC_2010;
INCLUDED WITH RECEPTACLE:
MATING CONNECTOR FOR WTB COMM UNICATION CABLE,
MATING CONNECTOR FOR SIGNAL WIRES,
WIRING DIAGRAM;
INTERNAL USE:
CRRC P/N: 7700004184;
CRRC DRAWING: AJA1012588A ITEM 16;
MAINTENANCE MANUAL: MM0135-1;</t>
  </si>
  <si>
    <t>085834116</t>
  </si>
  <si>
    <t>SOCKET; TYPE: BLIND, WTB DUMMY; SPECIFICATION: EL_NAT_SPEC_2010, LA; SOCKET, BLIND; TYPE: WTB DUMMY;
APPLICATION: ELECTRICAL LOCOMO TIVE CLASS 22E MU CONNECTION;
EMPTY RECEPTACLE;
SPECIFICATION: EL_NAT_SPEC_2010;
INTERNAL USE:
CRRC P/N: 7700004183;
CRRC DRAWING:  AJA1012588A ITEM 7;
MAINTENANCE MANUAL: MM0135-1;</t>
  </si>
  <si>
    <t xml:space="preserve">Material Category 22: </t>
  </si>
  <si>
    <t>084672157</t>
  </si>
  <si>
    <t xml:space="preserve"> PUMP ASSEMBLY; TYPE: WATER, 2.7 KW, APPLICATION: COOLING TOWER; P/N: 6912001790, CRRC CORPORATION LIMITED; SPECIFICATION: 691200179 0, LA; P/N: 835010030000 (ZHUZHOU LIANCHENG);
TYPE: CNE32-160/N24L-2 (HERMETIC PUMP CO. LTD)           
F20-3211H4-0305S1-BV (DALIA N EMPIRE CANNED PUMP)
APPLICATION: ELECTRIC LOCOMOTIVE CLASS 20E /21E</t>
  </si>
  <si>
    <t>084839088</t>
  </si>
  <si>
    <t xml:space="preserve"> PUMP ASSEMBLY; TYPE: WATER, 5.5 KW, APPLICATION: COOLING TOWER; P/N: 3098000656, CRRC CORPORATION LIMITED; P/N: 835161080000 (ZHUZH OU LIANCHENG);
TYPE:  CNE32-160/N24L-2 (HERMETIC PUMP CO. LTD)           
F20-3211H4-0305SZ1-BV (DALIAN EMPIRE CANNED PUMP);
APPLIC ATION: ELECTRIC LOCOMOTIVE CLASS 22E</t>
  </si>
  <si>
    <t>085823302</t>
  </si>
  <si>
    <t xml:space="preserve"> PUMP; TYPE: OIL TRANSFORMER; SPECIFICATION: B2V/131K / DN80, LA; ELECTRIC LOCOMOTIVE CLASS 20/22E</t>
  </si>
  <si>
    <t xml:space="preserve">Material Category 23: </t>
  </si>
  <si>
    <t>019842257</t>
  </si>
  <si>
    <t>KIT; TYPE: RUBBER, NO.1 END DOOR, APPLICATION: ELECTRIC LOCOMOTIVE CLASS 20E/21E/22E CAB; SPECIFICATION: EL_NAT_SPEC_2001, LA; CONSIST OF: 3.2M D-PROFILE SOFT SPONGE RUBBER X1 - 019860053, 4.8M D-PROFILE SOFT SPONGE RUBBER X1 - 019860053, 1.8M LARGE P-RUBBER X1- 019860054</t>
  </si>
  <si>
    <t>019842259</t>
  </si>
  <si>
    <t>KIT; TYPE: RUBBER, PARTITION DOOR 1, APPLICATION: ELECTRIC LOCOMOTIVE CLASS 20E/21E/22E CAB; CONSIST OFF; 2.7M 15X12 SOFT SPONGE RU BBER X2 - 019860027,1.8M LARGE P-RUBBER X1 - 019860054</t>
  </si>
  <si>
    <t>019842262</t>
  </si>
  <si>
    <t>KIT; TYPE: RUBBER, PARTITION DOOR 2, APPLICATION: ELECTRIC LOCOMOTIVE CLASS 20E/21E/22E MACHINE ROOM; SPECIFICATION: EL_NAT_SPEC_2001, LA; RUBBER KIT; CONSIST OF: 2.7M 15X12 SOFT SPONGE RUBBER X2 - 019860027, 1.8M LARGE P-RUBBER X1 - 019860054</t>
  </si>
  <si>
    <t>019847442</t>
  </si>
  <si>
    <t>GASKET, PRE CUT; TYPE: WATER PUMP COOLING TOWER, DIMENSIONS: ID 163 X OD 176 X THK 0.5 MM, MATERIAL: RUBBER, SHAPE: ROUND; USE ON ELECTRIC LOCOMOTIVE CLASS 20E</t>
  </si>
  <si>
    <t>069831806</t>
  </si>
  <si>
    <t>SEAL, RING; TYPE: NON DRIVE END, 20E AND 22E; P/N: AB01007570G030, CSR CORPORATION LIMITED; DRAWING NO: PELG_176Z_0622 , LA; ELECTR IC LOCOMOTIVE CLASS 20E AND 22E</t>
  </si>
  <si>
    <t>069831808</t>
  </si>
  <si>
    <t>O RING; INSIDE DIAMETER: 387 MM, SPECIAL FEATURES: 20E/22E; SPECIFICATION: DIN 3771 FKM 80SHORE A, LA; OUTSIDE DIAMETER: 401 MM, TH ICKNESS: 7 MM; USED ON ELECTRIC LOCOMOTIVE CLASS 20E AND 22E U TUBE</t>
  </si>
  <si>
    <t>069831809</t>
  </si>
  <si>
    <t>SEAL, RING; TYPE: DRIVE END, APPLICATION: ELECTRIC LOCOMOTIVE CLASS 20E AND 22E; P/N: AB01007589G030, CSR CORPORATION LIMITED; DRAW ING NO: PELG_176Z_0625, LA</t>
  </si>
  <si>
    <t>069831818</t>
  </si>
  <si>
    <t>SEAL, RING; TYPE: NON DRIVE END, 21E, APPLICATION: ELECTRIC LOCOMOTIVE CLASS 21E; P/N: AB01007579G030, CSR CORPORATION LIMITED; DRA WING NO: PELG_176Z_0576 , LA</t>
  </si>
  <si>
    <t>069831820</t>
  </si>
  <si>
    <t>O RING; INSIDE DIAMETER: 412 MM; SPECIFICATION: DIN 3771 FKM 80SHORE A, LA; OD 426MM, THICKNESS 7MM; USED ON ELECTRIC LOCOMOTIVE CL ASS 21E U-TUBE</t>
  </si>
  <si>
    <t>069831821</t>
  </si>
  <si>
    <t>SEAL, RING; TYPE: DRIVE END, APPLICATION: ELECTRIC LOCOMOTIVE CLASS 21E; P/N: AB01007590G030, CSR CORPORATION LIMITED; DRAWING NO: PELG_176Z_0578 , LA</t>
  </si>
  <si>
    <t>084843022</t>
  </si>
  <si>
    <t>WEATHER STRIP; TYPE: TRACTION FAN INTAKE, APPLICATION: ELECTRICAL LOCOMOTIVE CLASS 20E/21E, DIMENSIONS: WD 10 X LG 4004 + 4 X HT 28 MM; MATERIAL SPEC: PD_PEL_SPEC_069; P/N. NF-28X10; MAINTENANCE MANUAL: MM0605</t>
  </si>
  <si>
    <t>084843057</t>
  </si>
  <si>
    <t>WEATHER STRIP; TYPE: MACHINE ROOM INTAKE FILTER, APPLICATION: ELECTRICAL LOCOMOTIVE CLASS 20E/21E, DIMENSIONS: WD 10 X LG 4660 + 4 X HT 28 MM; MATERIAL SPEC: PD_PEL_SPEC_069; P/N.NF- 28X10X4460 MAINTENANCE MANUAL: MM0605</t>
  </si>
  <si>
    <t>084847345</t>
  </si>
  <si>
    <t>RUBBER STRIP; TYPE: CIRCULAR SECTION, MATERIAL: FOAM RUBBER, COLOR: BLACK, SPECIAL FEATURES: BLOWER, TRACTION MOTOR, APPLICATION: ELECTRIC LOCOMOTIVE CLASS 22E; P/N: 800016530380, CSR CORPORATION LIMITED</t>
  </si>
  <si>
    <t xml:space="preserve">Material Category 24: </t>
  </si>
  <si>
    <t>067823214</t>
  </si>
  <si>
    <t>BLOWER, ENGINE COOLING SYSTEM TRACTION; ELECTRIC LOCOMOTIVE CLASS 20E/21E SPECIFICATION: TLTF7.0 DRAWING NO: 3910000713 CSR CORPORATION LIMITED REV LATEST</t>
  </si>
  <si>
    <t>084831776</t>
  </si>
  <si>
    <t>UNIT TYPE COOLING TOWER 1, BLOWER APPLICATION ELECTRIC LOCOMOTIVE CLASS 20E P/N: 6912001791 CSR CORPORATION LIMITED</t>
  </si>
  <si>
    <t>084835046</t>
  </si>
  <si>
    <t>FILTER, ELEMENT; TYPE: PRESSURE BLOWER; P/N: 1730000204, CSR CORPORATION LIMITED; ELECTRIC LOCOMOTIVE CLASS 21E</t>
  </si>
  <si>
    <t>085819652</t>
  </si>
  <si>
    <t>FAN, ELECTRIC BLOWER, ENGINE COOLING SYSTEM MACHINERY ROOM SPECIFICATION: TZTF4.8B P/N: 3910000710 CSR CORPORATION LIMITED MAINTENANCE MANUAL: MM0604 REV4.2 ELECTRIC LOCOMOTIVE CLASS 20E/21E</t>
  </si>
  <si>
    <t>085823326</t>
  </si>
  <si>
    <t>FAN, COOLING; TYPE; CENTRIFUGAL; APPLICATION: ELECTRIC LOCOMOTIVE CLASS 20E/21E/22E PCC; MANUFACTURER: ZIEHL-ABEGG; PART NUMBER: 131630 - RG28M-2DK.3F.1R; OPERATING VOLTAGE: 3PH 230/400V (D/Y) 50HZ; OPERATING CURRENT: 1,65/0,95A (D/Y); SPEED: 2750rpm; POWER: 0,53kW; INTERNAL USE: CRRC P/N: W200023158; MAINTENANCE MANUAL: MM0111</t>
  </si>
  <si>
    <t>085823326R</t>
  </si>
  <si>
    <t>REPAIR, UNIT; TYPE: FAN ELECTRIC, LOCATION: ELECTRIC LOCOMOTIVE CLASS 22E</t>
  </si>
  <si>
    <t>085826027</t>
  </si>
  <si>
    <t>FAN, ELECTRIC; DRAWING NO: AJA1012191A, ITEM: 40, CSR CORPORATION LIMITED; ELECTRIC LOCOMOTIVE CLASS 22E AUXILIARY TRANSFORMER CABI NET ASSEMBLY</t>
  </si>
  <si>
    <t>085826909</t>
  </si>
  <si>
    <t>FAN TYPE TRACTION P/N: 3910000944 CSR CORPORATION LIMITED ELECTRIC LOCOMOTIVE CLASS 22E FAN INSTALLATION DRAWING NO: 3910000944 REV LATEST, AJA1013516A CSR CORPORATION LIMITED REV LATEST ITEM 1</t>
  </si>
  <si>
    <t>085844087</t>
  </si>
  <si>
    <t>FAN, ELECTRIC; P/N: 3351024, CRRC CORPORATION LIMITED; ELECTRIC LOCOMOTIVE CLASS 21E</t>
  </si>
  <si>
    <t>085855143</t>
  </si>
  <si>
    <t>MOTOR, ELECTRIC; TYPE: AUXILIARY VENTILATION CABINET; INTERNAL REFERENCE 80003910000978; SPECIFICATION/FAN MODEL: TZTF5.2; ELECTRIC LOCOMOTIVE CLASS 22E</t>
  </si>
  <si>
    <t xml:space="preserve">Material Category 25: </t>
  </si>
  <si>
    <t>071817800</t>
  </si>
  <si>
    <t>SHIM; TYPE: BONDED RUBBER, AXLE BOX ISOLATION; DRAWING NO: BBH7133, LA; APPLICATION: ELECTRIC LOCOMOTIVE CLASS 20E PRIMARY SUSPENSION; SPECIFICATION:  BBH 7010; CONSTRUCTION: TWO ROUND METAL PARTS, RUBBER BONDED TOGETHER TO CREATE ELECTRICAL ISOLATION; OUTER DIAMETER: 288MM +/- 1MM; HEIGHT: 58MM; PART SHALL BE MARKED WITH SUPPLIER'S NAME/LOGO AND MANUFACTURING DATE; INTERNAL USE: CRRC P/N: AB01006825; CRRC DRAWING: AB01007997A ITEM 5; MAINTENANCE MANUAL: MM0405</t>
  </si>
  <si>
    <t>071817815</t>
  </si>
  <si>
    <t>SHIM; TYPE: BONDED RUBBER, BOGIE ISOLATION; DRAWING NO: BBH6018, LA; APPLICATION: ELECTRIC LOCOMOTIVE CLASS 20E SECONDARY SUSPENSION; SPECIFICATION: BBH 7010; CONSTRUCTION: TWO ROUND METAL PARTS, RUBBER BONDED TOGETHER TO CREATE ELECTRICAL ISOLATION; OUTER DIAMETER: 280MM +/- 1MM; HEIGHT: 60MM; PART SHALL BE MARKED WITH SUPPLIER'S NAME/LOGO AND MANUFACTURING DATE; INTERNAL USE: CRRC P/N: AB01007194; CRRC DRAWING: AB01008381A ITEM 1; MAINTENANCE MANUAL: MM0406.</t>
  </si>
  <si>
    <t>071864558</t>
  </si>
  <si>
    <t>SHIM; TYPE: BONDED RUBBER, AXLE BOX ISOLATION; DRAWING NO: BBH6848, LA; APPLICATION: ELECTRIC LOCOMOTIVE CLASS 21E PRIMARY SUSPENSION; SPECIFICATION: BBH 7010; CONSTRUCTION: TWO ROUND METAL PARTS, RUBBER BONDED TOGETHER TO CREATE ELECTRICAL ISOLATION; OUTER DIAMETER: 289MM +/- 1MM; HEIGHT: 49MM; PART SHALL BE MARKED WITH SUPPLIER'S NAME/LOGO AND MANUFACTURING DATE; INTERNAL USE: CRRC P/N: AB01012095; MAINTENANCE MANUAL: MM0405.</t>
  </si>
  <si>
    <t>071864559</t>
  </si>
  <si>
    <t>SHIM; TYPE: BONDED RUBBER, BOGIE ISOLATION; DRAWING NO: BBH5998, LA; APPLICATION: ELECTRIC LOCOMOTIVE CLASS 21E SECONDARY SUSPENSION; SPECIFICATION:  BBH 7010; CONSTRUCTION: TWO ROUND METAL PARTS, RUBBER BONDED TOGETHER TO CREATE ELECTRICAL ISOLATION; OUTER DIAMETER: 298MM +/- 1MM; HEIGHT: 65MM; PART SHALL BE MARKED WITH SUPPLIER'S NAME/LOGO AND MANUFACTURING DATE; INTERNAL USE: CRRC P/N:AB01012098; MAINTENANCE MANUAL: MM0406</t>
  </si>
  <si>
    <t xml:space="preserve">Material Category 26: </t>
  </si>
  <si>
    <t>013838811</t>
  </si>
  <si>
    <t>PIPE ASSEMBLY; TYPE: OIL INLET, APPLICATION: TRANSFORMER; P/N: 3098000546, CRRC CORPORATION LIMITED; ELECTRIC LOCOMOTIVE CLASS 22E</t>
  </si>
  <si>
    <t>013838813</t>
  </si>
  <si>
    <t>PIPE ASSEMBLY; TYPE: OUTLET, APPLICATION: TRANSFORMER; P/N: 3098000502, CRRC CORPORATION LIMITED; ELECTRIC LOCOMOTIVE CLASS 21E</t>
  </si>
  <si>
    <t>013838814</t>
  </si>
  <si>
    <t>PIPE ASSEMBLY; TYPE: OUTLET, APPLICATION: TRANSFORMER; P/N: 3098000545, CRRC CORPORATION LIMITED; ELECTRIC LOCOMOTIVE CLASS 22E</t>
  </si>
  <si>
    <t xml:space="preserve">Material Category 27: </t>
  </si>
  <si>
    <t>061825851</t>
  </si>
  <si>
    <t>WIRE, ELECTRICAL; P/N: 3451000201, CSR CORPORATION LIMITED; ELECTRIC LOCOMOTIVE CLASS 22E JUNCTION BOX BOGIE WIRING</t>
  </si>
  <si>
    <t>061825852</t>
  </si>
  <si>
    <t>WIRE, ELECTRICAL; P/N: 3451000202, CSR CORPORATION LIMITED; ELECTRIC LOCOMOTIVE CLASS 22E JUNCTION BOX BOGIE WIRING</t>
  </si>
  <si>
    <t>061825853</t>
  </si>
  <si>
    <t>WIRE, ELECTRICAL; P/N: 3451000203, CSR CORPORATION LIMITED; ELECTRIC LOCOMOTIVE CLASS 22E JUNCTION BOX BOGIE WIRING</t>
  </si>
  <si>
    <t>061825854</t>
  </si>
  <si>
    <t>WIRE, ELECTRICAL; P/N: 3451000204, CSR CORPORATION LIMITED; ELECTRIC LOCOMOTIVE CLASS 22E JUNCTION BOX BOGIE WIRING</t>
  </si>
  <si>
    <t>071817856</t>
  </si>
  <si>
    <t>WIRE, ELECTRICAL; DRAWING NO: 3451000145, LA; JUNCTION BOX; ELECTRIC LOCOMOTIVE CLASS 20E; MM0414 - BOGIE AXLE TEMPERATURE ALARM SY STEM FIGURE 5.3 PAGE 19L LG 3.7 M; QTY 1</t>
  </si>
  <si>
    <t>085821345</t>
  </si>
  <si>
    <t>WIRE, ELECTRICAL; TYPE: JUNCTION BOX; P/N: 3451000157, CSR CORPORATION LIMITED; ELECTRIC LOCOMOTIVE CLASS 20E</t>
  </si>
  <si>
    <t xml:space="preserve">Material Category 28: </t>
  </si>
  <si>
    <t>085839392</t>
  </si>
  <si>
    <t>BOX; TYPE: WIPER POWER SUPPLY CONTROL; P/N: 834212107000, CRRC CORPORATION LIMITED; ELECTRIC LOCOMOTIVE CLASS 21E</t>
  </si>
  <si>
    <t>085841887</t>
  </si>
  <si>
    <t>MOTOR, WINDSHIELD WIPER, ELECTRIC; P/N: 792411400000, CRRC CORPORATION LIMITED; ELECTRIC LOCOMOTIVE CLASS 21E/22E; FRONT WINDSCREEN</t>
  </si>
  <si>
    <t>085817608</t>
  </si>
  <si>
    <t>PANEL, CONTROL; P/N: ZR6912001420, CSR CORPORATION LIMITED; WINDOW WIPER; 20E/22E CAB CN+EN; MM0502</t>
  </si>
  <si>
    <t>084823191</t>
  </si>
  <si>
    <t>ARM WINDSHIELD WIPER;LG 550 MM
ARM, WINDSHIELD WIPER
ARM SIZE LG 550 MM
ELECTRIC LOCOMOTIVE CLASS 20E/22E
SPECIFICATION: SA95NEL-550-WIPERARM
DRAWING NO: 6960001054 CSR CORPORATION LIMITED
REV LATEST</t>
  </si>
  <si>
    <t>084823192</t>
  </si>
  <si>
    <t>ARM WINDSHIELD WIPER;LG 680 MM
ARM, WINDSHIELD WIPER
ARM SIZE LG 680 MM
ELECTRIC LOCOMOTIVE CLASS 20E/22E
SPECIFICATION: SA95NEL-680-WIPERARM
DRAWING NO: 6960001055 CSR CORPORATION LIMITED
REV LATEST</t>
  </si>
  <si>
    <t xml:space="preserve">Material Category 29: </t>
  </si>
  <si>
    <t>010815052</t>
  </si>
  <si>
    <t>PLATE, IDENTIFICATION; TYPE: MECHANICAL NUMBER, LEGEND TYPE: ARIAL, DIMENSIONS: WD 42 X LG 82 X THK 0.5 MM, MATERIAL: ALUMINIUM, CO LOR: SILVER</t>
  </si>
  <si>
    <t>068848029</t>
  </si>
  <si>
    <t>PLATE, IDENTIFICATION; TYPE: LOCOMOTIVE DATA, LEGEND TYPE: ENGRAVE OR LASER MARKED, DIMENSIONS: WD 90 X LG 200 X THK 1 MM, MATERIAL: 3CR12 OR ALUMINIUM, COLOR: SILVER; DRAWING NO: TWK29546, LA; USE ON ELECTRIC LOCOMOTIVE CLASS 20E/21E/22E</t>
  </si>
  <si>
    <t>084825914</t>
  </si>
  <si>
    <t>RACK P/N: AJA1007087A CSR CORPORATION LIMITED DOOR PLATE LOCK ASSEMBLY; ELECTRIC LOCOMOTIVE CLASS 22E HIGH VOLTAGE CUBICLE ASSEMBLY DRAWING NO: AJA1011075A CSR CORPORATION LIMITED REV LATEST ITEM 3</t>
  </si>
  <si>
    <t>084840362</t>
  </si>
  <si>
    <t>PLATE; TYPE: BOGIE BEARER SECONDARY SUSPENSION, APPLICATION: ELECTRIC LOCOMOTIVE CLASS 22E, MATERIAL: MOULDED RUBBER AND STEEL; DRAWING NO: BBH6847, LA; SPECIFICATION: BBH7010, LA; PART SHALL BE MARKED WITH SUPPLIER'S NAME/LOGO AND MANUFACTURING DATE; FAI: SAMPLE WITH SUPPLIER'S TEST RESULTS SHALL BE SENT TO PRODUCT DEVELOPMENT TO VERIFY RESULTS WITH TFR VIT AT THE DYNAMIC TEST FACILITY. INTERNAL USE: CRRC P/N: AB01012833; CRRC ASM DRAWING: AB01012963A ITEM 6; MAINTENANCE MANUAL: MM0406</t>
  </si>
  <si>
    <t>084843637</t>
  </si>
  <si>
    <t>PLATE, MOUNTING; TYPE: PANTOGRAPH CONTROL VALVE, PLATE MATERIAL: STEEL, APPLICATION: ELECTRIC LOCOMOTIVE CLASS 21E, SPECIAL FEATURE S: DESIGN TYPE NPNA-21E; P/N: JQ00001538G00, CRRC CORPORATION LIMITED</t>
  </si>
  <si>
    <t>085826956</t>
  </si>
  <si>
    <t>PLATE; TYPE: AIR VALVE; DRAWING NO: JQ00009076G00A, ITEM: 13, CSR CORPORATION LIMITED; DOUBLE-CURRENT SYSTEM, ELECTRIC LOCOMOTIVE CLASS 22E; TSG15H(02) PANTOGRAPH</t>
  </si>
  <si>
    <t xml:space="preserve">Material Category 30: </t>
  </si>
  <si>
    <t>084840867</t>
  </si>
  <si>
    <t>ASSEMBLY; TYPE: MIRROR ARM, APPLICATION: ELECTRIC LOCOMOTIVE CLASS 20E/21E/22E; DRAWING NO: PD L007_001_C10, LA; ARM AND BRACKET TO BE POWDER COATED COLOUR: BLACK; MIRROR ARM: 693 MM X 199 MM WITH 19 MM OUTSIDE DIAMETER; TO BE PACKAGED AS A KIT INCLUDING THE FASTENERS AS PER DRAWING; PRODUCT TO BE PACKED IN PROPER WAY TO PREVENT DAMAGED OR TAMPERING</t>
  </si>
  <si>
    <t xml:space="preserve">Material Category 31: </t>
  </si>
  <si>
    <t>011827654</t>
  </si>
  <si>
    <t>ROD TYPE CONNECTING ELECTRIC LOCOMOTIVE CLASS 22E BAR ASSEMBLY DRAWING NO: AB01013566A REV LATEST ITEM 1, AB01013568A REV LATEST</t>
  </si>
  <si>
    <t>084827493</t>
  </si>
  <si>
    <t>ROD TYPE PULL ASSEMBLY 1 P/N: AB01013337A CSR CORPORATION LIMITED ELECTRIC LOCOMOTIVE CLASS 22E AXLE BOX PRIMARY SUSPENSION DEVICE DRAWING NO: AB01013332A REV LATEST ITEM 5, AB01013337A REV LATEST</t>
  </si>
  <si>
    <t>084827494</t>
  </si>
  <si>
    <t>ROD TYPE PULL ASSEMBLY 2 P/N: AB01013338A CSR CORPORATION LIMITED ELECTRIC LOCOMOTIVE CLASS 22E AXLE BOX PRIMARY SUSPENSION DEVICE DRAWING NO: AB01013332A REV LATEST ITEM 1, AB01013338A REV LATEST</t>
  </si>
  <si>
    <t>085820367</t>
  </si>
  <si>
    <t>SOCKET; TYPE: 220V, 4X2, 16A VERTICAL SWITCH, DIMENSIONS: WD 50 X HT 100 MM, MATERIAL: POLYVINYL CHLORIDE; 4X2 VERTICAL SWITCH AND COVER; COLOUR: WHITE; AMPERAGE: 16A SINGLE SABS SPEC: SANS 10142 PRODUCT TO BE PACKED IN PROPER WAY TO PREVENT DAMAGED OR TAMPERING ELECTRIC LOCOMOTIVE CLASS 20/21/22E</t>
  </si>
  <si>
    <t xml:space="preserve">Material Category 32: </t>
  </si>
  <si>
    <t>071817881</t>
  </si>
  <si>
    <t>JOINT; TYPE: TRACTION BAR, MATERIAL: RUBBER; APPLICATION: ELECTRIC LOCOMOTIVE CLASS 20E/21E TRACTION DEVICE; MATERIAL: MOLDED RUBBER AND STEEL; DRAWING: BBH6340; SPECIFICATION: BBH7010; PART SHALL BE MARKED WITH SUPPLIER'S NAME/LOGO AND MANUFACTURING DATE; FAI: SAMPLE WITH SUPPLIER'S TEST RESULTS SHALL BE SENT TO PRODUCT DEVELOPMENT TO VERIFY RESULTS WITH TFR VIT AT THE DYNAMIC TEST FACILITY. INTERNAL USE: CRRC P/N: AB01007569/AB01012090; CRRC ASM DRAWING: AB01008302A ITEM 50; MAINTENANCE MANUAL: MM0408</t>
  </si>
  <si>
    <t>071817882</t>
  </si>
  <si>
    <t>JOINT; TYPE: TRACTION BAR, MATERIAL: RUBBER; APPLICATION: ELECTRIC LOCOMOTIVE CLASS 20E/21E TRACTION DEVICE; MATERIAL: MOLDED RUBBER AND STEEL; DRAWING: BBH7095; SPECIFICATION: BBH7010; PART SHALL BE MARKED WITH SUPPLIER'S NAME/LOGO AND MANUFACTURING DATE; FAI: SAMPLE WITH SUPPLIER'S TEST RESULTS SHALL BE SENT TO PRODUCT DEVELOPMENT TO VERIFY RESULTS WITH TFR VIT AT THE DYNAMIC TEST FACILITY. INTERNAL USE: CRRC P/N: AB01007929/AB01012091; CRRC ASM DRAWING: AB01008302A ITEM 40; MAINTENANCE MANUAL: MM0408</t>
  </si>
  <si>
    <t>071817888</t>
  </si>
  <si>
    <t>JOINT; TYPE: MOTOR-BOOM, MATERIAL: RUBBER; APPLICATION: ELECTRIC LOCOMOTIVE CLASS 20E/21E MOTOR SUSPENSION; MATERIAL: MOLDED RUBBER AND STEEL; DRAWING: BBH6354; SPECIFICATION: BBH7010; PART SHALL BE MARKED WITH SUPPLIER'S NAME/LOGO AND MANUFACTURING DATE; FAI:SAMPLE WITH SUPPLIER'S TEST RESULTS SHALL BE SENT TO PRODUCT DEVELOPMENT TO VERIFY RESULTS WITH TFR VIT AT THE DYNAMIC TEST FACILITY. INTERNAL USE: CRRC P/N: JB00000460; CRRC ASM DRAWING: JB00000330 ITEM 2; MAINTENANCE MANUAL: MM0407</t>
  </si>
  <si>
    <t>071817931</t>
  </si>
  <si>
    <t>JOINT; TYPE: TIE-BAR-LARGE, MATERIAL: RUBBER; APPLICATION: ELECTRIC LOCOMOTIVE CLASS 20E/21E PRIMARY SUSPENSION; MATERIAL: MOLDED RUBBER AND STEEL; DRAWING: BBH5293; SPECIFICATION: BBH7010; PART SHALL BE MARKED WITH SUPPLIER'S NAME/LOGO AND MANUFACTURING DATE; FAI: SAMPLE WITH SUPPLIER'S TEST RESULTS SHALL BE SENT TO PRODUCT DEVELOPMENT TO VERIFY RESULTS WITH TFR VIT AT THE DYNAMIC TEST FACILITY. INTERNAL USE: CRRC P/N: AB01006821; CRRC ASM DRAWING: AB01006823A ITEM 2; MAINTENANCE MANUAL: MM0405</t>
  </si>
  <si>
    <t>071817932</t>
  </si>
  <si>
    <t>JOINT; TYPE: TIE-BAR-SMALL, MATERIAL: RUBBER; APPLICATION: ELECTRIC LOCOMOTIVE CLASS 20E/21E PRIMARY SUSPENSION; MATERIAL: MOLDED RUBBER AND STEEL; DRAWING: BBH6345; SPECIFICATION: BBH7010; PART SHALL BE MARKED WITH SUPPLIER'S NAME/LOGO AND MANUFACTURING DATE; FAI: SAMPLE WITH SUPPLIER'S TEST RESULTS SHALL BE SENT TO PRODUCT DEVELOPMENT TO VERIFY RESULTS WITH TFR VIT AT THE DYNAMIC TEST FACILITY. INTERNAL USE: CRRC P/N: AB01006822; CRRC ASM DRAWING: AB01006823A ITEM 12; MAINTENANCE MANUAL: MM0405</t>
  </si>
  <si>
    <t>084865868</t>
  </si>
  <si>
    <t>CAP; TYPE: DUSTPROOF, MATERIAL: MOULDED RUBBER; DRAWING NO: BBH7175, LA; SPECIFICATION: BBH7010, LA; APPLICATION: ELECTRIC LOCOMOTIVE CLASS 22E TRACTION DEVICE; PART SHALL BE MARKED WITH SUPPLIER'S NAME/LOGO AND MANUFACTURING DATE; FAI: SAMPLE WITH SUPPLIER'S TEST RESULTS SHALL BE SENT TO PRODUCT DEVELOPMENT TO VERIFY RESULTS WITH TFR VIT AT THE DYNAMIC TEST FACILITY. INTERNAL USE: CRRC P/N: AB01014569; CRRC ASM DRAWING: AB01013033A ITEM: 29; MAINTENANCE MANUAL: MM0408</t>
  </si>
  <si>
    <t xml:space="preserve">Material Category 33: </t>
  </si>
  <si>
    <t>068823151</t>
  </si>
  <si>
    <t>GEARCASE, MOTOR APPLICATION ELECTRIC LOCOMOTIVE CLASS 20E TYPE ASSEMBLY BOGIE DRAWING NO: AB01007297G020 CSR CORPORATION LIMITED REV LATEST</t>
  </si>
  <si>
    <t>08422E0377</t>
  </si>
  <si>
    <t>ASSEMBLY TYPE CONNECTION BAR ELECTRIC LOCOMOTIVE CLASS 22E DRAWING NO: AB01013033A CSR CORPORATION LIMITED REV LATEST ITEM 32, AB01013566A REV LATEST</t>
  </si>
  <si>
    <t>08422E0378</t>
  </si>
  <si>
    <t>PIN; TYPE: CONECTION; P/N: AB01013371A, CSR CORPORATION LIMITED; DRAWING NO: AB01013033A, ITEM: 21, CSR CORPORATION LIMITED; SPECIFICATION: 42CRMO GB/T3077-1999; USED ON: ELECTRIC LOCOMOTIVE CLASS 22E TRACTION DEVICE</t>
  </si>
  <si>
    <t>08422E0428</t>
  </si>
  <si>
    <t>ELBOW TYPE BIN P/N: AB01013370A CSR CORPORATION LIMITED USED ON: ELECTRIC LOCOMOTIVE CLASS 22E TRACTION DEVICE SPECIFICATION: 42CRMO, GB/T3077-1999 DRAWING NO: AB01013033A REV LATEST ITEM 26, AB01013370A REV LATEST</t>
  </si>
  <si>
    <t>084827683</t>
  </si>
  <si>
    <t>PIN; TYPE: TRACTION 1; DRAWING NO: AB01013033A, ITEM: 16; ELECTRIC LOCOMOTIVE CLASS 22E, TRACTION DEVICE</t>
  </si>
  <si>
    <t>084827692</t>
  </si>
  <si>
    <t>PIN; TYPE: TRACTION 2; DRAWING NO: AB01013033A-JC, ITEM: 11; ELECTRIC LOCOMOTIVE CLASS 22E, TRACTION DEVICE</t>
  </si>
  <si>
    <t>084835645</t>
  </si>
  <si>
    <t>COVER; TYPE: ASSEMBLY GEAR, MATERIAL: STEEL, APPLICATION: ELECTRIC LOCOMOTIVE CLASS 22E; P/N: AB01007371G020, CSR CORPORATION LIMITED</t>
  </si>
  <si>
    <t>085833750</t>
  </si>
  <si>
    <t>ASSEMBLY TYPE GEARCASE APPLICATION ELECTRIC LOCOMOTIVE CLASS 21E REFERENCE: MM0403 DRAWING NO: AB01007360G020 CSR CORPORATION LIMITED REV LATEST</t>
  </si>
  <si>
    <t xml:space="preserve">Material Category 34: </t>
  </si>
  <si>
    <t>085832377</t>
  </si>
  <si>
    <t>PCB;P/N:TE496-050000,CL 22E
BOARD, PRINTED CIRCUIT
ELECTRICAL LOCOMOTIVE  CLASS 22E</t>
  </si>
  <si>
    <t>085832380</t>
  </si>
  <si>
    <t>PCB;P/N:TE6110030000-001,CL 22E
BOARD, PRINTED CIRCUIT
ELECTRICAL LOCOMOTIVE  CLASS 22E</t>
  </si>
  <si>
    <t>085832381</t>
  </si>
  <si>
    <t>PCB;P/N:ZS826E-730-000,CL 22E
BOARD, PRINTED CIRCUIT
ELECTRICAL LOCOMOTIVE  CLASS 22E</t>
  </si>
  <si>
    <t>085832382</t>
  </si>
  <si>
    <t>PCB;TE7709090000,CSR CORP;CL 22E
BOARD, PRINTED CIRCUIT;
ELECTRICAL LOCOMOTIVE  CLASS 22E;
TCU DIGITAL INPUT AND OUTPUT DIO</t>
  </si>
  <si>
    <t>085832382R</t>
  </si>
  <si>
    <t>REPAIR, UNIT;DIGITAL I/O;21E
REPAIR, UNIT; TYPE: DIGITAL INPUT/OUTPUT, LOCATION: ELECTRIC LOCOMOTIVE CLASS 21E; CATALOGUE: MM0117, CRRC CORPORATION L
WING NO: TE7709090000, LA; POWER CONVERTOR CUBICLE AND TRACTION CONTROL UNIT;
LCC;
P/N: TE7709090000 CRRC CORPORATION LI</t>
  </si>
  <si>
    <t>085832383</t>
  </si>
  <si>
    <t>PCB;TE283A000000,CSR CORP;CL 22E
BOARD, PRINTED CIRCUIT; ELECTRICAL LOCOMOTIVE  CLASS 22E;
TCU SWITCHING POWER SUPPLY PWU</t>
  </si>
  <si>
    <t>085832385</t>
  </si>
  <si>
    <t>PCB;P/N:TE6007100000,CL 22E
BOARD, PRINTED CIRCUIT
ELECTRICAL LOCOMOTIVE  CLASS 22E</t>
  </si>
  <si>
    <t xml:space="preserve">Material Category 35: </t>
  </si>
  <si>
    <t>084837508</t>
  </si>
  <si>
    <t>VALVE, RELIEF; TYPE: PRESSURE,LV74G-4GK-NMN; APPLICATION: ELECTRIC LOCOMOTIVE CLASS 20E/21E/22E PANTO CONTROL; MEDIUM: COMPRESSED AIR; MAX INLET PRESSURE: 20 BAR; RELIEF PRESSURE: 0.3 TO 10 BAR; OPERATING TEMP: -34C TO 80 °C; PORT SIZE: ISO G1/2" PARALLEL; MANUFACTURER: NORGREN; MODEL: LV74G-4GK-NMN; SHOCK AND VIBRATION: EN 61373, CATEGORY 1, CLASS A AND B; INTERNAL USE: MAINTENANCE MANUAL: MM0101-ADD; 20E/21E/22E CODE: SI; REPLACES F74G-4GK-NMN</t>
  </si>
  <si>
    <t>084837522</t>
  </si>
  <si>
    <t>VALVE, SOLENOID; TYPE: 2401153-0800-110-00; APPLICATION: ELECTRIC LOCOMOTIVE CLASS 22E PANTO CONTROL; TYPE: 3/2 WAY DIRECT SOLENOID ACTUATED POPPET VALVE; MEDIUM: COMPRESSED AIR; OPERATION: DIRECT SOLENOID; FLOW: 340 L/MIN; OPERATING PRESSURE: 0 - 10 BAR; OPERATING TEMP: -25C TO 80 °C; TEST CERT: IEC 61508 SIL 3; ORIFICE: 5MM; HOUSING: BRASS; MANUAL OVERRIDE: NONE; PORT SIZE: ISO G1/4"; SOLENOID TYPE: 0800; CONNECTOR: DIN EN 175301-803 FORM A (DIN 43650 A); VOLTAGE: 110V DC; MANUFACTURER: NORGREN; ORDER: 2401153-08 00-110-00; ALTERNATIVE: VR24B9665-0147P; INTERNAL USE: MAINTENANCE MANUAL: MM0101-ADD; CODE: VE</t>
  </si>
  <si>
    <t>084837523</t>
  </si>
  <si>
    <t>VALVE, SOLENOID; TYPE: 9710535-0242-110-00; APPLICATION: ELECTRIC LOCOMOTIVE CLASS 22E PANTO CONTROL; TYPE: 5/2 WAY INLINE SOLENOID ACTUATED SPOOL VALVE; MEDIUM: COMPRESSED AIR; ACTUATION/RETURN: SOLENOID/SPRING; FLOW: 1300 L/MIN; OPERATING PRESSURE: 2.5 - 8 BAR; OPERATING TEMP: -40C TO 65 °C; TEST CERT: IEC 61508; ORIFICE: 6MM; PORT SIZE: ISO G1/4"; SOLENOID TYPE: 0242; VOLTAGE: 110V DC; CONNECTOR: DIN EN 175301-803, FORM A (DIN 43650 A) MANUFACTURER: NORGREN; ORDER CODE: 9710535-0242-110-00; ALTERNATIVE: VR61B517A-D127N; INTERNAL USE: MAINTENANCE MANUAL: MM0101-ADD; CODE: MV5/2</t>
  </si>
  <si>
    <t>084853641</t>
  </si>
  <si>
    <t>VALVE, RELIEF; TYPE: PRESSURE, 30981698 CRRC, 21E, APPLICATION: ELECTRIC LOCOMOTIVE CLASS 20/21/22E; P/N: 30981698, CRRC CORPORATION LIMITED; PRESSURE RELIEVE VALVE USE: CLASS 20E/21E/22E, SAFETY VALVE P/N: 30981698, MODEL/TYPE: 501-A CORPORATION LIMITED; E CLASS 20E/21E/22E REFERENCE MANUAL: MM0115</t>
  </si>
  <si>
    <t>085874894</t>
  </si>
  <si>
    <t>VALVE, RELIEF; TYPE: PRESSURE; P/N: FM1815-S3 , CSR CORPORATION LIMITED; PRESSURE RELIEVE VALVE, MICRO SWITCH ASSEMBLY USE: CLASS 20E/21E/22E, TYPE OF SENSOR LIMIT SWITCH E CLASS 20E/21E/22E</t>
  </si>
  <si>
    <t xml:space="preserve">Material Category 36: </t>
  </si>
  <si>
    <t>013826918</t>
  </si>
  <si>
    <t>HOSE AIR DUCT;P/N:3910000974,22E
HOSE, AIR DUCT
P/N: 3910000974 CSR CORPORATION LIMITED
ELECTRIC LOCOMOTIVE CLASS 22E
FLEXIBLE AIR DUCT INSTALLATION
DRAWING NO: AJA1013508A CSR CORPORATION
LIMITED REV LATEST ITEM 1</t>
  </si>
  <si>
    <t xml:space="preserve">Material Category 37: </t>
  </si>
  <si>
    <t>062823201</t>
  </si>
  <si>
    <t>HORN;AIR H/TONE,ELEC LOCO CL 20E
HORN
TYPE AIR HIGH TONE
APPLICATION ELECTRIC LOCOMOTIVE CLASS 20E
SPECIFICATION: GZD7053F1
DRAWING NO: 80003911000020 CSR CORPORATION LIMITED REV LATEST</t>
  </si>
  <si>
    <t>062823202</t>
  </si>
  <si>
    <t>HORN;80003911000021,CSR CORP
HORN;
TYPE: AIR LOW TONE,
APPLICATION: ELECTRIC LOCOMOTIVE CLASS 20E;
P/N: 80003911000021, CSR CORPORATION LIMITED;
SPECIFICATION:GZD7053B3</t>
  </si>
  <si>
    <t xml:space="preserve">Material Category 38: </t>
  </si>
  <si>
    <t>054849030</t>
  </si>
  <si>
    <t>MODULE;
TYPE: INSOLATED GATE BIPOLAR TRANSISTOR
DEVICE FZ-750R65 KE 3, MAIN;
SPECIFICATION: RD_RD_KLP_SPEC_0072, LA, ITEM: 6.1;
USE ON ELECTRIC LOCOMOTIVE CLASS 20/21/22E;
MAIN INVERTOR</t>
  </si>
  <si>
    <t>054849031</t>
  </si>
  <si>
    <t>MODULE;
TYPE: IGBT DEVICE FZ- 600R65 KE 3, AUX;
SPECIFICATION: RD_RD_KLP_SPEC_0072, LA, ITEM: 6.2;
USE ON ELECTRIC LOCOMOTIVE CLASS 20/21/22E;
AUXILIARY INVERTOR</t>
  </si>
  <si>
    <t>084823256</t>
  </si>
  <si>
    <t>MODULE;80006990005733,CSR CORP
MODULE;
TYPE: GWM GATEWAY,
APPLICATION: ELECTRIC LOCOMOTIVE CLASS 20E;
SPECIFICATION: ZS826E-112-000</t>
  </si>
  <si>
    <t>MODULE;DXME,P/N:ZR6990005738
MODULE
TYPE DXME
P/N: ZR6990005738 CSR CORPORATION LIMITED
20E CAB CN+EN</t>
  </si>
  <si>
    <t>085823257</t>
  </si>
  <si>
    <t>MODULE;ANALOG I/O AXM
MODULE
TYPE ANALOG INPUT/OUTPUT AXM
APPLICATION ELECTRIC LOCOMOTIVE CLASS 20E/22E
P/N: 80006990005740 CSR CORPORATION LIMITED
SPECIFICATION: ZS826E-262-000
DRAWING NO: 80006990005740 CSR CORPORATION LIMITED REV LATEST</t>
  </si>
  <si>
    <t>085823258</t>
  </si>
  <si>
    <t>MODULE;80006990004275,CSR CORP;20E
MODULE;
TYPE: DIGITAL DIM INPUT,
APPLICATION: ELECTRIC LOCOMOTIVE CLASS 20E</t>
  </si>
  <si>
    <t>085823260</t>
  </si>
  <si>
    <t>MODULE;ELECT RECORD MACH,20E/22E
MODULE
TYPE ELECTRONIC RECORDING MACHINE
ELECTRIC LOCOMOTIVE CLASS 20E/22E
SPECIFICATION: ZS826E-113-000
DRAWING NO: 80006990005735 CSR CORPORATION LIMITED REV LATEST</t>
  </si>
  <si>
    <t>085823313</t>
  </si>
  <si>
    <t>MODULE;CONVRT;20/22E
MODULE;
TYPE: CONVERTER;
SPECIFICATION: RD_RD_KLP_SPEC_0072, LA;
(FOUR-QUADRANT/MAIN INVERTER);
ELECTRIC LOCOMOTIVE CLASS 20E; 22E;
FUNCTION: FOUR QUADRANT RECTIFIER, CHANGE THE INPUT AC
TO THE INTERMEDIATE DC VOLTAGE.
MAINTENANCE MANUAL: MM0117</t>
  </si>
  <si>
    <t>085823313R</t>
  </si>
  <si>
    <t>REPAIR, UNIT;CONVRT MODULE;21E
REPAIR, UNIT;
TYPE: CONVERTER MODULE,
ADDITIONAL EQUIPMENT: INV1/INV2/4QC1/4QC2,
LOCATION: ELECTRIC LOCOMOTIVE CLASS 21E;
CATALOGUE: MM0117, CRRC CORPORATION LIMITED;
DRAWING NO: TE6921910000, LA;
POWER CONVERTOR CUBICLE AND TRACTION CONTROL UNIT;
LCC;
P/N: TE6921910000 CRRC CORPORATION LIMITED</t>
  </si>
  <si>
    <t>085823314</t>
  </si>
  <si>
    <t>MODULE;CONVRT;20E/22E
MODULE;
TYPE: CONVERTER;
SPECIFICATION: RD_RD_KLP_SPEC_0072, LA;
(AUXILIARY INVERTER);
ELECTRIC LOCOMOTIVE CLASS 20E; 22E;
FUNCTION: VVVF INVERTER, CHANGE THE INTERMEDIATE DC
VOLTAGE TO 3 PHASE ALTERNATING CURRENT.
MAINTENANCE MANUAL: MM0117</t>
  </si>
  <si>
    <t>085823314R</t>
  </si>
  <si>
    <t>REPAIR, UNIT;IGBT MOD,ELEC LOCO CL 22E
REPAIR, UNIT;
TYPE: INSOLATED GATE BIPOLAR TRANSISTOR MODULE,
LOCATION: ELECTRIC LOCOMOTIVE CLASS 22E</t>
  </si>
  <si>
    <t>085832312</t>
  </si>
  <si>
    <t>MODULE;TYPE: ANTENNA COMBINER;ANTENNA COMBINER (A82)USE: CLASS 20E/21E/22E, WTD AND POWER MANAGEMENT SYSTEM,P/N:80006200001277, MODEL/DRW NO: W200000053,CSR CORPORATION LIMITED;E CLASS 20E/21E REFERENCE MANUAL: MM0702</t>
  </si>
  <si>
    <t>MODULE;LED DC H/VOLT DSP;MOD:DJ4000
MODULE;
TYPE: LIGHT EMITTING DIODES
DIRECT CURRENT HIGH VOLTAGE DISPLAY,
APPLICATION: ELECTRIC LOCOMOTIVE CLASS 20E AND 21E;
P/N: W600001688, CSR CORPORATION LIMITED;
MODEL NO: DJ4000;  MM0117</t>
  </si>
  <si>
    <t>085844088</t>
  </si>
  <si>
    <t>MODULE;TE629-070000,CRRC;PULSE DB;21E
MODULE;
TYPE: PULSE DISTRIBUTION,
APPLICATION: ELECTRIC LOCOMOTIVE CLASS 21E;
P/N: TE629-070000, CRRC CORPORATION LIMITED;
ELECTRIC LOCOMOTIVE CLASS 21E</t>
  </si>
  <si>
    <t>085844089</t>
  </si>
  <si>
    <t>MODULE;TE6290060000,CRRC;ANALOG INPUT A
MODULE;
TYPE: ANALOGUE INPUT A,
APPLICATION: ELECTRIC LOCOMOTIVE CLASS 21E;
P/N: TE6290060000, CRRC CORPORATION LIMITED;
ELECTRIC LOCOMOTIVE CLASS 21E</t>
  </si>
  <si>
    <t>085844090</t>
  </si>
  <si>
    <t>MODULE;TE6290080000,CRRC;ANALOG INPUT B
MODULE;
TYPE: ANALOGUE INPUT B,
APPLICATION: ELECTRIC LOCOMOTIVE CLASS 21E;
P/N: TE6290080000, CRRC CORPORATION LIMITED</t>
  </si>
  <si>
    <t>085844091</t>
  </si>
  <si>
    <t>MODULE;TE6225040000,CRRC;NET SIDE SIGNAL
MODULE;
TYPE: NET SIDE SIGNAL,
APPLICATION: ELECTRIC LOCOMOTIVE CLASS 21E;
P/N: TE6225040000, CRRC CORPORATION LIMITED</t>
  </si>
  <si>
    <t>085844092</t>
  </si>
  <si>
    <t>MODULE;TE6168020000,CRRC;NET SIDE CNTL
MODULE;
TYPE: NET SIDE CONTROL,
APPLICATION: ELECTRIC LOCOMOTIVE CLASS 21E;
P/N: TE6168020000, CRRC CORPORATION LIMITED</t>
  </si>
  <si>
    <t>085844094</t>
  </si>
  <si>
    <t>MODULE;TE6168010000,CRRC;MOTOR CNTL;21E
MODULE;
TYPE: MOTOR CONTROL,
APPLICATION: ELECTRIC LOCOMOTIVE CLASS 21E;
P/N: TE6168010000, CRRC CORPORATION LIMITED</t>
  </si>
  <si>
    <t>085844096</t>
  </si>
  <si>
    <t>MODULE;TE6168200000,CRRC;AUX INVERT CNTL
MODULE;
TYPE: AUXILIARY INVERTER CONTROL,
APPLICATION: ELECTRIC LOCOMOTIVE CLASS 21E;
P/N: TE6168200000, CRRC CORPORATION LIMITED</t>
  </si>
  <si>
    <t xml:space="preserve">Material Category 39: </t>
  </si>
  <si>
    <t>085874887</t>
  </si>
  <si>
    <t xml:space="preserve"> MODULE; TYPE: FULL CONTACT CONTENDER TELEVISION, NVR; P/N: W600001787, CSR CORPORATION LIMITED; FCCTV AUDIO AND VIDEO RECORDING MODULE (A86) USE: CLASS 20E/21E/22E, FCCTV SYSTEM, P/N: W600001787, CSR CORPORATION LIMITED; E CLASS 20E/21E/22E; REFERENCE MANUAL: MM0744</t>
  </si>
  <si>
    <t>085823264</t>
  </si>
  <si>
    <t xml:space="preserve"> MODULE; TYPE: FIRE ALARM (A91), APPLICATION: ELECTRIC LOCOMOTIVE CLASS 20E/21E/22E; FIRE ALARM MODULE (A91) USE: CLASS 20E/21E/22E, SMOKE DETECTION SYSTEM, P/N: 80003395000070, TYPE: JMFCU01ST, CSR CORPORATION LIMITED; E CLASS 20E/21E/22E; REFERENCE MANUAL: MM0141 /MM0703</t>
  </si>
  <si>
    <t xml:space="preserve">Material Category 40: </t>
  </si>
  <si>
    <t>085874891</t>
  </si>
  <si>
    <t xml:space="preserve"> DEVICE; TYPE: WIRELESS DATA TRANSMIT DEVICE-A, 22E; P/N: 80006200002580, CSR CORPORATION LIMITED; WIRELESS DATA TRANSMIT DEVICE (WTD-A) (A81) USE: CLASS 22E, WTD AND POWER MANAGEMENT  SYSTEM, E CLASS 22E REFERENCE MANUAL: MM0702</t>
  </si>
  <si>
    <t>085823272</t>
  </si>
  <si>
    <t xml:space="preserve"> MODULE; TYPE: WIRELESS DATA HOST WHAT TO DO A81, APPLICATION: ELECTRIC LOCOMOTIVE CLASS 20E/21E; WIRELESS DATA TRANSMIT DEVICE WTD HOST (A81) USE: CLASS 20E/21E, WTD AND POWER MANAGEMENT  SYSTEM, P/N:80006200001274, CSR CORPORATION LIMITED; E CLASS 20E/21E REFERENCE MANUAL: MM0702</t>
  </si>
  <si>
    <t>085874892</t>
  </si>
  <si>
    <t xml:space="preserve"> DEVICE; TYPE: WIRELESS DATA TRANSMIT DEVICE-B, 22E; P/N: 80006200002581, CSR CORPORATION LIMITED; WIRELESS DATA TRANSMIT DEVICE (WTD-B)  (A83) USE: CLASS 22E, WTD AND POWER MANAGEMENT  SYSTEM, E CLASS 22E REFERENCE MANUAL: MM0702</t>
  </si>
  <si>
    <t>085817979</t>
  </si>
  <si>
    <t>ANTENNA TYPE WIRELESS DATA TRANSMISSION P/N: ZR6200001299 CSR CORPORATION LIMITED ELECTRIC LOCOMOTIVE CLASS 20E/22E SPECIFICATION: W200000054 CSR CORPORATION LIMITED DRAWING NO: ZR6200001299 CSR CORPORATION LIMITED REV LATEST</t>
  </si>
  <si>
    <t xml:space="preserve">Material Category 41: </t>
  </si>
  <si>
    <t>085832384</t>
  </si>
  <si>
    <t>BOARD, PRINTED CIRCUIT; TYPE: UNDER FILTAGE FILTER; UNDER VILTAGE FILTER CARD USE: CLASS 20E/21E/22E P/N:TE431-030000, CSR CORPORATION LIMITED; E CLASS 20E/21E/22E REFERENCE MANUAL: MM0117</t>
  </si>
  <si>
    <t>085844177</t>
  </si>
  <si>
    <t>PAD; TYPE: OVERVOLTAGE ABSORBENT B1-B4; OVERVOLTAGE ABSORBENT PAD ASSEMBLY B1 - B4 USE: CLASS 20E/21E/22E P/N: QB1A-00-00, CSR CORPORATION LIMITED; E CLASS 20E/21E/22E REFERENCE MANUAL: MM0117</t>
  </si>
  <si>
    <t xml:space="preserve">Material Category 42: </t>
  </si>
  <si>
    <t>084819404</t>
  </si>
  <si>
    <t>FITTING;1621008191,CSR CORP;22E
FITTING; P/N: 1621008191, CSR CORPORATION LIMITED;
NVNV CONNECTOR;
TYPE: NVNV-M162-10;
AXLE NO: 1,2,5 AND 6</t>
  </si>
  <si>
    <t>084844169</t>
  </si>
  <si>
    <t>SOCKET;W70200024301,CRRC;21E
SOCKET;
P/N: W70200024301, CRRC CORPORATION LIMITED;
CATALOGUE: MM0144, CRRC CORPORATION LIMITED;
DRAWING NO: XCB27F24ZD/24, LA, CRRC CORPORATION LIMITED; QUANTITY PER
CONVERTER CABINET: 3;
CIRCULAR;
ELECTRIC LOCOMOTIVE CLASS 21E;
POWER CONVERTOR CUBICLE AND TRACTION CONTROL UNIT</t>
  </si>
  <si>
    <t>085818198</t>
  </si>
  <si>
    <t>CONTACT ELECT;ZR7701006703,CSR CORP;22E
CONTACT, ELECTRICAL; P/N: ZR7701006703, CSR CORPORATION LIMITED; ELECTRIC LOCOMOTIVE CLASS 22E;
TYPE: YG4506 22004;
AXLE</t>
  </si>
  <si>
    <t>085818200</t>
  </si>
  <si>
    <t>SKT ELEC;ZR7701006701,CSR CORP;22E
SOCKET, ELECTRICAL; P/N: ZR7701006701, CSR CORPORATION LIMITED; ELECTRIC LOCOMOTIVE CLASS 22E;
TYPE : YGC-QS13K5ZY-B;
AX
5 AND 6</t>
  </si>
  <si>
    <t>085823327</t>
  </si>
  <si>
    <t>RESISTOR;P/N: W400000290,CSR CORP
RESISTOR; ELECTRIC LOCOMOTIVE CLASS 20E; 22E</t>
  </si>
  <si>
    <t>085823329</t>
  </si>
  <si>
    <t>RESISTOR FIXED;W400000827,CSR CORP
RESISTOR, FIXED;
TYPE: DISCHARGING;
ELECTRIC LOCOMOTIVE CLASS 20E; 22E</t>
  </si>
  <si>
    <t>085844163</t>
  </si>
  <si>
    <t>SHELL ELEC CONNECTOR;W70700300100,CRRC
SHELL, ELECTRICAL CONNECTOR;
TYPE: BOTTOM;
P/N: W70700300100, CRRC CORPORATION LIMITED;
CATALOGUE: MM0144, CRRC CORPORATION LIMITED;
DRAWING NO: 9300100301, LA, CRRC CORPORATION LIMITED;
QUANTITY PER CONVERTER CABINET: 3;
FOR CONNECTOR X1,X2,X3;
ELECTRIC LOCOMOTIVE CLASS 21E;
POWER CONVERTOR CUBICLE AND TRACTION CONTROL UNIT</t>
  </si>
  <si>
    <t>085844167</t>
  </si>
  <si>
    <t>RESISTOR ASSY;W4000001757,CRRC;21E
RESISTOR ASSEMBLY; TYPE: CHARGING ASSEMBLY R2; P/N: W4000001757, CRRC CORPORATION LIMITED; CATALOGUE: MM0144, CRRC CORPO
TED; DRAWING NO: RX-20KJ-65?±5%, LA, CRRC CORPORATION LIMITED; ELECTRIC LOCOMOTIVE CLASS 21E;
POWER CONVERTOR CUBICLE AN
CONTROL UNIT</t>
  </si>
  <si>
    <t>085844168</t>
  </si>
  <si>
    <t>RESISTOR ASSY;W4000001758,CRRC;21E
RESISTOR ASSEMBLY;
TYPE: CHARGING ASSEMBLY R5;
P/N: W4000001758, CRRC CORPORATION LIMITED;
CATALOGUE: MM0144, CRRC CORPORATION LIMITED;
DRAWING NO: RXGI-20KJ-65RJ, LA, CRRC CORPORATION LIMITED; ELECTRIC
LOCOMOTIVE CLASS 21E;
POWER CONVERTOR CUBICLE AND TRACTION
CONTROL UNIT</t>
  </si>
  <si>
    <t>085844171</t>
  </si>
  <si>
    <t>CONNECTOR;TE6918A50010,CRRC;21E/22E
CONNECTOR; P/N: TE6918A50010, CRRC CORPORATION LIMITED; CATALOGUE: MM0144, CRRC CORPORATION LIMITED; DRAWING NO: TE6918A
CRRC CORPORATION LIMITED; QUANTITY PER CONVERTER CABINET: 2;
ELECTRIC LOCOMOTIVE CLASS 21E;
POWER CONVERTOR CUBICLE AND
NTROL UNIT</t>
  </si>
  <si>
    <t>085844176</t>
  </si>
  <si>
    <t>CONNECTOR;W70700100730,CRRC;JACK;21E
CONNECTOR;
TYPE: JACK;
P/N: W70700100730, CRRC CORPORATION LIMITED;
CATALOGUE: MM0144, CRRC CORPORATION LIMITED;
DRAWING NO: 9150006202, LA, CRRC CORPORATION LIMITED;
CONNECTOR X1/X2/X3/X5;
QUANTITY PER CONVERTER CABINET: 65;
ELECTRIC LOCOMOTIVE CLASS 21E;
POWER CONVERTOR CUBICLE  AND TRACTION CONTROL UNIT</t>
  </si>
  <si>
    <t>085844181</t>
  </si>
  <si>
    <t>PIN ELEC CONECT;W70700100700,CRRC;21E
PIN, ELECTRICAL CONNECTOR; APPLICATION: ELECTRIC LOCOMOTIVE CLASS 21E; P/N: W70700100700, CRRC CORPORATION LIMITED; CATA
44, CRRC CORPORATION LIMITED; DRAWING NO: 9150006103, LA, CRRC CORPORATION LIMITED; CONTACT X1,X2,X3,X5;
QUANTITY PER CO
INET: 65;
ELECTRIC LOCOMOTIVE CLASS 21E;
POWER CONVERTOR CUBICLE AND TRACTION CONTROL UNIT</t>
  </si>
  <si>
    <t>085844185</t>
  </si>
  <si>
    <t>SKT ELEC;RECT CONECT X5;21E
SOCKET, ELECTRICAL; TYPE: RECTANGULAR CONNECTOR X5; P/N: W70500006200, CRRC CORPORATION LIMITED; CATALOGUE: MM0144, CRRC
N LIMITED; DRAWING NO: 0933 006 2701\\6 CORE, LA, CRRC CORPORATION LIMITED; QUANTITY PER CONVERTER CABINET: 1;
ELECTRIC
CLASS 21E;
POWER CONVERTOR CUBICLE  AND TRACTION CONTROL UNIT</t>
  </si>
  <si>
    <t>085844186</t>
  </si>
  <si>
    <t>SKT ELEC;RECTR CONECT X1/X2/X3;21E
SOCKET, ELECTRICAL; TYPE: RECTANGULAR CONNECTOR X1/X2/X3; P/N: W70500042000, CRRC CORPORATION LIMITED; CATALOGUE: MM0144
ORATION LIMITED; DRAWING NO: 9160423101, LA, CRRC CORPORATION LIMITED; QUANTITY PER CONVERTER CABINET: 3;
ELECTRIC LOCOM
21E;
POWER CONVERTOR CUBICLE  AND TRACTION CONTROL UNIT</t>
  </si>
  <si>
    <t>085844191</t>
  </si>
  <si>
    <t>COVER;TOP SHELL X1/X2/X3;21E
COVER;
TYPE: TOP SHELL X1/X2/X3;
P/N: W70700200117G, CRRC CORPORATION LIMITED;
CATALOGUE: MM0144, CRRC CORPORATION LIMITED;
DRAWING NO: 19300100527, LA, CRRC CORPORATION LIMITED;
QUANTITY PER CONVERTER CABINET: 3;
ELECTRIC LOCOMOTIVE CLASS 21E;
POWER CONVERTOR CUBICLE  AND TRACTION CONTROL UNIT</t>
  </si>
  <si>
    <t>071817855</t>
  </si>
  <si>
    <t>JUNCTION BOX;6911001275,CSR CORP;20E/22E
JUNCTION BOX;
P/N: 6911001275, CSR CORPORATION LIMITED;
ELECTRIC LOCOMOTIVE CLASS 20E/22E;
REFERENCE TO AB01013861A</t>
  </si>
  <si>
    <t>CONNECTOR CABLE;P/N:3451000158,20E
CONNECTOR, CABLE
P/N: 3451000158 CSR CORPORATION LIMITED
ELECTRIC LOCOMOTIVE CLASS 20E
SPECIFICATION: 25M 0207B00411
DRAWING NO: ZRAJE1000852 CSR CORPORATION LIMITED REV LATEST
ITEM 162 ORDER 166</t>
  </si>
  <si>
    <t>CONNECTOR CABLE;P/N:3451000162,20E/22E
CONNECTOR, CABLE
P/N: 3451000162 CSR CORPORATION LIMITED
ELECTRIC LOCOMOTIVE CLASS 20E/22E
SPECIFICATION: 7M 0207B00411
DRAWING NO: ZRAJE1000852 CSR CORPORATION LIMITED REV LATEST
ITEM 171</t>
  </si>
  <si>
    <t>085817961</t>
  </si>
  <si>
    <t>ARRESTER ELECT;ZR3241005018,CSR CORP
ARRESTER, ELECTRICAL; P/N: ZR3241005018, CSR CORPORATION LIMITED; ELECTRIC LOCOMOTIVE CLASS 20E CN+EN; 22E</t>
  </si>
  <si>
    <t xml:space="preserve">Material Category 43: </t>
  </si>
  <si>
    <t>068823150</t>
  </si>
  <si>
    <t>GEAR;WHEEL RING, CL 20E/22E,AB01007629G0
GEAR
TYPE WHEEL RING
ELECTRIC LOCOMOTIVE CLASS 20E / 22E BOGIE;
DRAWING NO: PELG_176Z_0572, LA;
DRAWING NO: AB01007629G030 CSR CORPORATION LIMITED REV
LATEST
MAGNETIC PARTICLE INSPECTION TO BE DONE ACCORDING TO
SPECIFICATION: RS/ME/PR/026</t>
  </si>
  <si>
    <t>068823150R</t>
  </si>
  <si>
    <t>REPAIR UNIT;GEAR TEETH 103,20E/22E GEAR
REPAIR, UNIT;
TYPE: GEAR TEETH 103,
LOCATION: 20E/22E GEAR;
DRAWING NO: PELG_176Z_0572, LA;
GEAR TO BE REPROFILED ACCORDING TO SPECIFICATION RSE/TE/SPC/0036</t>
  </si>
  <si>
    <t>WHEEL RAILWAY;CENTRE,20E/22E,ID:232 MM
WHEEL, RAILWAY; TYPE: CENTRE, 20E/22E, INSIDE DIAMETER: 232 MM, OUTSIDE DIAMETER: 1.22 M, MATERIAL: STEEL; DRAWING NO: P
LA; SPECIFICATION: RS_ME_SP_021, LA; ELECTRIC LOCOMOTIVE CLASS 20E/22E; FOR GEAR AND NON GEAR SIDE</t>
  </si>
  <si>
    <t>069826637</t>
  </si>
  <si>
    <t>AXLE RAILWAY;20E,LG:1.952 M,STL,LOCO
AXLE, RAILWAY; TYPE: 20E, AXLE OVERALL LENGTH: 1.952 M, MATERIAL: STEEL, CLASS: LOCOMOTIVE, APPLICATION: ELECTRIC LOCOMO
20E; P/N: AB01007578G030, CSR CORPORATION LIMITED; DRAWING NO: SA95NEL-DW-B10, LA; PELG_176Z_0569, LA</t>
  </si>
  <si>
    <t>069831687</t>
  </si>
  <si>
    <t>AXLE RAILWAY;LG:1.95 M,ELEC LOCO CL 21E
AXLE, RAILWAY; AXLE OVERALL LENGTH: 1.95 M, APPLICATION: ELECTRIC LOCOMOTIVE CLASS 21E; P/N: AB01012204, CSR CORPORATION
RAWING NO: PELG_176Z_0574, LA</t>
  </si>
  <si>
    <t>069831803</t>
  </si>
  <si>
    <t>HUB;AB01007628G030,CSR CORP
HUB;
TYPE: GEAR, 20E AND 22E;
P/N: AB01007628G030, CSR CORPORATION LIMITED;
DRAWING NO: PELG_176Z_0630 , LA;
ELECTRIC LOCOMOTIVE CLASS 20E AND 22E</t>
  </si>
  <si>
    <t>069831805</t>
  </si>
  <si>
    <t>COLLAR SHAFT;AXLE,20E/22E
COLLAR, SHAFT; TYPE: AXLE, 20E AND 22E; P/N: AB01007571G030, CSR CORPORATION LIMITED; DRAWING NO: PELG_176Z_0623 , LA; E
OMOTIVE CLASS 20E AND 22E</t>
  </si>
  <si>
    <t>069831807</t>
  </si>
  <si>
    <t>PAD;AB01007572G030,CSR CORP
PAD; TYPE: ADJUSTABLE, 20E AND 22E; P/N: AB01007572G030, CSR CORPORATION LIMITED; DRAWING NO: PELG_176Z_0631, LA; ELECTR
VE CLASS 20E AND 22E</t>
  </si>
  <si>
    <t>069831810</t>
  </si>
  <si>
    <t>BOX;AXLE HUNG,20E/22E
BOX; TYPE: AXLE HUNG, 20E AND 22E; P/N: ABAB01007583G030, CSR CORPORATION LIMITED; DRAWING NO: PELG_176Z_0629, LA; ELECT
IVE CLASS 20E AND 22E;
THE MOTOR SUSPENSION MUST COMPLY TO SPECIFICATION RS/C/1/90</t>
  </si>
  <si>
    <t>069831811</t>
  </si>
  <si>
    <t>GEAR;WHEEL, 21E;AB01007631G030 CSR
GEAR;
TYPE: WHEEL, 21E;
P/N: AB01007631G030, CSR CORPORATION LIMITED;
DRAWING NO: PELG_176Z_0575 , LA;
ELECTRIC LOCOMOTIVE CLASS 21E;
MAGNETIC PARTICLE INSPECTION TO BE DONE ACCORDING TO
SPECIFICATION: RS/ME/PR/026</t>
  </si>
  <si>
    <t>069831811R</t>
  </si>
  <si>
    <t>REPAIR UNIT;GEAR TEETH 103,21E GEAR
REPAIR, UNIT;
TYPE: GEAR TEETH 103,
LOCATION: 21E GEAR;
DRAWING NO: PELG_176Z_0575, LA;
GEAR TO BE REPROFILED ACCORDING TO SPECIFICATION RSE/TE/SPC/0036</t>
  </si>
  <si>
    <t>069831812</t>
  </si>
  <si>
    <t>HUB;AB01007649G030,CSR CORP;GEAR, 21E
HUB; TYPE: GEAR, 21E, APPLICATION: ELECTRIC LOCOMOTIVE CLASS 21E; P/N: AB01007649G030, CSR CORPORATION LIMITED; DRAWING
6Z_0573 , LA</t>
  </si>
  <si>
    <t>069831816</t>
  </si>
  <si>
    <t>BOX;AXLE HUNG,21E
BOX; TYPE: AXLE HUNG, 21E; P/N: AB01011723G030, CSR CORPORATION LIMITED; DRAWING NO: PELG_176Z_0624 , LA; ELECTRIC LOCOM
21E;
THE MOTOR SUSPENSION MUST COMPLY TO SPECIFICATION RS/C/1/90</t>
  </si>
  <si>
    <t>069831817</t>
  </si>
  <si>
    <t>COLLAR SHAFT;AXLE, 21E,ELEC LOCO CL 21E
COLLAR, SHAFT; TYPE: AXLE, 21E, APPLICATION: ELECTRIC LOCOMOTIVE CLASS 21E; P/N: AB01007580G030, CSR CORPORATION LIMITED
O: PELG_176Z_0577, LA</t>
  </si>
  <si>
    <t>069831819</t>
  </si>
  <si>
    <t>PAD;ADJ,21E,ELEC LOCO CL 21E
PAD; TYPE: ADJUSTABLE, 21E, APPLICATION: ELECTRIC LOCOMOTIVE CLASS 21E; P/N: AB01007581G030, CSR CORPORATION LIMITED; DR
ELG_176Z_0794 , LA</t>
  </si>
  <si>
    <t>084827614</t>
  </si>
  <si>
    <t>AXLE;AB01013833A-0041,CSR CORP;22E
AXLE; DRAWING NO: AB01013833A, LA, ITEM: 1; PELG_176Z_0569, LA; ELECTRIC LOCOMOTIVE CLASS 22E</t>
  </si>
  <si>
    <t xml:space="preserve">Material Category 44: </t>
  </si>
  <si>
    <t>08422E0433</t>
  </si>
  <si>
    <t>SLEEVE;NO 1,ELEC LOCO CL 22E,22E
SLEEVE
TYPE NO 1
APPLICATION ELECTRIC LOCOMOTIVE CLASS 22E
P/N: AB01013425A CSR CORPORATION LIMITED
DRAWING NO: AB01013033A CSR CORPORATION LIMITED REV LATEST ITEM
14, AB01013425A REV LATEST</t>
  </si>
  <si>
    <t>08422E0434</t>
  </si>
  <si>
    <t>SLEEVE;NO 2,ELEC LOCO CL 22E,22E
SLEEVE
TYPE NO 2
APPLICATION ELECTRIC LOCOMOTIVE CLASS 22E
P/N: AB01013424A CSR CORPORATION LIMITED
DRAWING NO: AB01013033A CSR CORPORATION LIMITED REV LATEST ITEM
15, AB01013424A REV LATEST</t>
  </si>
  <si>
    <t>08422E0449</t>
  </si>
  <si>
    <t>SLEEVE;NO 3,ELEC LOCO CL 22E,22E
SLEEVE
TYPE NO 3
APPLICATION ELECTRIC LOCOMOTIVE CLASS 22E
P/N: AB01013376A CSR CORPORATION LIMITED
DRAWING NO: AB01013033A-JC CSR CORPORATION LIMITED REV LATEST
ITEM 10, AB01013376A REV LATEST</t>
  </si>
  <si>
    <t xml:space="preserve">Material Category 45: </t>
  </si>
  <si>
    <t>085817532</t>
  </si>
  <si>
    <t>CONTROLLER;MASTER,P/N:ZRJQ00007643G00
CONTROLLER
TYPE MASTER
P/N: ZRJQ00007643G00 CSR CORPORATION LIMITED
TKS39C(03)-0425 MASTER CONTROLLER - TKS39C(03)-0425;
20E CAB CN+EN</t>
  </si>
  <si>
    <t xml:space="preserve">Material Category 46: </t>
  </si>
  <si>
    <t>084862502</t>
  </si>
  <si>
    <t>BELLOWS;CHANNEL,AIR INTAKE
BELLOWS;
TYPE: CHANNEL, AIR INTAKE;
DRAWING NO: BBH5577 SHT 3, LA;
APPLICATION: ELECTRIC LOCOMOTIVE CLASS 22E TRACTION MOTOR
MATERIAL: NOMEX;
TFR DRAWING: BBH5577 SHT 3;
INTERNAL USE:
CRRC P/N: 1561000104 - RF1300000090;
MAINTENANCE MANUAL: MM0606</t>
  </si>
  <si>
    <t xml:space="preserve">Material Category 47: </t>
  </si>
  <si>
    <t>084817598</t>
  </si>
  <si>
    <t>SEAT VEHICULAR;DRIVERS,P/N:ZR3970000289
SEAT, VEHICULAR
TYPE DRIVERS
P/N: ZR3970000289 CSR CORPORATION LIMITED
CAB SEAT; 20E CAB CN+EN; SPEC:KAB414 0207A00204</t>
  </si>
  <si>
    <t>084827356</t>
  </si>
  <si>
    <t>SEAT;UPPER,P/N:AB01012887A,22E
SEAT
TYPE UPPER
P/N: AB01012887A CSR CORPORATION LIMITED
ELECTRIC LOCOMOTIVE CLASS 22E, PRIMARY SUSPENSION DEVICE
DRAWING NO: AB01012887A REV LATEST, AB01013332A REV LATEST ITEM
7</t>
  </si>
  <si>
    <t xml:space="preserve">Material Category 48: </t>
  </si>
  <si>
    <t>08422E0381</t>
  </si>
  <si>
    <t>CAP DUST/MOISTURE SEAL;P/N:AB01014284A
CAP, DUST AND MOISTURE SEAL
P/N: AB01014284A CSR CORPORATION LIMITED
ELECTRIC LOCOMOTIVE CLASS 22E
DRAWING NO: AB01013033A CSR CORPORATION LIMITED REV LATEST ITEM
31, AB01014284A REV LATEST</t>
  </si>
  <si>
    <t xml:space="preserve">085844166
</t>
  </si>
  <si>
    <t>CONTACTOR;W27249002506,CRRC;CHARGE;21E
CONTACTOR;
TYPE: CHARGING;
P/N: W27249002506, CRRC CORPORATION LIMITED;
CATALOGUE: MM0144, CRRC CORPORATION LIMITED;
DRAWING NO: LTCH60/1PNO/V/110/2, LA, CRRC CORPORATION LIMITED;
QUANTITY PER CONVERTER CABINET: 3X2;
CONTACTOR KM4,KM5,KM6;
ELECTRIC LOCOMOTIVE CLASS 21E;
POWER CONVERTOR CUBICLE AND TRACTION CONTROL UNIT</t>
  </si>
  <si>
    <t>085827111</t>
  </si>
  <si>
    <t>CONVERTER;TRACTION,P/N:6911001567,22E
CONVERTER
TYPE TRACTION
P/N: 6911001567 CSR CORPORATION LIMITED
ELECTRIC LOCOMOTIVE CLASS 22E
DRAWING NO: 6911001567 REV LATEST, AJA1013765A CSR CORPORATION
LIMITED REV LATEST ITEM 1</t>
  </si>
  <si>
    <t>013819617</t>
  </si>
  <si>
    <t>COUPLING TUBE;CU,P/N:3520006834,20E
COUPLING, TUBE
MATERIAL COPPER
P/N: 3520006834 CSR CORPORATION LIMITED
ELECTRIC LOCOMOTIVE CLASS 20E
LUG 50MM x 12MM
DRW: TRANSNET BAH-1
DRW: JA00002886G00A ITEM 1</t>
  </si>
  <si>
    <t>084868304</t>
  </si>
  <si>
    <t>COVER;
TYPE: TAMPER RESISTANT,
APPLICATION: ELECTRIC LOCOMOTIVE CLASS 20E/21E/22E PANTO
PANEL; P/N: 4355-50,NORGREN</t>
  </si>
  <si>
    <t>084823252</t>
  </si>
  <si>
    <t>DETECTOR;THERMAL,ELEC LOCO CL 20E
DETECTOR
TYPE THERMAL
APPLICATION ELECTRIC LOCOMOTIVE CLASS 20E
DRAWING NO: 80003395000112 CSR CORPORATION LIMITED REV LATEST</t>
  </si>
  <si>
    <t>084818030</t>
  </si>
  <si>
    <t>DUCT;AIR,P/N:6912001393,20E
DUCT
TYPE AIR
P/N: 6912001393 CSR CORPORATION LIMITED
ELECTRIC LOCOMOTIVE CLASS 20E</t>
  </si>
  <si>
    <t>085847774</t>
  </si>
  <si>
    <t>Fire Alarm Buzzer (B79)
Use: Class 20E/21E/22E, Smoke Detection System, 
P/N:80003911000360, Type: eao 56-61011-00.21, CSR CORPORATION LIMITED; 
E CLASS 20E/21E/22E; 
Reference Manual: MM0703</t>
  </si>
  <si>
    <t>085837517</t>
  </si>
  <si>
    <t>GAUGE, PRESSURE; TYPE: 18-015-909; APPLICATION: ELECTRIC LOCOMOTIVE CLASS 20E/21E/22E PANTO CONTROL; MEDIUM: COMPRESSED AIR; SCALE RANGE: 0 - 10 BAR; OPERATING TEMP: -40C TO 65 °C; ACCURACY: 2.5% OF FULL SCALE; PORT CONNECTION: CENTRE BACK 1/4" NPT; DIAME</t>
  </si>
  <si>
    <t>085874889</t>
  </si>
  <si>
    <t xml:space="preserve">Hard Disk
Use: Class 20E/21E/22E, FCCTV System, 
P/N: W200022450 or W600002055,
 CSR CORPORATION LIMITED; 
E CLASS 20E/21E/22E; 
Reference Manual: MM0744 </t>
  </si>
  <si>
    <t>085844175</t>
  </si>
  <si>
    <t>INSULATOR;ZS145-00-45,CRRC;21E
INSULATOR;
P/N: ZS145-00-45, CRRC CORPORATION LIMITED;
CATALOGUE: MM0144, CRRC CORPORATION LIMITED;
DRAWING NO: ZS145-00-45, LA, CRRC CORPORATION LIMITED;
QUANTITY PER CONVERTER CABINET: 3 X 2;
ELECTRIC LOCOMOTIVE CLASS 21E;
POWER CONVERTOR CUBICLE  AND TRACTION CONTROL UNIT</t>
  </si>
  <si>
    <t>084842241</t>
  </si>
  <si>
    <t>KIT REPAIR;MASTER CNTLR 3 YR O/HAUL;21E
KIT, REPAIR; TYPE: MASTER CONTROLLER 3 YEAR OVERHAUL,
APPLICATION: ELECTRIC LOCOMOTIVE CLASS 21E,
COMPRISING: PROGRAM KIT;
CONSIST OFF:
2 SNAP-ACTION S826AL 80003960001410 EACH 7/LOCO
3 POSITIONING PIECE JQ00007634G00 EACH 1/LOCO
4 KEY AND DIRECTION UNIT ASSEMLY JQ00007625G00 EACH 1/LOCO</t>
  </si>
  <si>
    <t>METER WATTHOUR;KW,P/N:80004141000018
METER, WATTHOUR
TYPE KILOWATT
ELECTRIC LOCOMOTIVE CLASS 20E
SPECIFICATION: EM4T
DRAWING NO: 80004141000018 CSR CORPORATION LIMITED REV LATEST</t>
  </si>
  <si>
    <t>013827118</t>
  </si>
  <si>
    <t>NOZZLE;6912001751,CSR CORP;AIR VENT
NOZZLE; TYPE: AIR VENT;
P/N: 6912001751, CSR CORPORATION LIMITED;
DRAWING NO: AJA1013727A, LA, ITEM: 6, CSR CORPORATION LIMITED; EL
ECTRIC LOCOMOTIVE CLASS 21E/22E CAB AIR CONDITIONING DUCT INSTALLATION</t>
  </si>
  <si>
    <t>085826511</t>
  </si>
  <si>
    <t>PANEL;P/N:JQ00007635G00A,22E
PANEL
ELECTRIC LOCOMOTIVE CLASS 22E;
MASTER CONTROLLER-TKS39C(03)-0425
DRAWING NO: JQ00007635G00A REV LATEST,
JQ00007643G00A CSR CORPORATION LIMITED REV LATEST
ITEM 3</t>
  </si>
  <si>
    <t>068843643</t>
  </si>
  <si>
    <t>PIPE METAL;BRAKE SYS,STL;22E
PIPE, METALLIC;
TYPE: BRAKE SYSTEM,
PIPE MATERIAL: STEEL;
P/N: AJP1009321A, CSR CORPORATION LIMITED;
PIPE UNDERFRAME;
ELECTRIC LOCOMOTIVE CLASS 22E</t>
  </si>
  <si>
    <t>085827111R</t>
  </si>
  <si>
    <t>REPAIR, UNIT;PWR CONVRT CUBICLE;22E
REPAIR, UNIT; TYPE: POWER CONVERTER CUBICLE, LOCATION: ELECTRIC LOCOMOTIVE CLASS 22E; CONVERTER, TRACTION;
PN: 691100156
RATION LIMITED;
MAINTENANCE MANUAL: MM0117</t>
  </si>
  <si>
    <t>084866185</t>
  </si>
  <si>
    <t>RING;MIDDLE AXLE BRG BACKING,ID:170 MM
RING; TYPE:
MIDDLE AXLE BEARING BACKING,
INSIDE DIAMETER: 170 MM,
OUTSIDE DIAMETER: 235 MM,
WIDTH: 45 MM,
MATERIAL: STEEL SANS 50025 S355 JR+AR,
APPLICATION: ELECTRIC LOCOMOTIVE CLASS 22E;
DRAWING NO: PEL99M_00563, LA;
LG: 235 MM</t>
  </si>
  <si>
    <t>08422E0380</t>
  </si>
  <si>
    <t>RING;P/N:32210510018AA,22E
RING
P/N: 32210510018AA CSR CORPORATION LIMITED
DUST GUARD, OIL RESISTANT 1 - 2; USED ON: 22E TRACTION DEVICE;
ELECTRIC LOCOMOTIVE CLASS 22E
DRAWING NO: 32210510018AA REV LATEST, AB01013033A CSR
CORPORATION LIMITED REV LATEST ITEM 13</t>
  </si>
  <si>
    <t>084823228</t>
  </si>
  <si>
    <t>SET;80000952000408,CSR CORP;MASTER CNTLR
SET;
TYPE: MASTER CONTROLLER,
QUANTITY: 2;
P/N: 80000952000408, CSR CORPORATION LIMITED;
TYPE: MASTER CONTROLLER DRIVER KEY;
APPLICATION: ELECTRIC LOCOMOTIVE CLASS 20E/22E</t>
  </si>
  <si>
    <t>084833849</t>
  </si>
  <si>
    <t>SET;PRIMARY SPRING,ELEC LOCO CL 21E
SET
TYPE PRIMARY SPRING
APPLICATION ELECTRIC LOCOMOTIVE CLASS 21E
QUANTITY 16
MM0405
DRAWING NO: AB01012092 REV LATEST ITEM 1</t>
  </si>
  <si>
    <t>068823152</t>
  </si>
  <si>
    <t>SPRING;AB01006824G030,CSR CORP;PRIMARY
SPRING;
TYPE: PRIMARY;
SPECIFICATION: 0207B00390, LA;
ELECTRIC LOCOMOTIVE CLASS 20E BOGIE</t>
  </si>
  <si>
    <t>084819390</t>
  </si>
  <si>
    <t>STOPPER;P/N:ZRJB00000277G00,20E/22E
STOPPER
P/N: ZRJB00000277G00 CSR CORPORATION LIMITED
ELECTRIC LOCOMOTIVE CLASS 20E/22E</t>
  </si>
  <si>
    <t xml:space="preserve">Material Category 49: </t>
  </si>
  <si>
    <t>085823328</t>
  </si>
  <si>
    <t>UNIT CONTROL;P/N:TE6920000000,20/22E
UNIT, TRACTION CONTROL;
TCU COMPLETE;
ELECTRIC LOCOMOTIVE CLASS 20/22E
DRAWING NO: TE6920000000 CSR CORPORATION LIMITED REV
LATEST</t>
  </si>
  <si>
    <t>085832308</t>
  </si>
  <si>
    <t>UNIT;6200002454,CSR CORP;DIGTAL DSP;22E
UNIT;
TYPE: DIGTAL DISPLAY;
SPECIFICATION: TE8384000000, CSR CORPORATION LIMITED;
ELECTRICAL LOCOMOTIVE CLASS 22E</t>
  </si>
  <si>
    <t>085817599</t>
  </si>
  <si>
    <t>UNIT;ZR6200001275,CSR CORP;AUX DSP
UNIT; TYPE: AUXILIARY DISPLAY; P/N: ZR6200001275, CSR CORPORATION LIMITED; AUXILIARY DISPLAYING UNIT; 22E/20E CAB CN+EN</t>
  </si>
  <si>
    <t>085835047</t>
  </si>
  <si>
    <t>DISPLAY UNIT DATA;DIGITAL;21E
DISPLAY UNIT,
DATA; TYPE: DIGITAL;
P/N: 6200002330, CSR CORPORATION LIMITED;
ELECTRIC LOCOMOTIVE CLASS 21E</t>
  </si>
  <si>
    <t xml:space="preserve">Material Category 50: </t>
  </si>
  <si>
    <t>084848257</t>
  </si>
  <si>
    <t>PINION; TYPE: GEAR, APPLICATION: YQ-775-1 CSR TRACTION MOTOR; P/N: AB01013758G020, CRRC CORPORATION LIMITED; DRAWING NO: PELG_176Z_ 0571 , LA; ELECTRIC LOCOMOTIVE CLASS 20E/22E</t>
  </si>
  <si>
    <t>084838896</t>
  </si>
  <si>
    <t>PINION; TYPE: GEAR, MATERIAL: STEEL 18CRNIMO7-6 OR 17CRNIMO6, DIMENSIONS: DIA 177.3 X LG 371 MM, APPLICATION: YQ-775 CSR TRACTION M
OTOR; DRAWING NO: PELG_176Z_0570, LA; STATOR HOUSING
ELECTRIC LOCOMOTIVE CLASS 21E</t>
  </si>
  <si>
    <t xml:space="preserve">Material Category 51: </t>
  </si>
  <si>
    <t>084837509</t>
  </si>
  <si>
    <t>REGULATOR, PRESSURE; TYPE: AIR; APPLICATION: ELECTRIC LOCOMOTIVE CLASS 20E/21E/22E PANTO CONTROL; MEDIUM: AIR; WORKING PRESSURE: 1- 8 BAR; INLET PRESSURE: 10 BAR; FLOW CAPACITY: UP TO 1500 L/MIN; SENSITIVITY: BETTER THAN 0.3 MBAR OF SUPPLY PRESSURE CHANGE</t>
  </si>
  <si>
    <t>085837510</t>
  </si>
  <si>
    <t>REGULATOR; TYPE: AIR FLOW, LT1000C2800; APPLICATION: ELECTRIC LOCOMOTIVE CLASS 20E/21E/22E PANTO CONTROL; MEDIUM: COMPRESSED AIR; OPERATION: UNI-DIRECTIONAL FLOW REGULATOR; REGULATED FLOW FACTOR: 0.28 M3/H; FREE FLOW FACTOR: 0.6 M3/H; OPENING PRESSURE: &lt;(</t>
  </si>
  <si>
    <t>RELAY PNEUMATIC;OIL FLOW,P/N:3382000208
RELAY, PNEUMATIC
TYPE OIL FLOW
P/N: 3382000208 CSR CORPORATION LIMITED</t>
  </si>
  <si>
    <t>085823335</t>
  </si>
  <si>
    <t>RELAY;INTM,P/N:W27201040222
RELAY
TYPE INTERMEDIATE
ELECTRICAL LOCOMOTIVE 20E; 22E
DRAWING NO: W27201040222 CSR CORPORATION LIMITED REV LATEST</t>
  </si>
  <si>
    <t>Please note that the Qty per year is in each  and the Price Rate must be per each and the Product of the Yearly Quantity and Yearly price rate will be the Total per Year</t>
  </si>
  <si>
    <t>Total amount will be the Sum of the Total for year1 + year2 + year3 +year4+year5</t>
  </si>
  <si>
    <t xml:space="preserve">Please indicate all price related indices and escalations criteria  formula for this Tender </t>
  </si>
  <si>
    <t xml:space="preserve">Please also indicate the relevant Trade and Settlement Discounts </t>
  </si>
  <si>
    <t>BUSBAR; TYPE: ROOF CONNECTION, 20/21/22E, MATERIAL: COPPER, TINNED, DIMENSIONS: WD 50 X LG 200 X THK 15 MM; DRAWING NO: PEL99M_00371, LA; APPLICATION:ELECTRIC LOCOMOTIVE CLASS 20E/21E/22E ROOF EQUIPMENT
TINNED TO SPECIFICATION ISO-2093:1986:
SERVICE CONDITION: 4  - EXCEPTIONALLY SEVERE;
MINIMUM TIN THICKNESS: 15 MICRON;
SURFACE FINISH: BRIGHT ELECTROPLATED;
ADHESION TEST: SCRIBE TEST AS DESC RIBED IN ISO-2819:2017;
SAMPLING METHOD FOR ADHESION TEST: RANDOM AT 10%;
INTERNAL USE: 
CRRC P/N: ZRAJA1007741;
DRAWING: ZRAJA100 6505 ITEM 28;
DRAWING: AJA1011430 ITEM 28</t>
  </si>
  <si>
    <t>BUSBAR; TYPE: ROOF CONNECTION, 20/21/22E, MATERIAL: COPPER, TINNED, DIMENSIONS: WD 75 X LG 145 X THK 15 X HT 100 MM; DRAWING NO: PEL99M_00373, LA; APPLICATION:LOCOMOTIVE CLASS 20E/21E/22E ROOF EQUIPMENT
TINNED TO SPECIFICATION ISO-2093:1986:
SERVICE CONDITION: 4  - EXCEPTIONALLY SEVERE;
MINIMUM TIN THICKNESS: 15 MICRON;
SURFACE FINISH: BRIGHT ELECTROPLATED;
ADHESION TEST: SCRIBE TEST AS DESC RIBED IN ISO-2819:2017;
SAMPLING METHOD FOR ADHESION TEST: RANDOM AT 10%;
INTERNAL USE: 
CRRC P/N: ZRAJA1008366;
DRAWING: ZRAJA100 5503 ITEM 11;
DRAWING: ZRAJA1006505 ITEM 40;
DRAWING: AJA1013616 ITEM 26;
DRAWING: AJA1011430 ITEM 40</t>
  </si>
  <si>
    <t>BUSBAR; TYPE: ROOF CONNECTION, MATERIAL: COPPER, TINNED, DIMENSIONS: WD 90 X LG 130 X THK 15 X HT 127 MM, SHAPE: L; DRAWING NO: PEL99M_00372, LA; APPLICATION:ELECTRIC LOCOMOTIVE CLASS 20E/21E/22E ROOF EQUIPMENT
TINNED TO SPECIFICATION ISO-2093:1986:
SERVICE COND ITION: 4 - EXCEPTIONALLY SEVERE;
MINIMUM TIN THICKNESS: 15 MICRON;
SURFACE FINISH: BRIGHT ELECTROPLATED;
ADHESION TEST: SCRIBE TEST  AS DESCRIBED IN ISO-2819:2017;
SAMPLING METHOD FOR ADHESION TEST: RANDOM AT 10%;
INTERNAL USE: 
CRRC P/N: ZRAJA1008368;
DRAWING: ZRAJA1006505 ITEM 41;
DRAWING: ZRAJA1005503 ITEM 26;
DRAWING: AJA1013616 ITEM 11;
DRAWING: AJA1011430 ITEM 24</t>
  </si>
  <si>
    <t xml:space="preserve">Material Category 52: </t>
  </si>
  <si>
    <t>085848256</t>
  </si>
  <si>
    <t>SENSOR; TYPE: SPEED, YQ-775-1 CSR TRACTION MOTOR; P/N: 1B96600012G00, CRRC CORPORATION LIMITED; SPEED SENSOR ASSEMBLY; ELECTRIC LOCOMOTIVE CLASS 22E</t>
  </si>
  <si>
    <t>013837556</t>
  </si>
  <si>
    <t>HOSE; TYPE: INSULATING; TYPE: THERMOPLASTIC; APPLICATION: ELECTRIC LOCOMOTIVE CALSS 20E/21E/22E; PANTOGRAPH; LENGTH: 1.25M +/- 50MM; UV RESISTANT; ELECTRICALLY ISOLATED; MEDIUM: COMPRESSED AIR; OPERATING PRESURE: &gt; 1.5MPA / 15BAR; OPERATING TEMPERATURE: &lt; -10C AND &gt; 80C; HOSE MATERIAL: THERMOPLASTIC (NYLON/PTFE/PA/PU); PGF-1220; HOSE OUTER DIAMETER: 12MM; HOSE INNER DIAMETER: 10MM;                                                                     FITTING 1 TYPE: METRIC FEMALE SWIVEL  24° WITH O-RING; FITTING 1 MATERIAL: STAINLESS STEEL; FITTING 1 THREAD: M16 X 1.5;                                                                                               FITTING 2 TYPE: METRIC FEMALE SWIVEL  24° WITH O-RING; FITTING 2 MATERIAL: STAINLESS STEEL; FITTING 2 THREAD: M16 X 1.5;          INTERNAL USE:CRRC P/N: 80001621000608; MAINTENANCE MANUAL: MM0101</t>
  </si>
  <si>
    <t>HOSE ASSEMBLY; TYPE: TEXTILE; TYPE: HANSA-FLEX TEXTILE HOSE; APPLICATION: ELECTRIC LOCOMOTIVE CLASS 22E CONTROL PIPELINE; SPECIFICATION: PD_L008_001_579, LA; HOSE: TE 210 RAIL; LENGTH: 650 MM; CONNECTOR 1: PN 10 AOL VA; CONNECTOR 2: PN 10 AOL VA; CRRC P/N: 9999005433; CRRC DRAWING: AJP1008985, ITEM 50; CRRC SPEC: JP00000031J24; REFERENCE: MM0210</t>
  </si>
  <si>
    <t>HOSE ASSEMBLY; TYPE: TEXTILE; TYPE: HANSA-FLEX TEXTILE HOSE; APPLICATION: ELECTRIC LOCOMOTIVE CLASS 22E CONTROL PIPELINE; SPECIFICATION: PD_L008_001_579, LA; HOSE: TE 210 RAIL; LENGTH: 450 MM; CONNECTOR 1: PN 10 AOL VA; CONNECTOR 2: PN 10 AOL VA; CRRC P/N: 1539010021; CRRC DRAWING: AJP1008985, ITEM 29; CRRC SPEC: JP00000031J24; REFERENCE: MM0210</t>
  </si>
  <si>
    <t>HOSE ASSEMBLY; TYPE: TE 216 RAIL, LENGTH: 720 MM; SPECIFICATION: PD_L008_001_579, LA; ELECTRIC LOCOMOTIVE CLASS 22E; CONNECTOR 1: S/S M26 STRAIGHT NIPPLE - PN 16 AOL VA CONNECTOR 2: S/S M26 90 DEGREE NIPPLE - PN 16 AOL 90 VA INTERNAL USE: CRRC P/N: 1535000470, MM0411</t>
  </si>
  <si>
    <t>HOSE ASSEMBLY; TYPE: TEXTILE; TYPE: HANSA-FLEX TEXTILE HOSE; APPLICATION: ELECTRIC LOCOMOTIVE CLASS 20E/21E/22E UNDERFRAME PIPELINE; SPECIFICATION: PD_L008_001_579, LA; HOSE: TE 208 RAIL; LENGTH: 450 MM; CONNECTOR 1: PN 08 AOL VA; CONNECTOR 2: PN 08 AOL 90 VA; CRRC P/N: 9999005464; CRRC DRAWING: AJP1002989, ITEM 185; CRRC DRAWING: AJP1007066, ITEM 62; CRRC DRAWING: AJP1008640, ITEM 219; CRRC SPEC: WP00000014J24; REFERENCE: MM0210.</t>
  </si>
  <si>
    <t>085842336</t>
  </si>
  <si>
    <t>CONTROLLER;QS BOX,ELEC LOCO CL 20/21/22E; CONTROLLER; TYPE: QS BOX, APPLICATION: ELECTRIC LOCOMOTIVE CLASS 20/21/22E; SPECIFICATION: RD-RD-KDS-SPEC-0131 , LA</t>
  </si>
  <si>
    <t xml:space="preserve">Material Category 53: </t>
  </si>
  <si>
    <t>SHUNT; TYPE: ELECTRICAL, 400 MM ROOF CABLE; DRAWING NO: PEL99M_00106, LA; SPECIFICATION: BBH5561, LA; APPLICATION: ELECTRIC LOCOMOTIVE CLASS 22E ROOF; WIRE: 250MM^2 TINNED SOFT COPPER STRANDED WIRE WITH 400MM LENGTH; CONNECTION: 37MM TINNED COPPER PIPE WITH 4.5MM WALL THICKNESS AND 75MM LENGTH, 2.5MM CHAMFER ON INSIDE EDGE; NOTE: DESTRUCTIVE FIRST ARTICLE INSPECTION TO CONFIRM PROPER CRIMP INTERNAL USE: CRRC P/N: AJA1016890; PANTO 2 ISOLATING SWITCH TO AC THROUGH BUSHING (AJA1011430 ITEM 46); AC THROUGH BUSHING TO BUSBAR (AJA1011430 ITEM 46</t>
  </si>
  <si>
    <t>SHUNT; TYPE: ELECTRICAL, 460 MM ROOF CABLE; DRAWING NO: PEL99M_00106, LA; SPECIFICATION: BBH5561, LA; APPLICATION: ELECTRIC LOCOMOTIVE CLASS 20E/21E/22E ROOF; WIRE: 250MM^2 TINNED SOFT COPPER STRANDED WIRE WITH 460MM LENGTH; CONNECTION: 37MM TINNED COPPER PIPE WITH 4.5MM WALL THICKNESS AND 75MM LENGTH, 2.5MM CHAMFER ON INSIDE EDGE; NOTE: DESTRUCTIVE FIRST ARTICLE INSPECTION TO CONFIRM PROPER CRIMP INTERNAL USE: CRRC P/N: ZRAJA1008316; 20E/21E: ROOF 2 BUSBAR TO AC/DC SWITCH (ZRAJA1006504 ITEM 32); 22E: BUSBAR TO PANTO 2 ISOLATING SWITCH (AJA1011430 ITEM 25); BUSBAR TO AC/DC SWITCH (AJA1011430 ITEM 25); ROOF 2 BUSBAR TO ROOF 3 BUSBAR (AJA1005809 ITEM 5);</t>
  </si>
  <si>
    <t>SHUNT; TYPE: ELECTRICAL, 515 MM, ROOF CABLE; DRAWING NO: PEL99M_00106, LA; SPECIFICATION:  BBH5561, LA; WIRE: 250MM^2 TINNED SOFT COPPER STRANDED WIRE WITH 515MM LENGTH; CONNECTION: 37MM TINNED COPPER PIPE WITH 4.5MM WALL THICKNESS AND 75MM LENGTH, 2.5MM CHAMFER ON INSIDE EDGE; NOTE: DESTRUCTIVE FIRST ARTICLE INSPECTION TO CONFIRM PROPER CRIMP INTERNAL USE: CRRC P/N: ZRAJA1006510; 20E/21E: BUSBAR TO PANTO 1 ISOLATING SWITCH (ZRAJA1006503 ITEM 2); BUSBAR TO PANTO 2 ISOLATING SWITCH (ZRAJA1006505 ITEM 26); DC ARRESTER TO DC THROUGH BUSHING (ZRAJA1006505 ITEM 11); AC SURGE ARRESTER TO AC THROUGH BUSHING (ZRAJA1006505 ITEM 42); 22E: DC ARRESTER TO DC THROUGH BUSHING (AJA1011430 ITEM 11); PANTO 1 ISOLATING SWITCH TO ROOF 2 BUSBAR (AJA1005809 ITEM 6); BUSBAR TO PANTO 1 ISOLATING SWITCH (AJA1013616 ITEM 2)</t>
  </si>
  <si>
    <t>STRAP; TYPE: EARTHING, 200 MM, 120F12/10; APPLICATION: ELECTRIC LOCOMOTIVE CLASS 20E/21E/22E; LENGTH HOLE-TO-HOLE: 200MM; TOLERANCE: -5MM TO +10MM; WIRE TYPE: FLEXIBLE ROPE; WIRE MATERIAL: TINNED COPPER; WIRE CROSS SECTIONAL AREA: 120MM2; LUG 1 TYPE: 120F10; LUG 2 TYPE: 120F12; LUG SPEC: RT_TE_SPC_0168; LUG DRAWING: RSE-BAH-1; APPLICATION ELECTRIC LOCOMOTIVE CLASS 20E/21E: AC AND DC SURGE ARRESTERS TO ROOF; APPLICATION ELECTRIC LOCOMOTIVE CLASS 22E: AC SURGE ARRESTER TO ROOF; INTERNAL USE (REFERENCE ONLY): CRRC P/N: ZRAJA1008307A; DRAWING: ZRAJA1006505A ITEM 35; DRAWING: AJA1011430 ITEM 35</t>
  </si>
  <si>
    <t>STRAP; TYPE: BRAIDED, ELECTRICAL SHUNT; APPLICATION: ELECTRIC LOCOMOTIVE CLASS 20E/21E/22E HIGH VOLTAGE CUBICLE; DRAWING: TFR RT-BLB_178, LA; LENGTH HOLE-TO-HOLE: 284MM; TOLERANCE: -5MM TO +5MM; WIRE: FLAT 95 X(4 X(83 X 0,05)) BRAIDED COPPER X 2; LUG: COPPER TUBE WITH 24,5 O.D. X 1,2 WALL THK. X 38MM; INTERNAL USE: AC EARTHING SWITCH STRAP; CRRC P/N: JQ00004223G00A; APPLICATION: JQ00007702G00A, IT 45; MAINTENANCE MANUAL: MM0140</t>
  </si>
  <si>
    <t>SHUNT; TYPE: ELECTRICAL, 640 MM ROOF CABLE; APPLICATION: ELECTRIC LOCOMOTIVE CLASS 20E/21E/22E ROOF WIRE: 250MM^2 TINNED SOFT COPPER STRANDED WIRE WITH 640MM LENGTH; CONNECTION: 37MM TINNED COPPER PIPE WITH 4.5MM WALL THICKNESS AND 75MM LENGTH, 2.5MM CHAMFER ON INSIDE EDGE; SPECIFICATION: BBH5561; DRAWING: PEL99M_00106; NOTE: DESTRUCTIVE FIRST ARTICLE INSPECTION TO CONFIRM PROPER CRIMP INTERNAL USE: CRRC P/N: ZRAJA1006512; 20E/21E: PANTO 1 TO BUSBAR (ZRAJA1006503 ITEM 24 AND 27); PANTO 2 TO BUSBAR (ZRAJA1006505 ITEM 26); AC/DC SWITCH TO DC SURGE ARRESTER; 22E: PANTO 1 TO BUSBAR (AJA1013616 ITEM 24); PANTO 2 TO BUSBAR (AJA1011430 ITEM 26); AC/DC SWITCH TO DC SURGE ARRESTER (AJA1011430 ITEM 26)</t>
  </si>
  <si>
    <t>SHUNT; TYPE: ELECTRICAL, 550 MM ROOF CABLE; DRAWING NO: PEL99M_00106, LA; SPECIFICATION: BBH5561, LA; APPLICATION: ELECTRIC LOCOMOTIVE CLASS 20E/21E/22E ROOF; WIRE: 250MM^2 TINNED SOFT COPPER STRANDED WIRE WITH 550MM LENGTH; CONNECTION: 37MM TINNED COPPER PIPE WITH 4.5MM WALL THICKNESS AND 75MM LENGTH, 2.5MM CHAMFER ON INSIDE EDGE; NOTE: DESTRUCTIVE FIRST ARTICLE INSPECTION TO CONFIRM PROPER CRIMP INTERNAL USE: CRRC P/N: ZRAJA1006773; 20E/21E: PANTO 2 TO BUSBAR (ZRAJA1006505 ITEM 2); 22E: PANTO 1 TO BUSBAR (AJA1013616 ITEM 22); BUSBAR TO PANTO 1 ISOLATING SWITCH (AJA1013616 ITEM 22); PANTO 2 TO BUSBAR (AJA1011430 ITEM 2);</t>
  </si>
  <si>
    <t>STRAP; TYPE: EARTH, 120F12; TYPE: 350 MM 120F12; APPLICATION: ELECTRIC LOCOMOTIVE CLASS 22E; LENGTH HOLE-TO-HOLE: 350MM; TOLERANCE: -5MM TO +10MM; WIRE TYPE: FLEXIBLE; WIRE MATERIAL: TINNED COPPER; WIRE CROSS SECTIONAL AREA: 120MM2; LUG TYPE: 120F12; LUG HOLE SIZE: 12MM; LUG SPEC: RT_TE_SPC_0168; LUG DRAWING: RSE-BAH-1; APPLICATION ELECTRIC LOCOMOTIVE CLASS 20E/21E: G24 - BRAKE RESISTOR TO ROOF, G33 - COOLING TOWER TO BODY, G24 - COOLING TOWER TO ROOF, APPLICATION ELECTRIC LOCOMOTIVE CLASS 22E: G13 - BRAKE RESISTOR TO BODY, G30 - COOLING TOWER TO BODY, G31 - COOLING TOWER TO ROOF; INTERNAL USE (REFERENCE ONLY): CRRC P/N: JC00001416G00A; QTY P ER LOCO: 6</t>
  </si>
  <si>
    <t>STRAP; TYPE: EARTHING; TYPE: 200MM 120F12: APPLICATION: ELECTRIC LOCOMOTIVE CLASS 20E/21E/22E; LENGTH HOLE-TO-HOLE: 200MM; TOLERANCE: -5MM TO +10MM; WIRE TYPE: FLEXIBLE; WIRE MATERIAL: TINNED COPPER; WIRE CROSS SECTIONAL AREA: 120MM2; LUG TYPE: 120F12; LUG HOLE SIZE: M12; LUG SPEC: RT_TE_SPC_0168; LUG DRAWING: RSE-BAH-1; APPLICATION ELECTRIC LOCOMOTIVE CLASS 20E/21E: ROOF 1 COVER TO CROSS BEAM 1, ROOF 2 COVER TO CROSS BEAM 1 &lt;(&gt;&amp;&lt;)&gt; 2, ROOF 3 COVER TO CROSS BEAM 2, ROOF 3 COVER TO CROSS BEAM 3* (20E ONLY), ROOF 4 COVER TO CROSS BEAM 3; APPLICATION ELECTRIC LOCOMOTIVE CLASS 22E: ROOF 1 COVER TO CROSS BEAM 1, ROOF 2 COVER TO CROSS BEAM 1 &lt;(&gt;&amp;&lt;)&gt; 2, ROOF 3 COVER TO CROSS BEAM 2 &lt;(&gt;&amp;&lt;)&gt; 3, ROOF 4 COVER TO CROSS BEAM 3; INTERNAL USE (REFERENCE ONLY): CRRC P/N: AJA1006581A; CRRC P/N: AJA1006582A</t>
  </si>
  <si>
    <t>STRAP; TYPE: EARTHING; TYPE: 300MM 120F12: APPLICATION: ELECTRIC LOCOMOTIVE CLASS 22E; LENGTH HOLE-TO-HOLE: 300MM; TOLERANCE: -5MM TO +10MM; WIRE TYPE: FLEXIBLE; WIRE MATERIAL: TINNED COPPER; WIRE CROSS SECTIONAL AREA: 120MM2; LUG TYPE: 120F12; LUG HOLE SIZE: M12; LUG SPEC: RT_TE_SPC_0168; LUG DRAWING: RSE-BAH-1; APPLICATION ELECTRIC LOCOMOTIVE CLASS 20E/21E: G15 - PANTOGRAPH CARBON STRIP, G25 - PCC TO CAR BODY, ROOF 3 TO CROSS BEAM 3 (21E ONLY); APPLICATION ELECTRIC LOCOMOTIVE CLASS 22E: G27 - PANTOGRAPH CARBON STRIP, G32 - PCC TO CAR BODY; INTERNAL USE (REFERENCE ONLY): CRRC P/N: AJA1006697A; QTY PER LOCO: 4</t>
  </si>
  <si>
    <t>STRAP; TYPE: EARTHING; TYPE: 250MM 120F12: APPLICATION: ELECTRIC LOCOMOTIVE CLASS 22E; LENGTH HOLE-TO-HOLE: 250MM; TOLERANCE: -5MM TO +10MM; WIRE TYPE: FLEXIBLE; WIRE MATERIAL: TINNED COPPER; WIRE CROSS SECTIONAL AREA: 120MM2; LUG TYPE: 120F12; LUG HOLE SIZE: M12; LUG SPEC: RT_TE_SPC_0168; LUG DRAWING: RSE-BAH-1; APPLICATION ELECTRIC LOCOMOTIVE CLASS 20E/21E: G26 - PCC TO ROOF COVER; G27 - PCC TO ROOF COVER; APPLICATION ELECTRIC LOCOMOTIVE CLASS 22E: G33 - PCC TO ROOF COVER; G34 - PCC TO ROOF COVER; INTERNAL USE (REFERENCE ONLY): CRRC P/N: AJA1006698A; CRRC P/N: AJA1006699A</t>
  </si>
  <si>
    <t>STRAP; TYPE: EARTHING; TYPE: 450MM 120F12: APPLICATION: ELECTRIC LOCOMOTIVE CLASS 22E; LENGTH HOLE-TO-HOLE: 450MM; TOLERANCE: -5MM TO +10MM; WIRE TYPE: FLEXIBLE; WIRE MATERIAL: TINNED COPPER; WIRE CROSS SECTIONAL AREA: 120MM2; LUG TYPE: 120F12; LUG HOLE SIZE:12MM; LUG SPEC: RT_TE_SPC_0168; LUG DRAWING: RSE-BAH-1; APPLICATION ELECTRIC LOCOMOTIVE CLASS 20E/21E: G20 - SIGNAL CUBICLE TO BODY; G13 - LOW VOLTAGE CUBICLE TO BODY; G28 - HIGH VOLTAGE CUBICLE TO BODY; APPLICATION ELECTRIC LOCOMOTIVE CLASS 22E: G12 - SIGNAL CUBICLE TO BODY, G19 - LOW VOLTAGE CUBICLE TO BODY, G35 - HIGH VOLTAGE CUBICLE TO BODY; INTERNAL USE (REFERENCE ONLY): CRRC P/N: JA00001183G00A; QTY PER LOCO: 5</t>
  </si>
  <si>
    <t>STRAP; TYPE: EARTHING; TYPE: 600MM 120F12: APPLICATION: ELECTRIC LOCOMOTIVE CLASS 20E/21E/22E; LENGTH HOLE-TO-HOLE: 600MM; TOLERANCE: -5MM TO +10MM; WIRE TYPE: FLEXIBLE; WIRE MATERIAL: TINNED COPPER; WIRE CROSS SECTIONAL AREA: 120MM2; LUG TYPE: 120F12; LUG HOLE SIZE: 12MM; LUG SPEC: RT_TE_SPC_0168; LUG DRAWING: RSE-BAH-1; APPLICATION ELECTRIC LOCOMOTIVE CLASS 20E/21E: G43/G40 - BOGIE TO BODY AND BOGIE TO MOTOR; INTERNAL USE (REFERENCE ONLY): CRRC P/N: A00002587G00A; 20E/21E DRAWING: ZRAJA1006553 IT 56; 22E DRAWING: AJA1013764 IT 39</t>
  </si>
  <si>
    <t>STRAP; TYPE: ELECTRICAL SHUNT, APPLICATION: ELECTRIC LOCOMOTIVE CLASS 22E HIGH VOLTAGE CUBICLE; TYPE: AC THROUGH BUSH TO VCB INTER CONNECTION; CABLE: BRAID, TINNED COPPER, ROUND, LENGTH: 480MM +/- 2MM, ELECTROPLATED TO BS 1872 BEFORE ASSEMBLY; LUG: TUBE, COPPER, OD: 20MM, WALL THK: 1.2MM, LENGTH: 40MM +/-2MM, COLD FORMED; TFR DRAWING NUMBER: RT-BLB-177; CRRC DRAWING NUMBER: AJE1002251A; REFERENCE: MM0140</t>
  </si>
  <si>
    <t xml:space="preserve">Material Category 54: </t>
  </si>
  <si>
    <t xml:space="preserve">Material Category 55: </t>
  </si>
  <si>
    <t xml:space="preserve">Material Category 56: </t>
  </si>
  <si>
    <t xml:space="preserve">Material Category 57: </t>
  </si>
  <si>
    <t>Annexure E - Pricing Schedule</t>
  </si>
  <si>
    <t xml:space="preserve">UOM </t>
  </si>
  <si>
    <t>EA</t>
  </si>
  <si>
    <t xml:space="preserve">085823324	</t>
  </si>
  <si>
    <t>085825734</t>
  </si>
  <si>
    <t>085823269</t>
  </si>
  <si>
    <t>METER</t>
  </si>
  <si>
    <t>Vat</t>
  </si>
  <si>
    <t xml:space="preserve">Total Inclusive of VAT: </t>
  </si>
  <si>
    <t xml:space="preserve">Total Excluding VAT: </t>
  </si>
  <si>
    <t xml:space="preserve">Material Category 58: </t>
  </si>
  <si>
    <t xml:space="preserve">Material Category 59: </t>
  </si>
  <si>
    <t xml:space="preserve">Material Category 60: </t>
  </si>
  <si>
    <t xml:space="preserve">085840780 </t>
  </si>
  <si>
    <t xml:space="preserve">085821548 </t>
  </si>
  <si>
    <t>085821547</t>
  </si>
  <si>
    <t>069831826</t>
  </si>
  <si>
    <t>085817534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</si>
</sst>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R-1C09]#,##0.00"/>
  </numFmts>
  <fonts count="15" x14ac:knownFonts="1">
    <font>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b/>
      <sz val="11"/>
      <color theme="1"/>
      <name val="Calibri"/>
      <family val="2"/>
      <scheme val="minor"/>
    </font>
    <font>
      <b/>
      <i/>
      <sz val="11"/>
      <color theme="1"/>
      <name val="Calibri"/>
      <family val="2"/>
      <scheme val="minor"/>
    </font>
    <font>
      <sz val="8"/>
      <name val="Calibri"/>
      <family val="2"/>
    </font>
    <font>
      <sz val="8"/>
      <color rgb="FF000000"/>
      <name val="Calibri"/>
      <family val="2"/>
    </font>
    <font>
      <sz val="8"/>
      <color theme="1"/>
      <name val="Calibri"/>
      <family val="2"/>
      <scheme val="minor"/>
    </font>
    <font>
      <b/>
      <u/>
      <sz val="11"/>
      <color theme="1"/>
      <name val="Calibri"/>
      <family val="2"/>
      <scheme val="minor"/>
    </font>
    <font>
      <sz val="8"/>
      <color theme="1"/>
      <name val="Calibri"/>
      <family val="2"/>
    </font>
    <font>
      <sz val="8"/>
      <color rgb="FF000000"/>
      <name val="Calibri"/>
      <family val="2"/>
    </font>
    <font>
      <sz val="8"/>
      <name val="Calibri"/>
      <family val="2"/>
    </font>
    <font>
      <sz val="8"/>
      <color theme="1"/>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rgb="FF000000"/>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rgb="FF000000"/>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style="thick">
        <color auto="1"/>
      </bottom>
      <diagonal/>
    </border>
  </borders>
  <cellStyleXfs count="1">
    <xf numFmtId="0" fontId="0" fillId="0" borderId="0"/>
  </cellStyleXfs>
  <cellXfs count="133">
    <xf numFmtId="0" fontId="0" fillId="0" borderId="0" xfId="0"/>
    <xf numFmtId="0" fontId="2" fillId="0" borderId="0" xfId="0" applyFont="1"/>
    <xf numFmtId="0" fontId="3" fillId="2" borderId="1" xfId="0" applyFont="1" applyFill="1" applyBorder="1" applyAlignment="1">
      <alignment horizontal="center"/>
    </xf>
    <xf numFmtId="1" fontId="3" fillId="2" borderId="1" xfId="0" applyNumberFormat="1" applyFont="1" applyFill="1" applyBorder="1" applyAlignment="1">
      <alignment horizontal="center" wrapText="1"/>
    </xf>
    <xf numFmtId="164" fontId="2" fillId="0" borderId="1" xfId="0" applyNumberFormat="1" applyFont="1" applyBorder="1" applyAlignment="1">
      <alignment horizontal="center" wrapText="1"/>
    </xf>
    <xf numFmtId="0" fontId="3" fillId="2" borderId="1" xfId="0" applyFont="1" applyFill="1" applyBorder="1" applyAlignment="1">
      <alignment wrapText="1"/>
    </xf>
    <xf numFmtId="1" fontId="2" fillId="2" borderId="1" xfId="0" applyNumberFormat="1" applyFont="1" applyFill="1" applyBorder="1" applyAlignment="1">
      <alignment horizontal="center" wrapText="1"/>
    </xf>
    <xf numFmtId="164" fontId="2" fillId="3" borderId="1" xfId="0" applyNumberFormat="1" applyFont="1" applyFill="1" applyBorder="1" applyAlignment="1">
      <alignment horizontal="center" wrapText="1"/>
    </xf>
    <xf numFmtId="164" fontId="2" fillId="3" borderId="1" xfId="0" applyNumberFormat="1" applyFont="1" applyFill="1" applyBorder="1"/>
    <xf numFmtId="0" fontId="4" fillId="0" borderId="0" xfId="0" applyFont="1"/>
    <xf numFmtId="1" fontId="0" fillId="0" borderId="1" xfId="0" applyNumberFormat="1" applyBorder="1"/>
    <xf numFmtId="0" fontId="2" fillId="4" borderId="1" xfId="0" applyFont="1" applyFill="1" applyBorder="1" applyAlignment="1">
      <alignment horizontal="center"/>
    </xf>
    <xf numFmtId="0" fontId="5" fillId="0" borderId="0" xfId="0" applyFont="1"/>
    <xf numFmtId="0" fontId="6" fillId="0" borderId="0" xfId="0" applyFont="1"/>
    <xf numFmtId="49" fontId="7" fillId="0" borderId="2" xfId="0" applyNumberFormat="1" applyFont="1" applyBorder="1" applyAlignment="1">
      <alignment vertical="top"/>
    </xf>
    <xf numFmtId="0" fontId="8" fillId="0" borderId="2" xfId="0" quotePrefix="1" applyFont="1" applyBorder="1" applyAlignment="1">
      <alignment vertical="top"/>
    </xf>
    <xf numFmtId="0" fontId="9" fillId="0" borderId="2" xfId="0" applyFont="1" applyBorder="1" applyAlignment="1">
      <alignment vertical="top" wrapText="1"/>
    </xf>
    <xf numFmtId="49" fontId="7" fillId="0" borderId="2" xfId="0" applyNumberFormat="1" applyFont="1" applyBorder="1" applyAlignment="1">
      <alignment vertical="top" wrapText="1"/>
    </xf>
    <xf numFmtId="49" fontId="11" fillId="0" borderId="2" xfId="0" applyNumberFormat="1" applyFont="1" applyBorder="1" applyAlignment="1">
      <alignment vertical="top"/>
    </xf>
    <xf numFmtId="49" fontId="7" fillId="0" borderId="2" xfId="0" quotePrefix="1" applyNumberFormat="1" applyFont="1" applyBorder="1" applyAlignment="1">
      <alignment vertical="top" wrapText="1"/>
    </xf>
    <xf numFmtId="49" fontId="11" fillId="0" borderId="2" xfId="0" quotePrefix="1" applyNumberFormat="1" applyFont="1" applyBorder="1" applyAlignment="1">
      <alignment vertical="top"/>
    </xf>
    <xf numFmtId="0" fontId="9" fillId="0" borderId="1" xfId="0" applyFont="1" applyBorder="1" applyAlignment="1">
      <alignment horizontal="left" vertical="center" wrapText="1"/>
    </xf>
    <xf numFmtId="49" fontId="11" fillId="0" borderId="2" xfId="0" applyNumberFormat="1" applyFont="1" applyBorder="1" applyAlignment="1">
      <alignment horizontal="left" vertical="top"/>
    </xf>
    <xf numFmtId="0" fontId="8" fillId="0" borderId="2" xfId="0" applyFont="1" applyBorder="1" applyAlignment="1">
      <alignment vertical="top" wrapText="1"/>
    </xf>
    <xf numFmtId="49" fontId="7" fillId="0" borderId="2" xfId="0" quotePrefix="1" applyNumberFormat="1" applyFont="1" applyBorder="1" applyAlignment="1">
      <alignment vertical="top"/>
    </xf>
    <xf numFmtId="49" fontId="8" fillId="0" borderId="2" xfId="0" applyNumberFormat="1" applyFont="1" applyBorder="1" applyAlignment="1">
      <alignment vertical="top"/>
    </xf>
    <xf numFmtId="0" fontId="2" fillId="4" borderId="4" xfId="0" applyFont="1" applyFill="1" applyBorder="1" applyAlignment="1">
      <alignment horizontal="center"/>
    </xf>
    <xf numFmtId="0" fontId="7" fillId="0" borderId="2" xfId="0" applyFont="1" applyBorder="1" applyAlignment="1">
      <alignment horizontal="center" vertical="top"/>
    </xf>
    <xf numFmtId="49" fontId="11" fillId="0" borderId="2" xfId="0" quotePrefix="1" applyNumberFormat="1" applyFont="1" applyBorder="1" applyAlignment="1">
      <alignment horizontal="left" vertical="top"/>
    </xf>
    <xf numFmtId="49" fontId="8" fillId="0" borderId="2" xfId="0" quotePrefix="1" applyNumberFormat="1" applyFont="1" applyBorder="1" applyAlignment="1">
      <alignment vertical="top"/>
    </xf>
    <xf numFmtId="49" fontId="8" fillId="0" borderId="2" xfId="0" quotePrefix="1" applyNumberFormat="1" applyFont="1" applyBorder="1" applyAlignment="1">
      <alignment vertical="top" wrapText="1"/>
    </xf>
    <xf numFmtId="49" fontId="7" fillId="0" borderId="2" xfId="0" quotePrefix="1" applyNumberFormat="1" applyFont="1" applyBorder="1" applyAlignment="1">
      <alignment horizontal="left" vertical="top"/>
    </xf>
    <xf numFmtId="0" fontId="7" fillId="0" borderId="2" xfId="0" applyFont="1" applyBorder="1" applyAlignment="1">
      <alignment vertical="top" wrapText="1"/>
    </xf>
    <xf numFmtId="0" fontId="7" fillId="0" borderId="2" xfId="0" quotePrefix="1" applyFont="1" applyBorder="1" applyAlignment="1">
      <alignment vertical="top"/>
    </xf>
    <xf numFmtId="164" fontId="2" fillId="0" borderId="4" xfId="0" applyNumberFormat="1" applyFont="1" applyBorder="1" applyAlignment="1">
      <alignment horizontal="center" wrapText="1"/>
    </xf>
    <xf numFmtId="49" fontId="7" fillId="0" borderId="9" xfId="0" applyNumberFormat="1" applyFont="1" applyBorder="1" applyAlignment="1">
      <alignment vertical="top"/>
    </xf>
    <xf numFmtId="0" fontId="7" fillId="0" borderId="9" xfId="0" applyFont="1" applyBorder="1" applyAlignment="1">
      <alignment vertical="top" wrapText="1"/>
    </xf>
    <xf numFmtId="0" fontId="2" fillId="4" borderId="10" xfId="0" applyFont="1" applyFill="1" applyBorder="1" applyAlignment="1">
      <alignment horizontal="center"/>
    </xf>
    <xf numFmtId="164" fontId="2" fillId="0" borderId="11" xfId="0" applyNumberFormat="1" applyFont="1" applyBorder="1" applyAlignment="1">
      <alignment horizontal="center" wrapText="1"/>
    </xf>
    <xf numFmtId="1" fontId="2" fillId="2" borderId="11" xfId="0" applyNumberFormat="1" applyFont="1" applyFill="1" applyBorder="1" applyAlignment="1">
      <alignment horizontal="center" wrapText="1"/>
    </xf>
    <xf numFmtId="0" fontId="2" fillId="4" borderId="6" xfId="0" applyFont="1" applyFill="1" applyBorder="1" applyAlignment="1">
      <alignment horizontal="center"/>
    </xf>
    <xf numFmtId="164" fontId="2" fillId="0" borderId="8" xfId="0" applyNumberFormat="1" applyFont="1" applyBorder="1" applyAlignment="1">
      <alignment horizontal="center" wrapText="1"/>
    </xf>
    <xf numFmtId="1" fontId="2" fillId="2" borderId="8" xfId="0" applyNumberFormat="1" applyFont="1" applyFill="1" applyBorder="1" applyAlignment="1">
      <alignment horizontal="center" wrapText="1"/>
    </xf>
    <xf numFmtId="0" fontId="2" fillId="4" borderId="2" xfId="0" applyFont="1" applyFill="1" applyBorder="1" applyAlignment="1">
      <alignment horizontal="center"/>
    </xf>
    <xf numFmtId="164" fontId="2" fillId="0" borderId="2" xfId="0" applyNumberFormat="1" applyFont="1" applyBorder="1" applyAlignment="1">
      <alignment horizontal="center" wrapText="1"/>
    </xf>
    <xf numFmtId="1" fontId="2" fillId="2" borderId="2" xfId="0" applyNumberFormat="1" applyFont="1" applyFill="1" applyBorder="1" applyAlignment="1">
      <alignment horizontal="center" wrapText="1"/>
    </xf>
    <xf numFmtId="0" fontId="3" fillId="2" borderId="1" xfId="0" applyFont="1" applyFill="1" applyBorder="1"/>
    <xf numFmtId="1" fontId="0" fillId="0" borderId="11" xfId="0" applyNumberFormat="1" applyBorder="1"/>
    <xf numFmtId="49" fontId="7" fillId="0" borderId="12" xfId="0" applyNumberFormat="1" applyFont="1" applyBorder="1" applyAlignment="1">
      <alignment vertical="top"/>
    </xf>
    <xf numFmtId="0" fontId="7" fillId="0" borderId="12" xfId="0" applyFont="1" applyBorder="1" applyAlignment="1">
      <alignment vertical="top" wrapText="1"/>
    </xf>
    <xf numFmtId="1" fontId="0" fillId="0" borderId="8" xfId="0" applyNumberFormat="1" applyBorder="1"/>
    <xf numFmtId="0" fontId="2" fillId="4" borderId="13" xfId="0" applyFont="1" applyFill="1" applyBorder="1" applyAlignment="1">
      <alignment horizontal="center"/>
    </xf>
    <xf numFmtId="164" fontId="2" fillId="0" borderId="14" xfId="0" applyNumberFormat="1" applyFont="1" applyBorder="1" applyAlignment="1">
      <alignment horizontal="center" wrapText="1"/>
    </xf>
    <xf numFmtId="1" fontId="2" fillId="2" borderId="14" xfId="0" applyNumberFormat="1" applyFont="1" applyFill="1" applyBorder="1" applyAlignment="1">
      <alignment horizontal="center" wrapText="1"/>
    </xf>
    <xf numFmtId="1" fontId="0" fillId="0" borderId="14" xfId="0" applyNumberFormat="1" applyBorder="1"/>
    <xf numFmtId="0" fontId="13" fillId="0" borderId="2" xfId="0" applyFont="1" applyBorder="1" applyAlignment="1">
      <alignment vertical="top" wrapText="1"/>
    </xf>
    <xf numFmtId="49" fontId="13" fillId="0" borderId="9" xfId="0" applyNumberFormat="1" applyFont="1" applyBorder="1" applyAlignment="1">
      <alignment vertical="top"/>
    </xf>
    <xf numFmtId="0" fontId="13" fillId="0" borderId="9" xfId="0" applyFont="1" applyBorder="1" applyAlignment="1">
      <alignment vertical="top" wrapText="1"/>
    </xf>
    <xf numFmtId="49" fontId="13" fillId="0" borderId="2" xfId="0" applyNumberFormat="1" applyFont="1" applyBorder="1" applyAlignment="1">
      <alignment vertical="top"/>
    </xf>
    <xf numFmtId="0" fontId="12" fillId="0" borderId="2" xfId="0" quotePrefix="1" applyFont="1" applyBorder="1" applyAlignment="1">
      <alignment vertical="top"/>
    </xf>
    <xf numFmtId="49" fontId="14" fillId="0" borderId="2" xfId="0" quotePrefix="1" applyNumberFormat="1" applyFont="1" applyBorder="1" applyAlignment="1">
      <alignment vertical="top"/>
    </xf>
    <xf numFmtId="49" fontId="13" fillId="0" borderId="2" xfId="0" quotePrefix="1" applyNumberFormat="1" applyFont="1" applyBorder="1" applyAlignment="1">
      <alignment vertical="top"/>
    </xf>
    <xf numFmtId="0" fontId="1" fillId="0" borderId="1" xfId="0" applyFont="1" applyBorder="1" applyAlignment="1">
      <alignment horizontal="left" vertical="center" wrapText="1"/>
    </xf>
    <xf numFmtId="0" fontId="12" fillId="0" borderId="9" xfId="0" quotePrefix="1" applyFont="1" applyBorder="1" applyAlignment="1">
      <alignment vertical="top"/>
    </xf>
    <xf numFmtId="0" fontId="9" fillId="0" borderId="9" xfId="0" applyFont="1" applyBorder="1" applyAlignment="1">
      <alignment vertical="top" wrapText="1"/>
    </xf>
    <xf numFmtId="0" fontId="13" fillId="0" borderId="9" xfId="0" applyFont="1" applyBorder="1" applyAlignment="1">
      <alignment horizontal="center" vertical="top"/>
    </xf>
    <xf numFmtId="49" fontId="11" fillId="0" borderId="1" xfId="0" applyNumberFormat="1" applyFont="1" applyBorder="1" applyAlignment="1">
      <alignment vertical="center"/>
    </xf>
    <xf numFmtId="0" fontId="11" fillId="0" borderId="1" xfId="0" applyFont="1" applyBorder="1" applyAlignment="1">
      <alignment vertical="center" wrapText="1"/>
    </xf>
    <xf numFmtId="0" fontId="0" fillId="0" borderId="1" xfId="0" applyBorder="1"/>
    <xf numFmtId="0" fontId="9" fillId="0" borderId="12" xfId="0" applyFont="1" applyBorder="1" applyAlignment="1">
      <alignment vertical="top" wrapText="1"/>
    </xf>
    <xf numFmtId="0" fontId="7" fillId="0" borderId="12" xfId="0" applyFont="1" applyBorder="1" applyAlignment="1">
      <alignment horizontal="center" vertical="top"/>
    </xf>
    <xf numFmtId="49" fontId="7" fillId="0" borderId="9" xfId="0" quotePrefix="1" applyNumberFormat="1" applyFont="1" applyBorder="1" applyAlignment="1">
      <alignment vertical="top"/>
    </xf>
    <xf numFmtId="0" fontId="8" fillId="0" borderId="9" xfId="0" quotePrefix="1" applyFont="1" applyBorder="1" applyAlignment="1">
      <alignment vertical="top"/>
    </xf>
    <xf numFmtId="49" fontId="7" fillId="0" borderId="9" xfId="0" quotePrefix="1" applyNumberFormat="1" applyFont="1" applyBorder="1" applyAlignment="1">
      <alignment vertical="top" wrapText="1"/>
    </xf>
    <xf numFmtId="49" fontId="7" fillId="0" borderId="9" xfId="0" applyNumberFormat="1" applyFont="1" applyBorder="1" applyAlignment="1">
      <alignment vertical="top" wrapText="1"/>
    </xf>
    <xf numFmtId="49" fontId="8" fillId="0" borderId="9" xfId="0" quotePrefix="1" applyNumberFormat="1" applyFont="1" applyBorder="1" applyAlignment="1">
      <alignment vertical="top" wrapText="1"/>
    </xf>
    <xf numFmtId="0" fontId="7" fillId="0" borderId="9" xfId="0" applyFont="1" applyBorder="1" applyAlignment="1">
      <alignment horizontal="center" vertical="top"/>
    </xf>
    <xf numFmtId="0" fontId="9" fillId="0" borderId="0" xfId="0" applyFont="1" applyAlignment="1">
      <alignment vertical="top" wrapText="1"/>
    </xf>
    <xf numFmtId="0" fontId="7" fillId="0" borderId="0" xfId="0" applyFont="1" applyAlignment="1">
      <alignment vertical="top" wrapText="1"/>
    </xf>
    <xf numFmtId="0" fontId="3" fillId="2" borderId="1" xfId="0" applyFont="1" applyFill="1" applyBorder="1" applyAlignment="1">
      <alignment horizontal="left"/>
    </xf>
    <xf numFmtId="49" fontId="7" fillId="0" borderId="0" xfId="0" applyNumberFormat="1" applyFont="1" applyAlignment="1">
      <alignment vertical="top"/>
    </xf>
    <xf numFmtId="0" fontId="2" fillId="0" borderId="0" xfId="0" applyFont="1" applyAlignment="1">
      <alignment horizontal="center"/>
    </xf>
    <xf numFmtId="164" fontId="2" fillId="0" borderId="0" xfId="0" applyNumberFormat="1" applyFont="1" applyAlignment="1">
      <alignment horizontal="center" wrapText="1"/>
    </xf>
    <xf numFmtId="1" fontId="2" fillId="0" borderId="0" xfId="0" applyNumberFormat="1" applyFont="1" applyAlignment="1">
      <alignment horizontal="center" wrapText="1"/>
    </xf>
    <xf numFmtId="164" fontId="2" fillId="0" borderId="0" xfId="0" applyNumberFormat="1" applyFont="1"/>
    <xf numFmtId="1" fontId="0" fillId="0" borderId="0" xfId="0" applyNumberFormat="1"/>
    <xf numFmtId="0" fontId="2" fillId="4" borderId="27" xfId="0" applyFont="1" applyFill="1" applyBorder="1" applyAlignment="1">
      <alignment horizontal="center"/>
    </xf>
    <xf numFmtId="1" fontId="0" fillId="0" borderId="2" xfId="0" applyNumberFormat="1" applyBorder="1"/>
    <xf numFmtId="164" fontId="2" fillId="0" borderId="28" xfId="0" applyNumberFormat="1" applyFont="1" applyBorder="1"/>
    <xf numFmtId="0" fontId="4" fillId="0" borderId="3" xfId="0" applyFont="1" applyBorder="1" applyAlignment="1">
      <alignment horizontal="left" vertical="center" wrapText="1"/>
    </xf>
    <xf numFmtId="0" fontId="10" fillId="0" borderId="19" xfId="0" applyFont="1" applyBorder="1" applyAlignment="1">
      <alignment horizontal="left" vertical="center" wrapText="1"/>
    </xf>
    <xf numFmtId="0" fontId="10" fillId="0" borderId="17" xfId="0" applyFont="1" applyBorder="1" applyAlignment="1">
      <alignment horizontal="left" vertical="center" wrapText="1"/>
    </xf>
    <xf numFmtId="0" fontId="0" fillId="0" borderId="19" xfId="0" applyBorder="1"/>
    <xf numFmtId="49" fontId="7" fillId="0" borderId="25" xfId="0" applyNumberFormat="1" applyFont="1" applyBorder="1" applyAlignment="1">
      <alignment vertical="top"/>
    </xf>
    <xf numFmtId="0" fontId="0" fillId="0" borderId="26" xfId="0" applyBorder="1"/>
    <xf numFmtId="49" fontId="7" fillId="0" borderId="22" xfId="0" applyNumberFormat="1" applyFont="1" applyBorder="1" applyAlignment="1">
      <alignment vertical="top"/>
    </xf>
    <xf numFmtId="0" fontId="0" fillId="0" borderId="21" xfId="0" applyBorder="1"/>
    <xf numFmtId="164" fontId="2" fillId="0" borderId="29" xfId="0" applyNumberFormat="1" applyFont="1" applyBorder="1"/>
    <xf numFmtId="0" fontId="0" fillId="0" borderId="30" xfId="0" applyBorder="1"/>
    <xf numFmtId="164" fontId="2" fillId="0" borderId="29" xfId="0" applyNumberFormat="1" applyFont="1" applyBorder="1" applyAlignment="1">
      <alignment horizontal="center" wrapText="1"/>
    </xf>
    <xf numFmtId="0" fontId="0" fillId="0" borderId="31" xfId="0" applyBorder="1"/>
    <xf numFmtId="0" fontId="4" fillId="0" borderId="16" xfId="0" applyFont="1" applyBorder="1" applyAlignment="1">
      <alignment horizontal="left" vertical="center" wrapText="1"/>
    </xf>
    <xf numFmtId="0" fontId="0" fillId="0" borderId="17" xfId="0" applyBorder="1"/>
    <xf numFmtId="49" fontId="8" fillId="0" borderId="3" xfId="0" quotePrefix="1" applyNumberFormat="1" applyFont="1" applyBorder="1" applyAlignment="1">
      <alignment vertical="top" wrapText="1"/>
    </xf>
    <xf numFmtId="0" fontId="0" fillId="0" borderId="5" xfId="0" applyBorder="1"/>
    <xf numFmtId="49" fontId="7" fillId="0" borderId="3" xfId="0" quotePrefix="1" applyNumberFormat="1" applyFont="1" applyBorder="1" applyAlignment="1">
      <alignment vertical="top"/>
    </xf>
    <xf numFmtId="0" fontId="8" fillId="0" borderId="25" xfId="0" quotePrefix="1" applyFont="1" applyBorder="1" applyAlignment="1">
      <alignment vertical="top"/>
    </xf>
    <xf numFmtId="49" fontId="7" fillId="0" borderId="15" xfId="0" applyNumberFormat="1" applyFont="1" applyBorder="1" applyAlignment="1">
      <alignment vertical="top"/>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10" fillId="0" borderId="0" xfId="0" applyFont="1" applyAlignment="1">
      <alignment horizontal="left" vertical="center" wrapText="1"/>
    </xf>
    <xf numFmtId="0" fontId="0" fillId="0" borderId="0" xfId="0"/>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0" fillId="0" borderId="24" xfId="0" applyBorder="1"/>
    <xf numFmtId="49" fontId="7" fillId="0" borderId="19" xfId="0" applyNumberFormat="1" applyFont="1" applyBorder="1" applyAlignment="1">
      <alignment vertical="top"/>
    </xf>
    <xf numFmtId="49" fontId="7" fillId="0" borderId="5" xfId="0" applyNumberFormat="1" applyFont="1" applyBorder="1" applyAlignment="1">
      <alignment vertical="top"/>
    </xf>
    <xf numFmtId="0" fontId="2" fillId="0" borderId="7" xfId="0" applyFont="1" applyBorder="1" applyAlignment="1">
      <alignment horizontal="left" vertical="center" wrapText="1"/>
    </xf>
    <xf numFmtId="0" fontId="8" fillId="0" borderId="5" xfId="0" quotePrefix="1" applyFont="1" applyBorder="1" applyAlignment="1">
      <alignment vertical="top"/>
    </xf>
    <xf numFmtId="49" fontId="2" fillId="0" borderId="8" xfId="0" applyNumberFormat="1" applyFont="1" applyBorder="1" applyAlignment="1">
      <alignment horizontal="left" vertical="center" wrapText="1"/>
    </xf>
    <xf numFmtId="0" fontId="0" fillId="0" borderId="8" xfId="0" applyBorder="1"/>
    <xf numFmtId="0" fontId="4" fillId="0" borderId="0" xfId="0" applyFont="1"/>
    <xf numFmtId="0" fontId="4" fillId="0" borderId="5" xfId="0" applyFont="1" applyBorder="1"/>
    <xf numFmtId="49" fontId="7" fillId="0" borderId="20" xfId="0" applyNumberFormat="1" applyFont="1" applyBorder="1" applyAlignment="1">
      <alignment vertical="top"/>
    </xf>
    <xf numFmtId="49" fontId="11" fillId="0" borderId="5" xfId="0" quotePrefix="1" applyNumberFormat="1" applyFont="1" applyBorder="1" applyAlignment="1">
      <alignment vertical="top"/>
    </xf>
    <xf numFmtId="49" fontId="7" fillId="0" borderId="3" xfId="0" applyNumberFormat="1" applyFont="1" applyBorder="1" applyAlignment="1">
      <alignment vertical="top"/>
    </xf>
    <xf numFmtId="49" fontId="11" fillId="0" borderId="19" xfId="0" applyNumberFormat="1" applyFont="1" applyBorder="1" applyAlignment="1">
      <alignment vertical="center"/>
    </xf>
    <xf numFmtId="49" fontId="7" fillId="0" borderId="22" xfId="0" quotePrefix="1" applyNumberFormat="1" applyFont="1" applyBorder="1" applyAlignment="1">
      <alignment vertical="top"/>
    </xf>
    <xf numFmtId="0" fontId="2" fillId="0" borderId="3" xfId="0" applyFont="1" applyBorder="1"/>
    <xf numFmtId="0" fontId="12" fillId="0" borderId="1" xfId="0" quotePrefix="1" applyFont="1" applyBorder="1" applyAlignment="1">
      <alignment vertical="top"/>
    </xf>
    <xf numFmtId="0" fontId="0" fillId="0" borderId="1" xfId="0" applyBorder="1"/>
    <xf numFmtId="0" fontId="0" fillId="0" borderId="5" xfId="0" applyBorder="1" applyAlignment="1"/>
    <xf numFmtId="0" fontId="0" fillId="0" borderId="6"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6DA6F-EC17-4466-B388-F8E86B765935}">
  <sheetPr>
    <pageSetUpPr fitToPage="1"/>
  </sheetPr>
  <dimension ref="A1:O479"/>
  <sheetViews>
    <sheetView tabSelected="1" topLeftCell="A311" zoomScale="80" zoomScaleNormal="80" workbookViewId="0">
      <selection activeCell="B315" sqref="B315"/>
    </sheetView>
  </sheetViews>
  <sheetFormatPr defaultRowHeight="14.5" x14ac:dyDescent="0.35"/>
  <cols>
    <col min="1" max="1" width="10.453125" style="1" customWidth="1"/>
    <col min="2" max="2" width="45" style="1" customWidth="1"/>
    <col min="3" max="3" width="8.81640625" style="1" customWidth="1"/>
    <col min="4" max="12" width="10.453125" style="1" customWidth="1"/>
    <col min="13" max="13" width="16.54296875" style="1" customWidth="1"/>
    <col min="14" max="14" width="16.81640625" style="1" customWidth="1"/>
    <col min="15" max="15" width="26.26953125" customWidth="1"/>
  </cols>
  <sheetData>
    <row r="1" spans="1:15" x14ac:dyDescent="0.35">
      <c r="A1" s="9" t="s">
        <v>762</v>
      </c>
      <c r="D1" s="9" t="s">
        <v>0</v>
      </c>
    </row>
    <row r="2" spans="1:15" x14ac:dyDescent="0.35">
      <c r="A2" s="121"/>
      <c r="B2" s="111"/>
      <c r="C2" s="111"/>
      <c r="D2" s="111"/>
      <c r="E2" s="111"/>
      <c r="F2" s="111"/>
      <c r="G2" s="111"/>
      <c r="H2" s="111"/>
      <c r="I2" s="111"/>
      <c r="J2" s="111"/>
      <c r="K2" s="111"/>
      <c r="L2" s="111"/>
      <c r="M2" s="111"/>
      <c r="N2" s="111"/>
      <c r="O2" s="111"/>
    </row>
    <row r="3" spans="1:15" x14ac:dyDescent="0.35">
      <c r="A3" s="122" t="s">
        <v>1</v>
      </c>
      <c r="B3" s="104"/>
      <c r="C3" s="104"/>
      <c r="D3" s="104"/>
      <c r="E3" s="104"/>
      <c r="F3" s="104"/>
      <c r="G3" s="104"/>
      <c r="H3" s="104"/>
      <c r="I3" s="104"/>
      <c r="J3" s="104"/>
      <c r="K3" s="104"/>
      <c r="L3" s="104"/>
      <c r="M3" s="104"/>
      <c r="N3" s="104"/>
      <c r="O3" s="104"/>
    </row>
    <row r="4" spans="1:15" ht="39.5" x14ac:dyDescent="0.35">
      <c r="A4" s="2" t="s">
        <v>2</v>
      </c>
      <c r="B4" s="2" t="s">
        <v>3</v>
      </c>
      <c r="C4" s="79" t="s">
        <v>763</v>
      </c>
      <c r="D4" s="3" t="s">
        <v>4</v>
      </c>
      <c r="E4" s="3" t="s">
        <v>5</v>
      </c>
      <c r="F4" s="3" t="s">
        <v>6</v>
      </c>
      <c r="G4" s="3" t="s">
        <v>7</v>
      </c>
      <c r="H4" s="3" t="s">
        <v>8</v>
      </c>
      <c r="I4" s="3" t="s">
        <v>9</v>
      </c>
      <c r="J4" s="3" t="s">
        <v>10</v>
      </c>
      <c r="K4" s="3" t="s">
        <v>11</v>
      </c>
      <c r="L4" s="3" t="s">
        <v>12</v>
      </c>
      <c r="M4" s="5" t="s">
        <v>13</v>
      </c>
      <c r="N4" s="5" t="s">
        <v>14</v>
      </c>
      <c r="O4" s="46" t="s">
        <v>15</v>
      </c>
    </row>
    <row r="5" spans="1:15" ht="43" customHeight="1" x14ac:dyDescent="0.35">
      <c r="A5" s="14" t="s">
        <v>16</v>
      </c>
      <c r="B5" s="16" t="s">
        <v>17</v>
      </c>
      <c r="C5" s="16" t="s">
        <v>764</v>
      </c>
      <c r="D5" s="11">
        <v>4</v>
      </c>
      <c r="E5" s="4"/>
      <c r="F5" s="7">
        <f t="shared" ref="F5:F14" si="0">SUM(E5*D5)</f>
        <v>0</v>
      </c>
      <c r="G5" s="6">
        <v>0</v>
      </c>
      <c r="H5" s="4"/>
      <c r="I5" s="7">
        <f t="shared" ref="I5:I14" si="1">SUM(H5*G5)</f>
        <v>0</v>
      </c>
      <c r="J5" s="6">
        <v>0</v>
      </c>
      <c r="K5" s="4"/>
      <c r="L5" s="7">
        <f t="shared" ref="L5:L14" si="2">SUM(K5*J5)</f>
        <v>0</v>
      </c>
      <c r="M5" s="8">
        <f>SUM(L5+I5+F5)</f>
        <v>0</v>
      </c>
      <c r="N5" s="8">
        <f t="shared" ref="N5:N14" si="3">SUM(M5*1.15)</f>
        <v>0</v>
      </c>
      <c r="O5" s="10"/>
    </row>
    <row r="6" spans="1:15" ht="95.5" customHeight="1" x14ac:dyDescent="0.35">
      <c r="A6" s="15" t="s">
        <v>18</v>
      </c>
      <c r="B6" s="16" t="s">
        <v>19</v>
      </c>
      <c r="C6" s="16" t="s">
        <v>764</v>
      </c>
      <c r="D6" s="11">
        <v>4</v>
      </c>
      <c r="E6" s="4"/>
      <c r="F6" s="7">
        <f t="shared" si="0"/>
        <v>0</v>
      </c>
      <c r="G6" s="6">
        <v>0</v>
      </c>
      <c r="H6" s="4"/>
      <c r="I6" s="7">
        <f t="shared" si="1"/>
        <v>0</v>
      </c>
      <c r="J6" s="6">
        <v>0</v>
      </c>
      <c r="K6" s="4"/>
      <c r="L6" s="7">
        <f t="shared" si="2"/>
        <v>0</v>
      </c>
      <c r="M6" s="8">
        <f t="shared" ref="M6:M14" si="4">SUM(L6+I6+F6)</f>
        <v>0</v>
      </c>
      <c r="N6" s="8">
        <f t="shared" si="3"/>
        <v>0</v>
      </c>
      <c r="O6" s="10"/>
    </row>
    <row r="7" spans="1:15" ht="115" customHeight="1" x14ac:dyDescent="0.35">
      <c r="A7" s="15" t="s">
        <v>20</v>
      </c>
      <c r="B7" s="16" t="s">
        <v>21</v>
      </c>
      <c r="C7" s="16" t="s">
        <v>764</v>
      </c>
      <c r="D7" s="11">
        <v>2</v>
      </c>
      <c r="E7" s="4"/>
      <c r="F7" s="7">
        <f t="shared" si="0"/>
        <v>0</v>
      </c>
      <c r="G7" s="6">
        <v>0</v>
      </c>
      <c r="H7" s="4"/>
      <c r="I7" s="7">
        <f t="shared" si="1"/>
        <v>0</v>
      </c>
      <c r="J7" s="6">
        <v>0</v>
      </c>
      <c r="K7" s="4"/>
      <c r="L7" s="7">
        <f t="shared" si="2"/>
        <v>0</v>
      </c>
      <c r="M7" s="8">
        <f t="shared" si="4"/>
        <v>0</v>
      </c>
      <c r="N7" s="8">
        <f t="shared" si="3"/>
        <v>0</v>
      </c>
      <c r="O7" s="10"/>
    </row>
    <row r="8" spans="1:15" ht="52.5" x14ac:dyDescent="0.35">
      <c r="A8" s="15" t="s">
        <v>22</v>
      </c>
      <c r="B8" s="16" t="s">
        <v>23</v>
      </c>
      <c r="C8" s="16" t="s">
        <v>764</v>
      </c>
      <c r="D8" s="11">
        <v>20</v>
      </c>
      <c r="E8" s="4"/>
      <c r="F8" s="7">
        <f t="shared" si="0"/>
        <v>0</v>
      </c>
      <c r="G8" s="6">
        <v>0</v>
      </c>
      <c r="H8" s="4"/>
      <c r="I8" s="7">
        <f t="shared" si="1"/>
        <v>0</v>
      </c>
      <c r="J8" s="6">
        <v>0</v>
      </c>
      <c r="K8" s="4"/>
      <c r="L8" s="7">
        <f t="shared" si="2"/>
        <v>0</v>
      </c>
      <c r="M8" s="8">
        <f t="shared" si="4"/>
        <v>0</v>
      </c>
      <c r="N8" s="8">
        <f t="shared" si="3"/>
        <v>0</v>
      </c>
      <c r="O8" s="10"/>
    </row>
    <row r="9" spans="1:15" ht="52.5" x14ac:dyDescent="0.35">
      <c r="A9" s="15" t="s">
        <v>24</v>
      </c>
      <c r="B9" s="16" t="s">
        <v>25</v>
      </c>
      <c r="C9" s="16" t="s">
        <v>764</v>
      </c>
      <c r="D9" s="11">
        <v>15</v>
      </c>
      <c r="E9" s="4"/>
      <c r="F9" s="7">
        <f t="shared" si="0"/>
        <v>0</v>
      </c>
      <c r="G9" s="6">
        <v>0</v>
      </c>
      <c r="H9" s="4"/>
      <c r="I9" s="7">
        <f t="shared" si="1"/>
        <v>0</v>
      </c>
      <c r="J9" s="6">
        <v>0</v>
      </c>
      <c r="K9" s="4"/>
      <c r="L9" s="7">
        <f t="shared" si="2"/>
        <v>0</v>
      </c>
      <c r="M9" s="8">
        <f t="shared" si="4"/>
        <v>0</v>
      </c>
      <c r="N9" s="8">
        <f t="shared" si="3"/>
        <v>0</v>
      </c>
      <c r="O9" s="10"/>
    </row>
    <row r="10" spans="1:15" ht="63" x14ac:dyDescent="0.35">
      <c r="A10" s="15" t="s">
        <v>26</v>
      </c>
      <c r="B10" s="16" t="s">
        <v>27</v>
      </c>
      <c r="C10" s="16" t="s">
        <v>764</v>
      </c>
      <c r="D10" s="11">
        <v>800</v>
      </c>
      <c r="E10" s="4"/>
      <c r="F10" s="7">
        <f t="shared" si="0"/>
        <v>0</v>
      </c>
      <c r="G10" s="6">
        <v>400</v>
      </c>
      <c r="H10" s="4"/>
      <c r="I10" s="7">
        <f t="shared" si="1"/>
        <v>0</v>
      </c>
      <c r="J10" s="6">
        <v>400</v>
      </c>
      <c r="K10" s="4"/>
      <c r="L10" s="7">
        <f t="shared" si="2"/>
        <v>0</v>
      </c>
      <c r="M10" s="8">
        <f t="shared" si="4"/>
        <v>0</v>
      </c>
      <c r="N10" s="8">
        <f t="shared" si="3"/>
        <v>0</v>
      </c>
      <c r="O10" s="10"/>
    </row>
    <row r="11" spans="1:15" ht="73.5" x14ac:dyDescent="0.35">
      <c r="A11" s="15" t="s">
        <v>28</v>
      </c>
      <c r="B11" s="16" t="s">
        <v>29</v>
      </c>
      <c r="C11" s="16" t="s">
        <v>764</v>
      </c>
      <c r="D11" s="11">
        <v>1508</v>
      </c>
      <c r="E11" s="4"/>
      <c r="F11" s="7">
        <f t="shared" si="0"/>
        <v>0</v>
      </c>
      <c r="G11" s="6">
        <v>864</v>
      </c>
      <c r="H11" s="4"/>
      <c r="I11" s="7">
        <f t="shared" si="1"/>
        <v>0</v>
      </c>
      <c r="J11" s="6">
        <v>944</v>
      </c>
      <c r="K11" s="4"/>
      <c r="L11" s="7">
        <f t="shared" si="2"/>
        <v>0</v>
      </c>
      <c r="M11" s="8">
        <f t="shared" si="4"/>
        <v>0</v>
      </c>
      <c r="N11" s="8">
        <f t="shared" si="3"/>
        <v>0</v>
      </c>
      <c r="O11" s="10"/>
    </row>
    <row r="12" spans="1:15" ht="73.5" x14ac:dyDescent="0.35">
      <c r="A12" s="15" t="s">
        <v>30</v>
      </c>
      <c r="B12" s="16" t="s">
        <v>31</v>
      </c>
      <c r="C12" s="16" t="s">
        <v>764</v>
      </c>
      <c r="D12" s="11">
        <v>10</v>
      </c>
      <c r="E12" s="4"/>
      <c r="F12" s="7">
        <f t="shared" si="0"/>
        <v>0</v>
      </c>
      <c r="G12" s="6">
        <v>5</v>
      </c>
      <c r="H12" s="4"/>
      <c r="I12" s="7">
        <f t="shared" si="1"/>
        <v>0</v>
      </c>
      <c r="J12" s="6">
        <v>0</v>
      </c>
      <c r="K12" s="4"/>
      <c r="L12" s="7">
        <f t="shared" si="2"/>
        <v>0</v>
      </c>
      <c r="M12" s="8">
        <f t="shared" si="4"/>
        <v>0</v>
      </c>
      <c r="N12" s="8">
        <f t="shared" si="3"/>
        <v>0</v>
      </c>
      <c r="O12" s="10"/>
    </row>
    <row r="13" spans="1:15" ht="42" x14ac:dyDescent="0.35">
      <c r="A13" s="14" t="s">
        <v>32</v>
      </c>
      <c r="B13" s="16" t="s">
        <v>33</v>
      </c>
      <c r="C13" s="16" t="s">
        <v>764</v>
      </c>
      <c r="D13" s="26">
        <v>1476</v>
      </c>
      <c r="E13" s="4"/>
      <c r="F13" s="7">
        <f t="shared" si="0"/>
        <v>0</v>
      </c>
      <c r="G13" s="6">
        <v>900</v>
      </c>
      <c r="H13" s="4"/>
      <c r="I13" s="7">
        <f t="shared" si="1"/>
        <v>0</v>
      </c>
      <c r="J13" s="6">
        <v>960</v>
      </c>
      <c r="K13" s="4"/>
      <c r="L13" s="7">
        <f t="shared" si="2"/>
        <v>0</v>
      </c>
      <c r="M13" s="8">
        <f t="shared" si="4"/>
        <v>0</v>
      </c>
      <c r="N13" s="8">
        <f t="shared" si="3"/>
        <v>0</v>
      </c>
      <c r="O13" s="10"/>
    </row>
    <row r="14" spans="1:15" ht="52.5" x14ac:dyDescent="0.35">
      <c r="A14" s="14" t="s">
        <v>34</v>
      </c>
      <c r="B14" s="16" t="s">
        <v>35</v>
      </c>
      <c r="C14" s="16" t="s">
        <v>764</v>
      </c>
      <c r="D14" s="26">
        <v>70</v>
      </c>
      <c r="E14" s="4"/>
      <c r="F14" s="7">
        <f t="shared" si="0"/>
        <v>0</v>
      </c>
      <c r="G14" s="6">
        <v>20</v>
      </c>
      <c r="H14" s="4"/>
      <c r="I14" s="7">
        <f t="shared" si="1"/>
        <v>0</v>
      </c>
      <c r="J14" s="6">
        <v>20</v>
      </c>
      <c r="K14" s="4"/>
      <c r="L14" s="7">
        <f t="shared" si="2"/>
        <v>0</v>
      </c>
      <c r="M14" s="8">
        <f t="shared" si="4"/>
        <v>0</v>
      </c>
      <c r="N14" s="8">
        <f t="shared" si="3"/>
        <v>0</v>
      </c>
      <c r="O14" s="10"/>
    </row>
    <row r="15" spans="1:15" x14ac:dyDescent="0.35">
      <c r="A15" s="117"/>
      <c r="B15" s="104"/>
      <c r="C15" s="104"/>
      <c r="D15" s="104"/>
      <c r="E15" s="104"/>
      <c r="F15" s="104"/>
      <c r="G15" s="104"/>
      <c r="H15" s="104"/>
      <c r="I15" s="104"/>
      <c r="J15" s="104"/>
      <c r="K15" s="104"/>
      <c r="L15" s="104"/>
      <c r="M15" s="104"/>
      <c r="N15" s="104"/>
      <c r="O15" s="104"/>
    </row>
    <row r="16" spans="1:15" x14ac:dyDescent="0.35">
      <c r="A16" s="101" t="s">
        <v>36</v>
      </c>
      <c r="B16" s="91"/>
      <c r="C16" s="91"/>
      <c r="D16" s="102"/>
      <c r="E16" s="102"/>
      <c r="F16" s="102"/>
      <c r="G16" s="102"/>
      <c r="H16" s="102"/>
      <c r="I16" s="102"/>
      <c r="J16" s="102"/>
      <c r="K16" s="102"/>
      <c r="L16" s="102"/>
      <c r="M16" s="102"/>
      <c r="N16" s="102"/>
      <c r="O16" s="102"/>
    </row>
    <row r="17" spans="1:15" ht="63" x14ac:dyDescent="0.35">
      <c r="A17" s="17" t="s">
        <v>37</v>
      </c>
      <c r="B17" s="16" t="s">
        <v>38</v>
      </c>
      <c r="C17" s="16" t="s">
        <v>764</v>
      </c>
      <c r="D17" s="11">
        <v>600</v>
      </c>
      <c r="E17" s="4"/>
      <c r="F17" s="7">
        <f>D17*E17</f>
        <v>0</v>
      </c>
      <c r="G17" s="6">
        <v>300</v>
      </c>
      <c r="H17" s="4"/>
      <c r="I17" s="7">
        <f t="shared" ref="I17:I32" si="5">SUM(H17*G17)</f>
        <v>0</v>
      </c>
      <c r="J17" s="6">
        <v>300</v>
      </c>
      <c r="K17" s="4"/>
      <c r="L17" s="7">
        <f t="shared" ref="L17:L32" si="6">SUM(K17*J17)</f>
        <v>0</v>
      </c>
      <c r="M17" s="8">
        <f t="shared" ref="M17" si="7">SUM(L17+I17+F17)</f>
        <v>0</v>
      </c>
      <c r="N17" s="8">
        <f t="shared" ref="N17" si="8">SUM(M17*1.15)</f>
        <v>0</v>
      </c>
      <c r="O17" s="10"/>
    </row>
    <row r="18" spans="1:15" ht="63" x14ac:dyDescent="0.35">
      <c r="A18" s="17" t="s">
        <v>39</v>
      </c>
      <c r="B18" s="16" t="s">
        <v>40</v>
      </c>
      <c r="C18" s="16" t="s">
        <v>764</v>
      </c>
      <c r="D18" s="11">
        <v>480</v>
      </c>
      <c r="E18" s="4"/>
      <c r="F18" s="7">
        <f t="shared" ref="F18:F32" si="9">D18*E18</f>
        <v>0</v>
      </c>
      <c r="G18" s="6">
        <v>240</v>
      </c>
      <c r="H18" s="4"/>
      <c r="I18" s="7">
        <f t="shared" si="5"/>
        <v>0</v>
      </c>
      <c r="J18" s="6">
        <v>240</v>
      </c>
      <c r="K18" s="4"/>
      <c r="L18" s="7">
        <f t="shared" si="6"/>
        <v>0</v>
      </c>
      <c r="M18" s="8">
        <f t="shared" ref="M18:M32" si="10">SUM(L18+I18+F18)</f>
        <v>0</v>
      </c>
      <c r="N18" s="8">
        <f t="shared" ref="N18:N32" si="11">SUM(M18*1.15)</f>
        <v>0</v>
      </c>
      <c r="O18" s="10"/>
    </row>
    <row r="19" spans="1:15" ht="52.5" x14ac:dyDescent="0.35">
      <c r="A19" s="18" t="s">
        <v>41</v>
      </c>
      <c r="B19" s="16" t="s">
        <v>42</v>
      </c>
      <c r="C19" s="16" t="s">
        <v>764</v>
      </c>
      <c r="D19" s="11">
        <v>240</v>
      </c>
      <c r="E19" s="4"/>
      <c r="F19" s="7">
        <f t="shared" si="9"/>
        <v>0</v>
      </c>
      <c r="G19" s="6">
        <v>120</v>
      </c>
      <c r="H19" s="4"/>
      <c r="I19" s="7">
        <f t="shared" si="5"/>
        <v>0</v>
      </c>
      <c r="J19" s="6">
        <v>120</v>
      </c>
      <c r="K19" s="4"/>
      <c r="L19" s="7">
        <f t="shared" si="6"/>
        <v>0</v>
      </c>
      <c r="M19" s="8">
        <f t="shared" si="10"/>
        <v>0</v>
      </c>
      <c r="N19" s="8">
        <f t="shared" si="11"/>
        <v>0</v>
      </c>
      <c r="O19" s="10"/>
    </row>
    <row r="20" spans="1:15" ht="43" customHeight="1" x14ac:dyDescent="0.35">
      <c r="A20" s="18" t="s">
        <v>43</v>
      </c>
      <c r="B20" s="16" t="s">
        <v>44</v>
      </c>
      <c r="C20" s="16" t="s">
        <v>764</v>
      </c>
      <c r="D20" s="11">
        <v>120</v>
      </c>
      <c r="E20" s="4"/>
      <c r="F20" s="7">
        <f t="shared" si="9"/>
        <v>0</v>
      </c>
      <c r="G20" s="6">
        <v>60</v>
      </c>
      <c r="H20" s="4"/>
      <c r="I20" s="7">
        <f t="shared" si="5"/>
        <v>0</v>
      </c>
      <c r="J20" s="6">
        <v>60</v>
      </c>
      <c r="K20" s="4"/>
      <c r="L20" s="7">
        <f t="shared" si="6"/>
        <v>0</v>
      </c>
      <c r="M20" s="8">
        <f t="shared" si="10"/>
        <v>0</v>
      </c>
      <c r="N20" s="8">
        <f t="shared" si="11"/>
        <v>0</v>
      </c>
      <c r="O20" s="10"/>
    </row>
    <row r="21" spans="1:15" ht="42" x14ac:dyDescent="0.35">
      <c r="A21" s="18" t="s">
        <v>45</v>
      </c>
      <c r="B21" s="16" t="s">
        <v>46</v>
      </c>
      <c r="C21" s="16" t="s">
        <v>764</v>
      </c>
      <c r="D21" s="11">
        <v>120</v>
      </c>
      <c r="E21" s="4"/>
      <c r="F21" s="7">
        <f t="shared" si="9"/>
        <v>0</v>
      </c>
      <c r="G21" s="6">
        <v>60</v>
      </c>
      <c r="H21" s="4"/>
      <c r="I21" s="7">
        <f t="shared" si="5"/>
        <v>0</v>
      </c>
      <c r="J21" s="6">
        <v>60</v>
      </c>
      <c r="K21" s="4"/>
      <c r="L21" s="7">
        <f t="shared" si="6"/>
        <v>0</v>
      </c>
      <c r="M21" s="8">
        <f t="shared" si="10"/>
        <v>0</v>
      </c>
      <c r="N21" s="8">
        <f t="shared" si="11"/>
        <v>0</v>
      </c>
      <c r="O21" s="10"/>
    </row>
    <row r="22" spans="1:15" ht="42" x14ac:dyDescent="0.35">
      <c r="A22" s="18" t="s">
        <v>47</v>
      </c>
      <c r="B22" s="16" t="s">
        <v>48</v>
      </c>
      <c r="C22" s="16" t="s">
        <v>764</v>
      </c>
      <c r="D22" s="11">
        <v>120</v>
      </c>
      <c r="E22" s="4"/>
      <c r="F22" s="7">
        <f t="shared" si="9"/>
        <v>0</v>
      </c>
      <c r="G22" s="6">
        <v>60</v>
      </c>
      <c r="H22" s="4"/>
      <c r="I22" s="7">
        <f t="shared" si="5"/>
        <v>0</v>
      </c>
      <c r="J22" s="6">
        <v>60</v>
      </c>
      <c r="K22" s="4"/>
      <c r="L22" s="7">
        <f t="shared" si="6"/>
        <v>0</v>
      </c>
      <c r="M22" s="8">
        <f t="shared" si="10"/>
        <v>0</v>
      </c>
      <c r="N22" s="8">
        <f t="shared" si="11"/>
        <v>0</v>
      </c>
      <c r="O22" s="10"/>
    </row>
    <row r="23" spans="1:15" ht="42" x14ac:dyDescent="0.35">
      <c r="A23" s="18" t="s">
        <v>49</v>
      </c>
      <c r="B23" s="16" t="s">
        <v>50</v>
      </c>
      <c r="C23" s="16" t="s">
        <v>764</v>
      </c>
      <c r="D23" s="11">
        <v>120</v>
      </c>
      <c r="E23" s="4"/>
      <c r="F23" s="7">
        <f t="shared" si="9"/>
        <v>0</v>
      </c>
      <c r="G23" s="6">
        <v>60</v>
      </c>
      <c r="H23" s="4"/>
      <c r="I23" s="7">
        <f t="shared" si="5"/>
        <v>0</v>
      </c>
      <c r="J23" s="6">
        <v>60</v>
      </c>
      <c r="K23" s="4"/>
      <c r="L23" s="7">
        <f t="shared" si="6"/>
        <v>0</v>
      </c>
      <c r="M23" s="8">
        <f t="shared" si="10"/>
        <v>0</v>
      </c>
      <c r="N23" s="8">
        <f t="shared" si="11"/>
        <v>0</v>
      </c>
      <c r="O23" s="10"/>
    </row>
    <row r="24" spans="1:15" ht="52.5" x14ac:dyDescent="0.35">
      <c r="A24" s="14" t="s">
        <v>51</v>
      </c>
      <c r="B24" s="16" t="s">
        <v>52</v>
      </c>
      <c r="C24" s="16" t="s">
        <v>764</v>
      </c>
      <c r="D24" s="11">
        <v>600</v>
      </c>
      <c r="E24" s="4"/>
      <c r="F24" s="7">
        <f t="shared" si="9"/>
        <v>0</v>
      </c>
      <c r="G24" s="6">
        <v>300</v>
      </c>
      <c r="H24" s="4"/>
      <c r="I24" s="7">
        <f t="shared" si="5"/>
        <v>0</v>
      </c>
      <c r="J24" s="6">
        <v>300</v>
      </c>
      <c r="K24" s="4"/>
      <c r="L24" s="7">
        <f t="shared" si="6"/>
        <v>0</v>
      </c>
      <c r="M24" s="8">
        <f t="shared" si="10"/>
        <v>0</v>
      </c>
      <c r="N24" s="8">
        <f t="shared" si="11"/>
        <v>0</v>
      </c>
      <c r="O24" s="10"/>
    </row>
    <row r="25" spans="1:15" ht="42" x14ac:dyDescent="0.35">
      <c r="A25" s="14" t="s">
        <v>53</v>
      </c>
      <c r="B25" s="16" t="s">
        <v>54</v>
      </c>
      <c r="C25" s="16" t="s">
        <v>764</v>
      </c>
      <c r="D25" s="11">
        <v>120</v>
      </c>
      <c r="E25" s="4"/>
      <c r="F25" s="7">
        <f t="shared" si="9"/>
        <v>0</v>
      </c>
      <c r="G25" s="6">
        <v>60</v>
      </c>
      <c r="H25" s="4"/>
      <c r="I25" s="7">
        <f t="shared" si="5"/>
        <v>0</v>
      </c>
      <c r="J25" s="6">
        <v>60</v>
      </c>
      <c r="K25" s="4"/>
      <c r="L25" s="7">
        <f t="shared" si="6"/>
        <v>0</v>
      </c>
      <c r="M25" s="8">
        <f t="shared" si="10"/>
        <v>0</v>
      </c>
      <c r="N25" s="8">
        <f t="shared" si="11"/>
        <v>0</v>
      </c>
      <c r="O25" s="10"/>
    </row>
    <row r="26" spans="1:15" ht="52.5" x14ac:dyDescent="0.35">
      <c r="A26" s="17" t="s">
        <v>55</v>
      </c>
      <c r="B26" s="16" t="s">
        <v>56</v>
      </c>
      <c r="C26" s="16" t="s">
        <v>764</v>
      </c>
      <c r="D26" s="11">
        <v>240</v>
      </c>
      <c r="E26" s="4"/>
      <c r="F26" s="7">
        <f t="shared" si="9"/>
        <v>0</v>
      </c>
      <c r="G26" s="6">
        <v>120</v>
      </c>
      <c r="H26" s="4"/>
      <c r="I26" s="7">
        <f t="shared" si="5"/>
        <v>0</v>
      </c>
      <c r="J26" s="6">
        <v>120</v>
      </c>
      <c r="K26" s="4"/>
      <c r="L26" s="7">
        <f t="shared" si="6"/>
        <v>0</v>
      </c>
      <c r="M26" s="8">
        <f t="shared" si="10"/>
        <v>0</v>
      </c>
      <c r="N26" s="8">
        <f t="shared" si="11"/>
        <v>0</v>
      </c>
      <c r="O26" s="10"/>
    </row>
    <row r="27" spans="1:15" ht="52.5" x14ac:dyDescent="0.35">
      <c r="A27" s="19" t="s">
        <v>57</v>
      </c>
      <c r="B27" s="16" t="s">
        <v>58</v>
      </c>
      <c r="C27" s="16" t="s">
        <v>764</v>
      </c>
      <c r="D27" s="11">
        <v>240</v>
      </c>
      <c r="E27" s="4"/>
      <c r="F27" s="7">
        <f t="shared" si="9"/>
        <v>0</v>
      </c>
      <c r="G27" s="6">
        <v>120</v>
      </c>
      <c r="H27" s="4"/>
      <c r="I27" s="7">
        <f t="shared" si="5"/>
        <v>0</v>
      </c>
      <c r="J27" s="6">
        <v>120</v>
      </c>
      <c r="K27" s="4"/>
      <c r="L27" s="7">
        <f t="shared" si="6"/>
        <v>0</v>
      </c>
      <c r="M27" s="8">
        <f t="shared" si="10"/>
        <v>0</v>
      </c>
      <c r="N27" s="8">
        <f t="shared" si="11"/>
        <v>0</v>
      </c>
      <c r="O27" s="10"/>
    </row>
    <row r="28" spans="1:15" ht="52.5" x14ac:dyDescent="0.35">
      <c r="A28" s="19" t="s">
        <v>59</v>
      </c>
      <c r="B28" s="16" t="s">
        <v>60</v>
      </c>
      <c r="C28" s="16" t="s">
        <v>764</v>
      </c>
      <c r="D28" s="11">
        <v>120</v>
      </c>
      <c r="E28" s="4"/>
      <c r="F28" s="7">
        <f t="shared" si="9"/>
        <v>0</v>
      </c>
      <c r="G28" s="6">
        <v>60</v>
      </c>
      <c r="H28" s="4"/>
      <c r="I28" s="7">
        <f t="shared" si="5"/>
        <v>0</v>
      </c>
      <c r="J28" s="6">
        <v>60</v>
      </c>
      <c r="K28" s="4"/>
      <c r="L28" s="7">
        <f t="shared" si="6"/>
        <v>0</v>
      </c>
      <c r="M28" s="8">
        <f t="shared" si="10"/>
        <v>0</v>
      </c>
      <c r="N28" s="8">
        <f t="shared" si="11"/>
        <v>0</v>
      </c>
      <c r="O28" s="10"/>
    </row>
    <row r="29" spans="1:15" ht="31.5" x14ac:dyDescent="0.35">
      <c r="A29" s="20" t="s">
        <v>61</v>
      </c>
      <c r="B29" s="16" t="s">
        <v>62</v>
      </c>
      <c r="C29" s="16" t="s">
        <v>764</v>
      </c>
      <c r="D29" s="11">
        <v>12</v>
      </c>
      <c r="E29" s="4"/>
      <c r="F29" s="7">
        <f t="shared" si="9"/>
        <v>0</v>
      </c>
      <c r="G29" s="6">
        <v>2</v>
      </c>
      <c r="H29" s="4"/>
      <c r="I29" s="7">
        <f t="shared" si="5"/>
        <v>0</v>
      </c>
      <c r="J29" s="6">
        <v>2</v>
      </c>
      <c r="K29" s="4"/>
      <c r="L29" s="7">
        <f t="shared" si="6"/>
        <v>0</v>
      </c>
      <c r="M29" s="8">
        <f t="shared" si="10"/>
        <v>0</v>
      </c>
      <c r="N29" s="8">
        <f t="shared" si="11"/>
        <v>0</v>
      </c>
      <c r="O29" s="10"/>
    </row>
    <row r="30" spans="1:15" ht="31.5" x14ac:dyDescent="0.35">
      <c r="A30" s="18" t="s">
        <v>63</v>
      </c>
      <c r="B30" s="21" t="s">
        <v>64</v>
      </c>
      <c r="C30" s="16" t="s">
        <v>764</v>
      </c>
      <c r="D30" s="11">
        <v>12</v>
      </c>
      <c r="E30" s="4"/>
      <c r="F30" s="7">
        <f t="shared" si="9"/>
        <v>0</v>
      </c>
      <c r="G30" s="6">
        <v>2</v>
      </c>
      <c r="H30" s="4"/>
      <c r="I30" s="7">
        <f t="shared" si="5"/>
        <v>0</v>
      </c>
      <c r="J30" s="6">
        <v>2</v>
      </c>
      <c r="K30" s="4"/>
      <c r="L30" s="7">
        <f t="shared" si="6"/>
        <v>0</v>
      </c>
      <c r="M30" s="8">
        <f t="shared" si="10"/>
        <v>0</v>
      </c>
      <c r="N30" s="8">
        <f t="shared" si="11"/>
        <v>0</v>
      </c>
      <c r="O30" s="10"/>
    </row>
    <row r="31" spans="1:15" ht="31.5" x14ac:dyDescent="0.35">
      <c r="A31" s="18" t="s">
        <v>65</v>
      </c>
      <c r="B31" s="21" t="s">
        <v>66</v>
      </c>
      <c r="C31" s="16" t="s">
        <v>764</v>
      </c>
      <c r="D31" s="11">
        <v>12</v>
      </c>
      <c r="E31" s="4"/>
      <c r="F31" s="7">
        <f t="shared" si="9"/>
        <v>0</v>
      </c>
      <c r="G31" s="6">
        <v>2</v>
      </c>
      <c r="H31" s="4"/>
      <c r="I31" s="7">
        <f t="shared" si="5"/>
        <v>0</v>
      </c>
      <c r="J31" s="6">
        <v>2</v>
      </c>
      <c r="K31" s="4"/>
      <c r="L31" s="7">
        <f t="shared" si="6"/>
        <v>0</v>
      </c>
      <c r="M31" s="8">
        <f t="shared" si="10"/>
        <v>0</v>
      </c>
      <c r="N31" s="8">
        <f t="shared" si="11"/>
        <v>0</v>
      </c>
      <c r="O31" s="10"/>
    </row>
    <row r="32" spans="1:15" ht="86.5" customHeight="1" x14ac:dyDescent="0.35">
      <c r="A32" s="14" t="s">
        <v>67</v>
      </c>
      <c r="B32" s="16" t="s">
        <v>68</v>
      </c>
      <c r="C32" s="16" t="s">
        <v>764</v>
      </c>
      <c r="D32" s="11">
        <v>12</v>
      </c>
      <c r="E32" s="4"/>
      <c r="F32" s="7">
        <f t="shared" si="9"/>
        <v>0</v>
      </c>
      <c r="G32" s="6">
        <v>2</v>
      </c>
      <c r="H32" s="4"/>
      <c r="I32" s="7">
        <f t="shared" si="5"/>
        <v>0</v>
      </c>
      <c r="J32" s="6">
        <v>2</v>
      </c>
      <c r="K32" s="4"/>
      <c r="L32" s="7">
        <f t="shared" si="6"/>
        <v>0</v>
      </c>
      <c r="M32" s="8">
        <f t="shared" si="10"/>
        <v>0</v>
      </c>
      <c r="N32" s="8">
        <f t="shared" si="11"/>
        <v>0</v>
      </c>
      <c r="O32" s="10"/>
    </row>
    <row r="33" spans="1:15" ht="16" customHeight="1" x14ac:dyDescent="0.35">
      <c r="A33" s="116"/>
      <c r="B33" s="104"/>
      <c r="C33" s="104"/>
      <c r="D33" s="104"/>
      <c r="E33" s="104"/>
      <c r="F33" s="104"/>
      <c r="G33" s="104"/>
      <c r="H33" s="104"/>
      <c r="I33" s="104"/>
      <c r="J33" s="104"/>
      <c r="K33" s="104"/>
      <c r="L33" s="104"/>
      <c r="M33" s="104"/>
      <c r="N33" s="104"/>
      <c r="O33" s="104"/>
    </row>
    <row r="34" spans="1:15" x14ac:dyDescent="0.35">
      <c r="A34" s="101" t="s">
        <v>69</v>
      </c>
      <c r="B34" s="91"/>
      <c r="C34" s="91"/>
      <c r="D34" s="102"/>
      <c r="E34" s="102"/>
      <c r="F34" s="102"/>
      <c r="G34" s="102"/>
      <c r="H34" s="102"/>
      <c r="I34" s="102"/>
      <c r="J34" s="102"/>
      <c r="K34" s="102"/>
      <c r="L34" s="102"/>
      <c r="M34" s="102"/>
      <c r="N34" s="102"/>
      <c r="O34" s="102"/>
    </row>
    <row r="35" spans="1:15" ht="21" x14ac:dyDescent="0.35">
      <c r="A35" s="17" t="s">
        <v>70</v>
      </c>
      <c r="B35" s="16" t="s">
        <v>71</v>
      </c>
      <c r="C35" s="16" t="s">
        <v>764</v>
      </c>
      <c r="D35" s="11">
        <v>62</v>
      </c>
      <c r="E35" s="4"/>
      <c r="F35" s="7">
        <f t="shared" ref="F35:F39" si="12">D35*E35</f>
        <v>0</v>
      </c>
      <c r="G35" s="6">
        <v>12</v>
      </c>
      <c r="H35" s="4"/>
      <c r="I35" s="7">
        <f t="shared" ref="I35:I39" si="13">G35*H35</f>
        <v>0</v>
      </c>
      <c r="J35" s="6">
        <v>12</v>
      </c>
      <c r="K35" s="4"/>
      <c r="L35" s="7">
        <f t="shared" ref="L35:L39" si="14">J35*K35</f>
        <v>0</v>
      </c>
      <c r="M35" s="8">
        <f t="shared" ref="M35:M39" si="15">SUM(L35+I35+F35)</f>
        <v>0</v>
      </c>
      <c r="N35" s="8">
        <f t="shared" ref="N35:N39" si="16">SUM(M35*1.15)</f>
        <v>0</v>
      </c>
      <c r="O35" s="10"/>
    </row>
    <row r="36" spans="1:15" ht="21" x14ac:dyDescent="0.35">
      <c r="A36" s="22" t="s">
        <v>72</v>
      </c>
      <c r="B36" s="16" t="s">
        <v>73</v>
      </c>
      <c r="C36" s="16" t="s">
        <v>764</v>
      </c>
      <c r="D36" s="11">
        <v>12</v>
      </c>
      <c r="E36" s="4"/>
      <c r="F36" s="7">
        <f t="shared" si="12"/>
        <v>0</v>
      </c>
      <c r="G36" s="6">
        <v>2</v>
      </c>
      <c r="H36" s="4"/>
      <c r="I36" s="7">
        <f t="shared" si="13"/>
        <v>0</v>
      </c>
      <c r="J36" s="6">
        <v>2</v>
      </c>
      <c r="K36" s="4"/>
      <c r="L36" s="7">
        <f t="shared" si="14"/>
        <v>0</v>
      </c>
      <c r="M36" s="8">
        <f t="shared" si="15"/>
        <v>0</v>
      </c>
      <c r="N36" s="8">
        <f t="shared" si="16"/>
        <v>0</v>
      </c>
      <c r="O36" s="10"/>
    </row>
    <row r="37" spans="1:15" x14ac:dyDescent="0.35">
      <c r="A37" s="17" t="s">
        <v>74</v>
      </c>
      <c r="B37" s="16" t="s">
        <v>75</v>
      </c>
      <c r="C37" s="16" t="s">
        <v>764</v>
      </c>
      <c r="D37" s="11">
        <v>20</v>
      </c>
      <c r="E37" s="4"/>
      <c r="F37" s="7">
        <f t="shared" si="12"/>
        <v>0</v>
      </c>
      <c r="G37" s="6">
        <v>10</v>
      </c>
      <c r="H37" s="4"/>
      <c r="I37" s="7">
        <f t="shared" si="13"/>
        <v>0</v>
      </c>
      <c r="J37" s="6">
        <v>0</v>
      </c>
      <c r="K37" s="4"/>
      <c r="L37" s="7">
        <f t="shared" si="14"/>
        <v>0</v>
      </c>
      <c r="M37" s="8">
        <f t="shared" si="15"/>
        <v>0</v>
      </c>
      <c r="N37" s="8">
        <f t="shared" si="16"/>
        <v>0</v>
      </c>
      <c r="O37" s="10"/>
    </row>
    <row r="38" spans="1:15" ht="31.5" x14ac:dyDescent="0.35">
      <c r="A38" s="23" t="s">
        <v>76</v>
      </c>
      <c r="B38" s="16" t="s">
        <v>77</v>
      </c>
      <c r="C38" s="16" t="s">
        <v>764</v>
      </c>
      <c r="D38" s="11">
        <v>120</v>
      </c>
      <c r="E38" s="4"/>
      <c r="F38" s="7">
        <f t="shared" si="12"/>
        <v>0</v>
      </c>
      <c r="G38" s="6">
        <v>20</v>
      </c>
      <c r="H38" s="4"/>
      <c r="I38" s="7">
        <f t="shared" si="13"/>
        <v>0</v>
      </c>
      <c r="J38" s="6">
        <v>20</v>
      </c>
      <c r="K38" s="4"/>
      <c r="L38" s="7">
        <f t="shared" si="14"/>
        <v>0</v>
      </c>
      <c r="M38" s="8">
        <f t="shared" si="15"/>
        <v>0</v>
      </c>
      <c r="N38" s="8">
        <f t="shared" si="16"/>
        <v>0</v>
      </c>
      <c r="O38" s="10"/>
    </row>
    <row r="39" spans="1:15" ht="31.5" x14ac:dyDescent="0.35">
      <c r="A39" s="17" t="s">
        <v>733</v>
      </c>
      <c r="B39" s="62" t="s">
        <v>734</v>
      </c>
      <c r="C39" s="16" t="s">
        <v>764</v>
      </c>
      <c r="D39" s="11">
        <v>120</v>
      </c>
      <c r="E39" s="4"/>
      <c r="F39" s="7">
        <f t="shared" si="12"/>
        <v>0</v>
      </c>
      <c r="G39" s="6">
        <v>20</v>
      </c>
      <c r="H39" s="4"/>
      <c r="I39" s="7">
        <f t="shared" si="13"/>
        <v>0</v>
      </c>
      <c r="J39" s="6">
        <v>20</v>
      </c>
      <c r="K39" s="4"/>
      <c r="L39" s="7">
        <f t="shared" si="14"/>
        <v>0</v>
      </c>
      <c r="M39" s="8">
        <f t="shared" si="15"/>
        <v>0</v>
      </c>
      <c r="N39" s="8">
        <f t="shared" si="16"/>
        <v>0</v>
      </c>
      <c r="O39" s="10"/>
    </row>
    <row r="40" spans="1:15" x14ac:dyDescent="0.35">
      <c r="A40" s="119"/>
      <c r="B40" s="120"/>
      <c r="C40" s="120"/>
      <c r="D40" s="120"/>
      <c r="E40" s="120"/>
      <c r="F40" s="120"/>
      <c r="G40" s="120"/>
      <c r="H40" s="120"/>
      <c r="I40" s="120"/>
      <c r="J40" s="120"/>
      <c r="K40" s="120"/>
      <c r="L40" s="120"/>
      <c r="M40" s="120"/>
      <c r="N40" s="120"/>
      <c r="O40" s="120"/>
    </row>
    <row r="41" spans="1:15" ht="14.5" customHeight="1" x14ac:dyDescent="0.35">
      <c r="A41" s="101" t="s">
        <v>78</v>
      </c>
      <c r="B41" s="91"/>
      <c r="C41" s="91"/>
      <c r="D41" s="102"/>
      <c r="E41" s="102"/>
      <c r="F41" s="102"/>
      <c r="G41" s="102"/>
      <c r="H41" s="102"/>
      <c r="I41" s="102"/>
      <c r="J41" s="102"/>
      <c r="K41" s="102"/>
      <c r="L41" s="102"/>
      <c r="M41" s="102"/>
      <c r="N41" s="102"/>
      <c r="O41" s="102"/>
    </row>
    <row r="42" spans="1:15" ht="31.5" x14ac:dyDescent="0.35">
      <c r="A42" s="14" t="s">
        <v>79</v>
      </c>
      <c r="B42" s="21" t="s">
        <v>80</v>
      </c>
      <c r="C42" s="16" t="s">
        <v>764</v>
      </c>
      <c r="D42" s="11">
        <v>10</v>
      </c>
      <c r="E42" s="4"/>
      <c r="F42" s="7">
        <f t="shared" ref="F42:F44" si="17">D42*E42</f>
        <v>0</v>
      </c>
      <c r="G42" s="6">
        <v>0</v>
      </c>
      <c r="H42" s="4"/>
      <c r="I42" s="7">
        <f t="shared" ref="I42:I44" si="18">G42*H42</f>
        <v>0</v>
      </c>
      <c r="J42" s="6">
        <v>0</v>
      </c>
      <c r="K42" s="4"/>
      <c r="L42" s="7">
        <f t="shared" ref="L42:L44" si="19">J42*K42</f>
        <v>0</v>
      </c>
      <c r="M42" s="8">
        <f t="shared" ref="M42:M44" si="20">SUM(L42+I42+F42)</f>
        <v>0</v>
      </c>
      <c r="N42" s="8">
        <f t="shared" ref="N42:N44" si="21">SUM(M42*1.15)</f>
        <v>0</v>
      </c>
      <c r="O42" s="10"/>
    </row>
    <row r="43" spans="1:15" ht="31.5" x14ac:dyDescent="0.35">
      <c r="A43" s="14" t="s">
        <v>81</v>
      </c>
      <c r="B43" s="21" t="s">
        <v>82</v>
      </c>
      <c r="C43" s="16" t="s">
        <v>764</v>
      </c>
      <c r="D43" s="11">
        <v>10</v>
      </c>
      <c r="E43" s="4"/>
      <c r="F43" s="7">
        <f t="shared" si="17"/>
        <v>0</v>
      </c>
      <c r="G43" s="6">
        <v>0</v>
      </c>
      <c r="H43" s="4"/>
      <c r="I43" s="7">
        <f t="shared" si="18"/>
        <v>0</v>
      </c>
      <c r="J43" s="6">
        <v>0</v>
      </c>
      <c r="K43" s="4"/>
      <c r="L43" s="7">
        <f t="shared" si="19"/>
        <v>0</v>
      </c>
      <c r="M43" s="8">
        <f t="shared" si="20"/>
        <v>0</v>
      </c>
      <c r="N43" s="8">
        <f t="shared" si="21"/>
        <v>0</v>
      </c>
      <c r="O43" s="10"/>
    </row>
    <row r="44" spans="1:15" ht="31.5" x14ac:dyDescent="0.35">
      <c r="A44" s="14" t="s">
        <v>83</v>
      </c>
      <c r="B44" s="21" t="s">
        <v>84</v>
      </c>
      <c r="C44" s="16" t="s">
        <v>764</v>
      </c>
      <c r="D44" s="11">
        <v>10</v>
      </c>
      <c r="E44" s="4"/>
      <c r="F44" s="7">
        <f t="shared" si="17"/>
        <v>0</v>
      </c>
      <c r="G44" s="6">
        <v>0</v>
      </c>
      <c r="H44" s="4"/>
      <c r="I44" s="7">
        <f t="shared" si="18"/>
        <v>0</v>
      </c>
      <c r="J44" s="6">
        <v>0</v>
      </c>
      <c r="K44" s="4"/>
      <c r="L44" s="7">
        <f t="shared" si="19"/>
        <v>0</v>
      </c>
      <c r="M44" s="8">
        <f t="shared" si="20"/>
        <v>0</v>
      </c>
      <c r="N44" s="8">
        <f t="shared" si="21"/>
        <v>0</v>
      </c>
      <c r="O44" s="10"/>
    </row>
    <row r="45" spans="1:15" x14ac:dyDescent="0.35">
      <c r="A45" s="117"/>
      <c r="B45" s="104"/>
      <c r="C45" s="104"/>
      <c r="D45" s="104"/>
      <c r="E45" s="104"/>
      <c r="F45" s="104"/>
      <c r="G45" s="104"/>
      <c r="H45" s="104"/>
      <c r="I45" s="104"/>
      <c r="J45" s="104"/>
      <c r="K45" s="104"/>
      <c r="L45" s="104"/>
      <c r="M45" s="104"/>
      <c r="N45" s="104"/>
      <c r="O45" s="104"/>
    </row>
    <row r="46" spans="1:15" ht="14.5" customHeight="1" x14ac:dyDescent="0.35">
      <c r="A46" s="101" t="s">
        <v>85</v>
      </c>
      <c r="B46" s="91"/>
      <c r="C46" s="91"/>
      <c r="D46" s="102"/>
      <c r="E46" s="102"/>
      <c r="F46" s="102"/>
      <c r="G46" s="102"/>
      <c r="H46" s="102"/>
      <c r="I46" s="102"/>
      <c r="J46" s="102"/>
      <c r="K46" s="102"/>
      <c r="L46" s="102"/>
      <c r="M46" s="102"/>
      <c r="N46" s="102"/>
      <c r="O46" s="102"/>
    </row>
    <row r="47" spans="1:15" ht="157.5" x14ac:dyDescent="0.35">
      <c r="A47" s="14" t="s">
        <v>86</v>
      </c>
      <c r="B47" s="16" t="s">
        <v>729</v>
      </c>
      <c r="C47" s="16" t="s">
        <v>764</v>
      </c>
      <c r="D47" s="11">
        <v>120</v>
      </c>
      <c r="E47" s="4"/>
      <c r="F47" s="7">
        <f t="shared" ref="F47:F62" si="22">D47*E47</f>
        <v>0</v>
      </c>
      <c r="G47" s="6">
        <v>30</v>
      </c>
      <c r="H47" s="4"/>
      <c r="I47" s="7">
        <f t="shared" ref="I47:I62" si="23">G47*H47</f>
        <v>0</v>
      </c>
      <c r="J47" s="6">
        <v>30</v>
      </c>
      <c r="K47" s="4"/>
      <c r="L47" s="7">
        <f t="shared" ref="L47:L62" si="24">J47*K47</f>
        <v>0</v>
      </c>
      <c r="M47" s="8">
        <f t="shared" ref="M47:M62" si="25">SUM(L47+I47+F47)</f>
        <v>0</v>
      </c>
      <c r="N47" s="8">
        <f t="shared" ref="N47:N62" si="26">SUM(M47*1.15)</f>
        <v>0</v>
      </c>
      <c r="O47" s="10"/>
    </row>
    <row r="48" spans="1:15" ht="147" x14ac:dyDescent="0.35">
      <c r="A48" s="14" t="s">
        <v>87</v>
      </c>
      <c r="B48" s="16" t="s">
        <v>88</v>
      </c>
      <c r="C48" s="16" t="s">
        <v>764</v>
      </c>
      <c r="D48" s="11">
        <v>120</v>
      </c>
      <c r="E48" s="4"/>
      <c r="F48" s="7">
        <f t="shared" si="22"/>
        <v>0</v>
      </c>
      <c r="G48" s="6">
        <v>30</v>
      </c>
      <c r="H48" s="4"/>
      <c r="I48" s="7">
        <f t="shared" si="23"/>
        <v>0</v>
      </c>
      <c r="J48" s="6">
        <v>30</v>
      </c>
      <c r="K48" s="4"/>
      <c r="L48" s="7">
        <f t="shared" si="24"/>
        <v>0</v>
      </c>
      <c r="M48" s="8">
        <f t="shared" si="25"/>
        <v>0</v>
      </c>
      <c r="N48" s="8">
        <f t="shared" si="26"/>
        <v>0</v>
      </c>
      <c r="O48" s="10"/>
    </row>
    <row r="49" spans="1:15" ht="147" x14ac:dyDescent="0.35">
      <c r="A49" s="14" t="s">
        <v>89</v>
      </c>
      <c r="B49" s="16" t="s">
        <v>90</v>
      </c>
      <c r="C49" s="16" t="s">
        <v>764</v>
      </c>
      <c r="D49" s="11">
        <v>120</v>
      </c>
      <c r="E49" s="4"/>
      <c r="F49" s="7">
        <f t="shared" si="22"/>
        <v>0</v>
      </c>
      <c r="G49" s="6">
        <v>30</v>
      </c>
      <c r="H49" s="4"/>
      <c r="I49" s="7">
        <f t="shared" si="23"/>
        <v>0</v>
      </c>
      <c r="J49" s="6">
        <v>30</v>
      </c>
      <c r="K49" s="4"/>
      <c r="L49" s="7">
        <f t="shared" si="24"/>
        <v>0</v>
      </c>
      <c r="M49" s="8">
        <f t="shared" si="25"/>
        <v>0</v>
      </c>
      <c r="N49" s="8">
        <f t="shared" si="26"/>
        <v>0</v>
      </c>
      <c r="O49" s="10"/>
    </row>
    <row r="50" spans="1:15" ht="178.5" x14ac:dyDescent="0.35">
      <c r="A50" s="14" t="s">
        <v>91</v>
      </c>
      <c r="B50" s="16" t="s">
        <v>730</v>
      </c>
      <c r="C50" s="16" t="s">
        <v>764</v>
      </c>
      <c r="D50" s="11">
        <v>480</v>
      </c>
      <c r="E50" s="4"/>
      <c r="F50" s="7">
        <f t="shared" si="22"/>
        <v>0</v>
      </c>
      <c r="G50" s="6">
        <v>120</v>
      </c>
      <c r="H50" s="4"/>
      <c r="I50" s="7">
        <f t="shared" si="23"/>
        <v>0</v>
      </c>
      <c r="J50" s="6">
        <v>120</v>
      </c>
      <c r="K50" s="4"/>
      <c r="L50" s="7">
        <f t="shared" si="24"/>
        <v>0</v>
      </c>
      <c r="M50" s="8">
        <f t="shared" si="25"/>
        <v>0</v>
      </c>
      <c r="N50" s="8">
        <f t="shared" si="26"/>
        <v>0</v>
      </c>
      <c r="O50" s="10"/>
    </row>
    <row r="51" spans="1:15" ht="178.5" x14ac:dyDescent="0.35">
      <c r="A51" s="14" t="s">
        <v>92</v>
      </c>
      <c r="B51" s="16" t="s">
        <v>731</v>
      </c>
      <c r="C51" s="16" t="s">
        <v>764</v>
      </c>
      <c r="D51" s="11">
        <v>240</v>
      </c>
      <c r="E51" s="4"/>
      <c r="F51" s="7">
        <f t="shared" si="22"/>
        <v>0</v>
      </c>
      <c r="G51" s="6">
        <v>60</v>
      </c>
      <c r="H51" s="4"/>
      <c r="I51" s="7">
        <f t="shared" si="23"/>
        <v>0</v>
      </c>
      <c r="J51" s="6">
        <v>60</v>
      </c>
      <c r="K51" s="4"/>
      <c r="L51" s="7">
        <f t="shared" si="24"/>
        <v>0</v>
      </c>
      <c r="M51" s="8">
        <f t="shared" si="25"/>
        <v>0</v>
      </c>
      <c r="N51" s="8">
        <f t="shared" si="26"/>
        <v>0</v>
      </c>
      <c r="O51" s="10"/>
    </row>
    <row r="52" spans="1:15" ht="96.65" customHeight="1" x14ac:dyDescent="0.35">
      <c r="A52" s="14" t="s">
        <v>93</v>
      </c>
      <c r="B52" s="16" t="s">
        <v>94</v>
      </c>
      <c r="C52" s="16" t="s">
        <v>764</v>
      </c>
      <c r="D52" s="11">
        <v>50</v>
      </c>
      <c r="E52" s="4"/>
      <c r="F52" s="7">
        <f t="shared" si="22"/>
        <v>0</v>
      </c>
      <c r="G52" s="6">
        <v>0</v>
      </c>
      <c r="H52" s="4"/>
      <c r="I52" s="7">
        <f t="shared" si="23"/>
        <v>0</v>
      </c>
      <c r="J52" s="6">
        <v>0</v>
      </c>
      <c r="K52" s="4"/>
      <c r="L52" s="7">
        <f t="shared" si="24"/>
        <v>0</v>
      </c>
      <c r="M52" s="8">
        <f t="shared" si="25"/>
        <v>0</v>
      </c>
      <c r="N52" s="8">
        <f t="shared" si="26"/>
        <v>0</v>
      </c>
      <c r="O52" s="10"/>
    </row>
    <row r="53" spans="1:15" ht="105.65" customHeight="1" x14ac:dyDescent="0.35">
      <c r="A53" s="19" t="s">
        <v>95</v>
      </c>
      <c r="B53" s="16" t="s">
        <v>96</v>
      </c>
      <c r="C53" s="16" t="s">
        <v>764</v>
      </c>
      <c r="D53" s="11">
        <v>70</v>
      </c>
      <c r="E53" s="4"/>
      <c r="F53" s="7">
        <f t="shared" si="22"/>
        <v>0</v>
      </c>
      <c r="G53" s="6">
        <v>10</v>
      </c>
      <c r="H53" s="4"/>
      <c r="I53" s="7">
        <f t="shared" si="23"/>
        <v>0</v>
      </c>
      <c r="J53" s="6">
        <v>0</v>
      </c>
      <c r="K53" s="4"/>
      <c r="L53" s="7">
        <f t="shared" si="24"/>
        <v>0</v>
      </c>
      <c r="M53" s="8">
        <f t="shared" si="25"/>
        <v>0</v>
      </c>
      <c r="N53" s="8">
        <f t="shared" si="26"/>
        <v>0</v>
      </c>
      <c r="O53" s="10"/>
    </row>
    <row r="54" spans="1:15" ht="108.65" customHeight="1" x14ac:dyDescent="0.35">
      <c r="A54" s="19" t="s">
        <v>97</v>
      </c>
      <c r="B54" s="16" t="s">
        <v>98</v>
      </c>
      <c r="C54" s="16" t="s">
        <v>764</v>
      </c>
      <c r="D54" s="11">
        <v>70</v>
      </c>
      <c r="E54" s="4"/>
      <c r="F54" s="7">
        <f t="shared" si="22"/>
        <v>0</v>
      </c>
      <c r="G54" s="6">
        <v>10</v>
      </c>
      <c r="H54" s="4"/>
      <c r="I54" s="7">
        <f t="shared" si="23"/>
        <v>0</v>
      </c>
      <c r="J54" s="6">
        <v>0</v>
      </c>
      <c r="K54" s="4"/>
      <c r="L54" s="7">
        <f t="shared" si="24"/>
        <v>0</v>
      </c>
      <c r="M54" s="8">
        <f t="shared" si="25"/>
        <v>0</v>
      </c>
      <c r="N54" s="8">
        <f t="shared" si="26"/>
        <v>0</v>
      </c>
      <c r="O54" s="10"/>
    </row>
    <row r="55" spans="1:15" ht="63" x14ac:dyDescent="0.35">
      <c r="A55" s="24" t="s">
        <v>99</v>
      </c>
      <c r="B55" s="16" t="s">
        <v>100</v>
      </c>
      <c r="C55" s="16" t="s">
        <v>764</v>
      </c>
      <c r="D55" s="11">
        <v>100</v>
      </c>
      <c r="E55" s="4"/>
      <c r="F55" s="7">
        <f t="shared" si="22"/>
        <v>0</v>
      </c>
      <c r="G55" s="6">
        <v>0</v>
      </c>
      <c r="H55" s="4"/>
      <c r="I55" s="7">
        <f t="shared" si="23"/>
        <v>0</v>
      </c>
      <c r="J55" s="6">
        <v>0</v>
      </c>
      <c r="K55" s="4"/>
      <c r="L55" s="7">
        <f t="shared" si="24"/>
        <v>0</v>
      </c>
      <c r="M55" s="8">
        <f t="shared" si="25"/>
        <v>0</v>
      </c>
      <c r="N55" s="8">
        <f t="shared" si="26"/>
        <v>0</v>
      </c>
      <c r="O55" s="10"/>
    </row>
    <row r="56" spans="1:15" ht="63" x14ac:dyDescent="0.35">
      <c r="A56" s="14" t="s">
        <v>101</v>
      </c>
      <c r="B56" s="16" t="s">
        <v>102</v>
      </c>
      <c r="C56" s="16" t="s">
        <v>764</v>
      </c>
      <c r="D56" s="11">
        <v>130</v>
      </c>
      <c r="E56" s="4"/>
      <c r="F56" s="7">
        <f t="shared" si="22"/>
        <v>0</v>
      </c>
      <c r="G56" s="6">
        <v>30</v>
      </c>
      <c r="H56" s="4"/>
      <c r="I56" s="7">
        <f t="shared" si="23"/>
        <v>0</v>
      </c>
      <c r="J56" s="6">
        <v>17</v>
      </c>
      <c r="K56" s="4"/>
      <c r="L56" s="7">
        <f t="shared" si="24"/>
        <v>0</v>
      </c>
      <c r="M56" s="8">
        <f t="shared" si="25"/>
        <v>0</v>
      </c>
      <c r="N56" s="8">
        <f t="shared" si="26"/>
        <v>0</v>
      </c>
      <c r="O56" s="10"/>
    </row>
    <row r="57" spans="1:15" ht="64" customHeight="1" x14ac:dyDescent="0.35">
      <c r="A57" s="14" t="s">
        <v>103</v>
      </c>
      <c r="B57" s="16" t="s">
        <v>104</v>
      </c>
      <c r="C57" s="16" t="s">
        <v>764</v>
      </c>
      <c r="D57" s="11">
        <v>130</v>
      </c>
      <c r="E57" s="4"/>
      <c r="F57" s="7">
        <f t="shared" si="22"/>
        <v>0</v>
      </c>
      <c r="G57" s="6">
        <v>30</v>
      </c>
      <c r="H57" s="4"/>
      <c r="I57" s="7">
        <f t="shared" si="23"/>
        <v>0</v>
      </c>
      <c r="J57" s="6">
        <v>17</v>
      </c>
      <c r="K57" s="4"/>
      <c r="L57" s="7">
        <f t="shared" si="24"/>
        <v>0</v>
      </c>
      <c r="M57" s="8">
        <f t="shared" si="25"/>
        <v>0</v>
      </c>
      <c r="N57" s="8">
        <f t="shared" si="26"/>
        <v>0</v>
      </c>
      <c r="O57" s="10"/>
    </row>
    <row r="58" spans="1:15" ht="53.15" customHeight="1" x14ac:dyDescent="0.35">
      <c r="A58" s="14" t="s">
        <v>105</v>
      </c>
      <c r="B58" s="16" t="s">
        <v>106</v>
      </c>
      <c r="C58" s="16" t="s">
        <v>764</v>
      </c>
      <c r="D58" s="11">
        <v>130</v>
      </c>
      <c r="E58" s="4"/>
      <c r="F58" s="7">
        <f t="shared" si="22"/>
        <v>0</v>
      </c>
      <c r="G58" s="6">
        <v>30</v>
      </c>
      <c r="H58" s="4"/>
      <c r="I58" s="7">
        <f t="shared" si="23"/>
        <v>0</v>
      </c>
      <c r="J58" s="6">
        <v>17</v>
      </c>
      <c r="K58" s="4"/>
      <c r="L58" s="7">
        <f t="shared" si="24"/>
        <v>0</v>
      </c>
      <c r="M58" s="8">
        <f t="shared" si="25"/>
        <v>0</v>
      </c>
      <c r="N58" s="8">
        <f t="shared" si="26"/>
        <v>0</v>
      </c>
      <c r="O58" s="10"/>
    </row>
    <row r="59" spans="1:15" ht="73.5" x14ac:dyDescent="0.35">
      <c r="A59" s="14" t="s">
        <v>107</v>
      </c>
      <c r="B59" s="16" t="s">
        <v>108</v>
      </c>
      <c r="C59" s="16" t="s">
        <v>764</v>
      </c>
      <c r="D59" s="11">
        <v>130</v>
      </c>
      <c r="E59" s="4"/>
      <c r="F59" s="7">
        <f t="shared" si="22"/>
        <v>0</v>
      </c>
      <c r="G59" s="6">
        <v>30</v>
      </c>
      <c r="H59" s="4"/>
      <c r="I59" s="7">
        <f t="shared" si="23"/>
        <v>0</v>
      </c>
      <c r="J59" s="6">
        <v>17</v>
      </c>
      <c r="K59" s="4"/>
      <c r="L59" s="7">
        <f t="shared" si="24"/>
        <v>0</v>
      </c>
      <c r="M59" s="8">
        <f t="shared" si="25"/>
        <v>0</v>
      </c>
      <c r="N59" s="8">
        <f t="shared" si="26"/>
        <v>0</v>
      </c>
      <c r="O59" s="10"/>
    </row>
    <row r="60" spans="1:15" ht="73.5" x14ac:dyDescent="0.35">
      <c r="A60" s="19" t="s">
        <v>109</v>
      </c>
      <c r="B60" s="16" t="s">
        <v>110</v>
      </c>
      <c r="C60" s="16" t="s">
        <v>764</v>
      </c>
      <c r="D60" s="11">
        <v>70</v>
      </c>
      <c r="E60" s="4"/>
      <c r="F60" s="7">
        <f t="shared" si="22"/>
        <v>0</v>
      </c>
      <c r="G60" s="6">
        <v>10</v>
      </c>
      <c r="H60" s="4"/>
      <c r="I60" s="7">
        <f t="shared" si="23"/>
        <v>0</v>
      </c>
      <c r="J60" s="6">
        <v>0</v>
      </c>
      <c r="K60" s="4"/>
      <c r="L60" s="7">
        <f t="shared" si="24"/>
        <v>0</v>
      </c>
      <c r="M60" s="8">
        <f t="shared" si="25"/>
        <v>0</v>
      </c>
      <c r="N60" s="8">
        <f t="shared" si="26"/>
        <v>0</v>
      </c>
      <c r="O60" s="10"/>
    </row>
    <row r="61" spans="1:15" ht="63" x14ac:dyDescent="0.35">
      <c r="A61" s="25" t="s">
        <v>111</v>
      </c>
      <c r="B61" s="16" t="s">
        <v>112</v>
      </c>
      <c r="C61" s="16" t="s">
        <v>764</v>
      </c>
      <c r="D61" s="11">
        <v>70</v>
      </c>
      <c r="E61" s="4"/>
      <c r="F61" s="7">
        <f t="shared" si="22"/>
        <v>0</v>
      </c>
      <c r="G61" s="6">
        <v>20</v>
      </c>
      <c r="H61" s="4"/>
      <c r="I61" s="7">
        <f t="shared" si="23"/>
        <v>0</v>
      </c>
      <c r="J61" s="6">
        <v>20</v>
      </c>
      <c r="K61" s="4"/>
      <c r="L61" s="7">
        <f t="shared" si="24"/>
        <v>0</v>
      </c>
      <c r="M61" s="8">
        <f t="shared" si="25"/>
        <v>0</v>
      </c>
      <c r="N61" s="8">
        <f t="shared" si="26"/>
        <v>0</v>
      </c>
      <c r="O61" s="10"/>
    </row>
    <row r="62" spans="1:15" ht="73.5" x14ac:dyDescent="0.35">
      <c r="A62" s="24" t="s">
        <v>113</v>
      </c>
      <c r="B62" s="16" t="s">
        <v>114</v>
      </c>
      <c r="C62" s="16" t="s">
        <v>764</v>
      </c>
      <c r="D62" s="11">
        <v>100</v>
      </c>
      <c r="E62" s="4"/>
      <c r="F62" s="7">
        <f t="shared" si="22"/>
        <v>0</v>
      </c>
      <c r="G62" s="6">
        <v>0</v>
      </c>
      <c r="H62" s="4"/>
      <c r="I62" s="7">
        <f t="shared" si="23"/>
        <v>0</v>
      </c>
      <c r="J62" s="6">
        <v>0</v>
      </c>
      <c r="K62" s="4"/>
      <c r="L62" s="7">
        <f t="shared" si="24"/>
        <v>0</v>
      </c>
      <c r="M62" s="8">
        <f t="shared" si="25"/>
        <v>0</v>
      </c>
      <c r="N62" s="8">
        <f t="shared" si="26"/>
        <v>0</v>
      </c>
      <c r="O62" s="10"/>
    </row>
    <row r="63" spans="1:15" x14ac:dyDescent="0.35">
      <c r="A63" s="118"/>
      <c r="B63" s="104"/>
      <c r="C63" s="104"/>
      <c r="D63" s="104"/>
      <c r="E63" s="104"/>
      <c r="F63" s="104"/>
      <c r="G63" s="104"/>
      <c r="H63" s="104"/>
      <c r="I63" s="104"/>
      <c r="J63" s="104"/>
      <c r="K63" s="104"/>
      <c r="L63" s="104"/>
      <c r="M63" s="104"/>
      <c r="N63" s="104"/>
      <c r="O63" s="104"/>
    </row>
    <row r="64" spans="1:15" ht="14.5" customHeight="1" x14ac:dyDescent="0.35">
      <c r="A64" s="101" t="s">
        <v>117</v>
      </c>
      <c r="B64" s="91"/>
      <c r="C64" s="91"/>
      <c r="D64" s="102"/>
      <c r="E64" s="102"/>
      <c r="F64" s="102"/>
      <c r="G64" s="102"/>
      <c r="H64" s="102"/>
      <c r="I64" s="102"/>
      <c r="J64" s="102"/>
      <c r="K64" s="102"/>
      <c r="L64" s="102"/>
      <c r="M64" s="102"/>
      <c r="N64" s="102"/>
      <c r="O64" s="102"/>
    </row>
    <row r="65" spans="1:15" ht="31.5" x14ac:dyDescent="0.35">
      <c r="A65" s="14" t="s">
        <v>118</v>
      </c>
      <c r="B65" s="16" t="s">
        <v>119</v>
      </c>
      <c r="C65" s="16" t="s">
        <v>764</v>
      </c>
      <c r="D65" s="26">
        <v>140</v>
      </c>
      <c r="E65" s="4"/>
      <c r="F65" s="7">
        <f t="shared" ref="F65:F67" si="27">D65*E65</f>
        <v>0</v>
      </c>
      <c r="G65" s="6">
        <v>90</v>
      </c>
      <c r="H65" s="4"/>
      <c r="I65" s="7">
        <f t="shared" ref="I65:I67" si="28">G65*H65</f>
        <v>0</v>
      </c>
      <c r="J65" s="6">
        <v>90</v>
      </c>
      <c r="K65" s="4"/>
      <c r="L65" s="7">
        <f t="shared" ref="L65:L67" si="29">J65*K65</f>
        <v>0</v>
      </c>
      <c r="M65" s="8">
        <f t="shared" ref="M65:M67" si="30">SUM(L65+I65+F65)</f>
        <v>0</v>
      </c>
      <c r="N65" s="8">
        <f t="shared" ref="N65:N67" si="31">SUM(M65*1.15)</f>
        <v>0</v>
      </c>
      <c r="O65" s="10"/>
    </row>
    <row r="66" spans="1:15" ht="31.5" x14ac:dyDescent="0.35">
      <c r="A66" s="14" t="s">
        <v>120</v>
      </c>
      <c r="B66" s="16" t="s">
        <v>121</v>
      </c>
      <c r="C66" s="16" t="s">
        <v>764</v>
      </c>
      <c r="D66" s="26">
        <v>560</v>
      </c>
      <c r="E66" s="4"/>
      <c r="F66" s="7">
        <f t="shared" si="27"/>
        <v>0</v>
      </c>
      <c r="G66" s="6">
        <v>360</v>
      </c>
      <c r="H66" s="4"/>
      <c r="I66" s="7">
        <f t="shared" si="28"/>
        <v>0</v>
      </c>
      <c r="J66" s="6">
        <v>360</v>
      </c>
      <c r="K66" s="4"/>
      <c r="L66" s="7">
        <f t="shared" si="29"/>
        <v>0</v>
      </c>
      <c r="M66" s="8">
        <f t="shared" si="30"/>
        <v>0</v>
      </c>
      <c r="N66" s="8">
        <f t="shared" si="31"/>
        <v>0</v>
      </c>
      <c r="O66" s="10"/>
    </row>
    <row r="67" spans="1:15" ht="31.5" x14ac:dyDescent="0.35">
      <c r="A67" s="14" t="s">
        <v>122</v>
      </c>
      <c r="B67" s="16" t="s">
        <v>123</v>
      </c>
      <c r="C67" s="16" t="s">
        <v>764</v>
      </c>
      <c r="D67" s="26">
        <v>280</v>
      </c>
      <c r="E67" s="4"/>
      <c r="F67" s="7">
        <f t="shared" si="27"/>
        <v>0</v>
      </c>
      <c r="G67" s="6">
        <v>180</v>
      </c>
      <c r="H67" s="4"/>
      <c r="I67" s="7">
        <f t="shared" si="28"/>
        <v>0</v>
      </c>
      <c r="J67" s="6">
        <v>180</v>
      </c>
      <c r="K67" s="4"/>
      <c r="L67" s="7">
        <f t="shared" si="29"/>
        <v>0</v>
      </c>
      <c r="M67" s="8">
        <f t="shared" si="30"/>
        <v>0</v>
      </c>
      <c r="N67" s="8">
        <f t="shared" si="31"/>
        <v>0</v>
      </c>
      <c r="O67" s="10"/>
    </row>
    <row r="68" spans="1:15" x14ac:dyDescent="0.35">
      <c r="A68" s="107"/>
      <c r="B68" s="104"/>
      <c r="C68" s="104"/>
      <c r="D68" s="104"/>
      <c r="E68" s="104"/>
      <c r="F68" s="104"/>
      <c r="G68" s="104"/>
      <c r="H68" s="104"/>
      <c r="I68" s="104"/>
      <c r="J68" s="104"/>
      <c r="K68" s="104"/>
      <c r="L68" s="104"/>
      <c r="M68" s="104"/>
      <c r="N68" s="104"/>
      <c r="O68" s="104"/>
    </row>
    <row r="69" spans="1:15" ht="14.5" customHeight="1" x14ac:dyDescent="0.35">
      <c r="A69" s="101" t="s">
        <v>124</v>
      </c>
      <c r="B69" s="91"/>
      <c r="C69" s="91"/>
      <c r="D69" s="102"/>
      <c r="E69" s="102"/>
      <c r="F69" s="102"/>
      <c r="G69" s="102"/>
      <c r="H69" s="102"/>
      <c r="I69" s="102"/>
      <c r="J69" s="102"/>
      <c r="K69" s="102"/>
      <c r="L69" s="102"/>
      <c r="M69" s="102"/>
      <c r="N69" s="102"/>
      <c r="O69" s="102"/>
    </row>
    <row r="70" spans="1:15" ht="107.15" customHeight="1" x14ac:dyDescent="0.35">
      <c r="A70" s="14" t="s">
        <v>125</v>
      </c>
      <c r="B70" s="16" t="s">
        <v>126</v>
      </c>
      <c r="C70" s="16" t="s">
        <v>764</v>
      </c>
      <c r="D70" s="26">
        <v>60</v>
      </c>
      <c r="E70" s="27"/>
      <c r="F70" s="7">
        <f t="shared" ref="F70:F74" si="32">D70*E70</f>
        <v>0</v>
      </c>
      <c r="G70" s="6">
        <v>10</v>
      </c>
      <c r="H70" s="4"/>
      <c r="I70" s="7">
        <f t="shared" ref="I70:I74" si="33">G70*H70</f>
        <v>0</v>
      </c>
      <c r="J70" s="6">
        <v>10</v>
      </c>
      <c r="K70" s="4"/>
      <c r="L70" s="7">
        <f t="shared" ref="L70:L74" si="34">J70*K70</f>
        <v>0</v>
      </c>
      <c r="M70" s="8">
        <f t="shared" ref="M70:M74" si="35">SUM(L70+I70+F70)</f>
        <v>0</v>
      </c>
      <c r="N70" s="8">
        <f t="shared" ref="N70:N74" si="36">SUM(M70*1.15)</f>
        <v>0</v>
      </c>
      <c r="O70" s="10"/>
    </row>
    <row r="71" spans="1:15" ht="94.5" x14ac:dyDescent="0.35">
      <c r="A71" s="14" t="s">
        <v>127</v>
      </c>
      <c r="B71" s="16" t="s">
        <v>128</v>
      </c>
      <c r="C71" s="16" t="s">
        <v>764</v>
      </c>
      <c r="D71" s="26">
        <v>40</v>
      </c>
      <c r="E71" s="27"/>
      <c r="F71" s="7">
        <f t="shared" si="32"/>
        <v>0</v>
      </c>
      <c r="G71" s="6">
        <v>20</v>
      </c>
      <c r="H71" s="4"/>
      <c r="I71" s="7">
        <f t="shared" si="33"/>
        <v>0</v>
      </c>
      <c r="J71" s="6">
        <v>20</v>
      </c>
      <c r="K71" s="4"/>
      <c r="L71" s="7">
        <f t="shared" si="34"/>
        <v>0</v>
      </c>
      <c r="M71" s="8">
        <f t="shared" si="35"/>
        <v>0</v>
      </c>
      <c r="N71" s="8">
        <f t="shared" si="36"/>
        <v>0</v>
      </c>
      <c r="O71" s="10"/>
    </row>
    <row r="72" spans="1:15" ht="96" customHeight="1" x14ac:dyDescent="0.35">
      <c r="A72" s="14" t="s">
        <v>129</v>
      </c>
      <c r="B72" s="16" t="s">
        <v>130</v>
      </c>
      <c r="C72" s="16" t="s">
        <v>764</v>
      </c>
      <c r="D72" s="26">
        <v>12</v>
      </c>
      <c r="E72" s="27"/>
      <c r="F72" s="7">
        <f t="shared" si="32"/>
        <v>0</v>
      </c>
      <c r="G72" s="6">
        <v>2</v>
      </c>
      <c r="H72" s="4"/>
      <c r="I72" s="7">
        <f t="shared" si="33"/>
        <v>0</v>
      </c>
      <c r="J72" s="6">
        <v>2</v>
      </c>
      <c r="K72" s="4"/>
      <c r="L72" s="7">
        <f t="shared" si="34"/>
        <v>0</v>
      </c>
      <c r="M72" s="8">
        <f t="shared" si="35"/>
        <v>0</v>
      </c>
      <c r="N72" s="8">
        <f t="shared" si="36"/>
        <v>0</v>
      </c>
      <c r="O72" s="10"/>
    </row>
    <row r="73" spans="1:15" ht="105.65" customHeight="1" x14ac:dyDescent="0.35">
      <c r="A73" s="14" t="s">
        <v>133</v>
      </c>
      <c r="B73" s="16" t="s">
        <v>134</v>
      </c>
      <c r="C73" s="16" t="s">
        <v>764</v>
      </c>
      <c r="D73" s="26">
        <v>20</v>
      </c>
      <c r="E73" s="27"/>
      <c r="F73" s="7">
        <f t="shared" si="32"/>
        <v>0</v>
      </c>
      <c r="G73" s="6">
        <v>10</v>
      </c>
      <c r="H73" s="4"/>
      <c r="I73" s="7">
        <f t="shared" si="33"/>
        <v>0</v>
      </c>
      <c r="J73" s="6">
        <v>10</v>
      </c>
      <c r="K73" s="4"/>
      <c r="L73" s="7">
        <f t="shared" si="34"/>
        <v>0</v>
      </c>
      <c r="M73" s="8">
        <f t="shared" si="35"/>
        <v>0</v>
      </c>
      <c r="N73" s="8">
        <f t="shared" si="36"/>
        <v>0</v>
      </c>
      <c r="O73" s="10"/>
    </row>
    <row r="74" spans="1:15" ht="104.5" customHeight="1" x14ac:dyDescent="0.35">
      <c r="A74" s="14" t="s">
        <v>135</v>
      </c>
      <c r="B74" s="16" t="s">
        <v>136</v>
      </c>
      <c r="C74" s="16" t="s">
        <v>764</v>
      </c>
      <c r="D74" s="26">
        <v>20</v>
      </c>
      <c r="E74" s="27"/>
      <c r="F74" s="7">
        <f t="shared" si="32"/>
        <v>0</v>
      </c>
      <c r="G74" s="6">
        <v>10</v>
      </c>
      <c r="H74" s="4"/>
      <c r="I74" s="7">
        <f t="shared" si="33"/>
        <v>0</v>
      </c>
      <c r="J74" s="6">
        <v>10</v>
      </c>
      <c r="K74" s="4"/>
      <c r="L74" s="7">
        <f t="shared" si="34"/>
        <v>0</v>
      </c>
      <c r="M74" s="8">
        <f t="shared" si="35"/>
        <v>0</v>
      </c>
      <c r="N74" s="8">
        <f t="shared" si="36"/>
        <v>0</v>
      </c>
      <c r="O74" s="10"/>
    </row>
    <row r="75" spans="1:15" x14ac:dyDescent="0.35">
      <c r="A75" s="118"/>
      <c r="B75" s="104"/>
      <c r="C75" s="104"/>
      <c r="D75" s="104"/>
      <c r="E75" s="104"/>
      <c r="F75" s="104"/>
      <c r="G75" s="104"/>
      <c r="H75" s="104"/>
      <c r="I75" s="104"/>
      <c r="J75" s="104"/>
      <c r="K75" s="104"/>
      <c r="L75" s="104"/>
      <c r="M75" s="104"/>
      <c r="N75" s="104"/>
      <c r="O75" s="104"/>
    </row>
    <row r="76" spans="1:15" x14ac:dyDescent="0.35">
      <c r="A76" s="101" t="s">
        <v>150</v>
      </c>
      <c r="B76" s="91"/>
      <c r="C76" s="91"/>
      <c r="D76" s="102"/>
      <c r="E76" s="102"/>
      <c r="F76" s="102"/>
      <c r="G76" s="102"/>
      <c r="H76" s="102"/>
      <c r="I76" s="102"/>
      <c r="J76" s="102"/>
      <c r="K76" s="102"/>
      <c r="L76" s="102"/>
      <c r="M76" s="102"/>
      <c r="N76" s="102"/>
      <c r="O76" s="102"/>
    </row>
    <row r="77" spans="1:15" ht="84.65" customHeight="1" x14ac:dyDescent="0.35">
      <c r="A77" s="23" t="s">
        <v>151</v>
      </c>
      <c r="B77" s="16" t="s">
        <v>152</v>
      </c>
      <c r="C77" s="16" t="s">
        <v>768</v>
      </c>
      <c r="D77" s="26">
        <v>1000</v>
      </c>
      <c r="E77" s="4"/>
      <c r="F77" s="7">
        <f t="shared" ref="F77:F79" si="37">D77*E77</f>
        <v>0</v>
      </c>
      <c r="G77" s="6">
        <v>0</v>
      </c>
      <c r="H77" s="4"/>
      <c r="I77" s="7">
        <f t="shared" ref="I77:I79" si="38">G77*H77</f>
        <v>0</v>
      </c>
      <c r="J77" s="6">
        <v>0</v>
      </c>
      <c r="K77" s="4"/>
      <c r="L77" s="7">
        <f t="shared" ref="L77:L79" si="39">J77*K77</f>
        <v>0</v>
      </c>
      <c r="M77" s="8">
        <f t="shared" ref="M77:M79" si="40">SUM(L77+I77+F77)</f>
        <v>0</v>
      </c>
      <c r="N77" s="8">
        <f t="shared" ref="N77:N79" si="41">SUM(M77*1.15)</f>
        <v>0</v>
      </c>
      <c r="O77" s="10"/>
    </row>
    <row r="78" spans="1:15" ht="147" x14ac:dyDescent="0.35">
      <c r="A78" s="19" t="s">
        <v>153</v>
      </c>
      <c r="B78" s="16" t="s">
        <v>154</v>
      </c>
      <c r="C78" s="16" t="s">
        <v>768</v>
      </c>
      <c r="D78" s="26">
        <v>2000</v>
      </c>
      <c r="E78" s="4"/>
      <c r="F78" s="7">
        <f t="shared" si="37"/>
        <v>0</v>
      </c>
      <c r="G78" s="6">
        <v>0</v>
      </c>
      <c r="H78" s="4"/>
      <c r="I78" s="7">
        <f t="shared" si="38"/>
        <v>0</v>
      </c>
      <c r="J78" s="6">
        <v>0</v>
      </c>
      <c r="K78" s="4"/>
      <c r="L78" s="7">
        <f t="shared" si="39"/>
        <v>0</v>
      </c>
      <c r="M78" s="8">
        <f t="shared" si="40"/>
        <v>0</v>
      </c>
      <c r="N78" s="8">
        <f t="shared" si="41"/>
        <v>0</v>
      </c>
      <c r="O78" s="10"/>
    </row>
    <row r="79" spans="1:15" ht="139.5" customHeight="1" x14ac:dyDescent="0.35">
      <c r="A79" s="24" t="s">
        <v>155</v>
      </c>
      <c r="B79" s="16" t="s">
        <v>156</v>
      </c>
      <c r="C79" s="16" t="s">
        <v>768</v>
      </c>
      <c r="D79" s="26">
        <v>2500</v>
      </c>
      <c r="E79" s="4"/>
      <c r="F79" s="7">
        <f t="shared" si="37"/>
        <v>0</v>
      </c>
      <c r="G79" s="6">
        <v>500</v>
      </c>
      <c r="H79" s="4"/>
      <c r="I79" s="7">
        <f t="shared" si="38"/>
        <v>0</v>
      </c>
      <c r="J79" s="6">
        <v>500</v>
      </c>
      <c r="K79" s="4"/>
      <c r="L79" s="7">
        <f t="shared" si="39"/>
        <v>0</v>
      </c>
      <c r="M79" s="8">
        <f t="shared" si="40"/>
        <v>0</v>
      </c>
      <c r="N79" s="8">
        <f t="shared" si="41"/>
        <v>0</v>
      </c>
      <c r="O79" s="10"/>
    </row>
    <row r="80" spans="1:15" x14ac:dyDescent="0.35">
      <c r="A80" s="107"/>
      <c r="B80" s="104"/>
      <c r="C80" s="104"/>
      <c r="D80" s="104"/>
      <c r="E80" s="104"/>
      <c r="F80" s="104"/>
      <c r="G80" s="104"/>
      <c r="H80" s="104"/>
      <c r="I80" s="104"/>
      <c r="J80" s="104"/>
      <c r="K80" s="104"/>
      <c r="L80" s="104"/>
      <c r="M80" s="104"/>
      <c r="N80" s="104"/>
      <c r="O80" s="104"/>
    </row>
    <row r="81" spans="1:15" ht="14.5" customHeight="1" x14ac:dyDescent="0.35">
      <c r="A81" s="101" t="s">
        <v>157</v>
      </c>
      <c r="B81" s="91"/>
      <c r="C81" s="91"/>
      <c r="D81" s="102"/>
      <c r="E81" s="102"/>
      <c r="F81" s="102"/>
      <c r="G81" s="102"/>
      <c r="H81" s="102"/>
      <c r="I81" s="102"/>
      <c r="J81" s="102"/>
      <c r="K81" s="102"/>
      <c r="L81" s="102"/>
      <c r="M81" s="102"/>
      <c r="N81" s="102"/>
      <c r="O81" s="102"/>
    </row>
    <row r="82" spans="1:15" ht="21" x14ac:dyDescent="0.35">
      <c r="A82" s="14" t="s">
        <v>158</v>
      </c>
      <c r="B82" s="16" t="s">
        <v>159</v>
      </c>
      <c r="C82" s="16" t="s">
        <v>764</v>
      </c>
      <c r="D82" s="26">
        <v>25</v>
      </c>
      <c r="E82" s="4"/>
      <c r="F82" s="7">
        <f t="shared" ref="F82" si="42">D82*E82</f>
        <v>0</v>
      </c>
      <c r="G82" s="6">
        <v>5</v>
      </c>
      <c r="H82" s="4"/>
      <c r="I82" s="7">
        <f t="shared" ref="I82" si="43">G82*H82</f>
        <v>0</v>
      </c>
      <c r="J82" s="6">
        <v>5</v>
      </c>
      <c r="K82" s="4"/>
      <c r="L82" s="7">
        <f t="shared" ref="L82" si="44">J82*K82</f>
        <v>0</v>
      </c>
      <c r="M82" s="8">
        <f t="shared" ref="M82" si="45">SUM(L82+I82+F82)</f>
        <v>0</v>
      </c>
      <c r="N82" s="8">
        <f t="shared" ref="N82" si="46">SUM(M82*1.15)</f>
        <v>0</v>
      </c>
      <c r="O82" s="10"/>
    </row>
    <row r="83" spans="1:15" x14ac:dyDescent="0.35">
      <c r="A83" s="107"/>
      <c r="B83" s="104"/>
      <c r="C83" s="104"/>
      <c r="D83" s="104"/>
      <c r="E83" s="104"/>
      <c r="F83" s="104"/>
      <c r="G83" s="104"/>
      <c r="H83" s="104"/>
      <c r="I83" s="104"/>
      <c r="J83" s="104"/>
      <c r="K83" s="104"/>
      <c r="L83" s="104"/>
      <c r="M83" s="104"/>
      <c r="N83" s="104"/>
      <c r="O83" s="104"/>
    </row>
    <row r="84" spans="1:15" ht="14.5" customHeight="1" x14ac:dyDescent="0.35">
      <c r="A84" s="101" t="s">
        <v>160</v>
      </c>
      <c r="B84" s="91"/>
      <c r="C84" s="91"/>
      <c r="D84" s="102"/>
      <c r="E84" s="102"/>
      <c r="F84" s="102"/>
      <c r="G84" s="102"/>
      <c r="H84" s="102"/>
      <c r="I84" s="102"/>
      <c r="J84" s="102"/>
      <c r="K84" s="102"/>
      <c r="L84" s="102"/>
      <c r="M84" s="102"/>
      <c r="N84" s="102"/>
      <c r="O84" s="102"/>
    </row>
    <row r="85" spans="1:15" ht="94.5" x14ac:dyDescent="0.35">
      <c r="A85" s="14" t="s">
        <v>161</v>
      </c>
      <c r="B85" s="16" t="s">
        <v>162</v>
      </c>
      <c r="C85" s="16" t="s">
        <v>764</v>
      </c>
      <c r="D85" s="26">
        <v>30</v>
      </c>
      <c r="E85" s="4"/>
      <c r="F85" s="7">
        <f t="shared" ref="F85:F86" si="47">D85*E85</f>
        <v>0</v>
      </c>
      <c r="G85" s="6">
        <v>0</v>
      </c>
      <c r="H85" s="4"/>
      <c r="I85" s="7">
        <f t="shared" ref="I85:I86" si="48">G85*H85</f>
        <v>0</v>
      </c>
      <c r="J85" s="6">
        <v>0</v>
      </c>
      <c r="K85" s="4"/>
      <c r="L85" s="7">
        <f t="shared" ref="L85:L86" si="49">J85*K85</f>
        <v>0</v>
      </c>
      <c r="M85" s="8">
        <f t="shared" ref="M85:M86" si="50">SUM(L85+I85+F85)</f>
        <v>0</v>
      </c>
      <c r="N85" s="8">
        <f t="shared" ref="N85:N86" si="51">SUM(M85*1.15)</f>
        <v>0</v>
      </c>
      <c r="O85" s="10"/>
    </row>
    <row r="86" spans="1:15" ht="108.65" customHeight="1" x14ac:dyDescent="0.35">
      <c r="A86" s="14" t="s">
        <v>163</v>
      </c>
      <c r="B86" s="16" t="s">
        <v>164</v>
      </c>
      <c r="C86" s="16" t="s">
        <v>764</v>
      </c>
      <c r="D86" s="26">
        <v>30</v>
      </c>
      <c r="E86" s="4"/>
      <c r="F86" s="7">
        <f t="shared" si="47"/>
        <v>0</v>
      </c>
      <c r="G86" s="6">
        <v>0</v>
      </c>
      <c r="H86" s="4"/>
      <c r="I86" s="7">
        <f t="shared" si="48"/>
        <v>0</v>
      </c>
      <c r="J86" s="6">
        <v>0</v>
      </c>
      <c r="K86" s="4"/>
      <c r="L86" s="7">
        <f t="shared" si="49"/>
        <v>0</v>
      </c>
      <c r="M86" s="8">
        <f t="shared" si="50"/>
        <v>0</v>
      </c>
      <c r="N86" s="8">
        <f t="shared" si="51"/>
        <v>0</v>
      </c>
      <c r="O86" s="10"/>
    </row>
    <row r="87" spans="1:15" x14ac:dyDescent="0.35">
      <c r="A87" s="107"/>
      <c r="B87" s="104"/>
      <c r="C87" s="104"/>
      <c r="D87" s="104"/>
      <c r="E87" s="104"/>
      <c r="F87" s="104"/>
      <c r="G87" s="104"/>
      <c r="H87" s="104"/>
      <c r="I87" s="104"/>
      <c r="J87" s="104"/>
      <c r="K87" s="104"/>
      <c r="L87" s="104"/>
      <c r="M87" s="104"/>
      <c r="N87" s="104"/>
      <c r="O87" s="104"/>
    </row>
    <row r="88" spans="1:15" x14ac:dyDescent="0.35">
      <c r="A88" s="101" t="s">
        <v>165</v>
      </c>
      <c r="B88" s="91"/>
      <c r="C88" s="91"/>
      <c r="D88" s="102"/>
      <c r="E88" s="102"/>
      <c r="F88" s="102"/>
      <c r="G88" s="102"/>
      <c r="H88" s="102"/>
      <c r="I88" s="102"/>
      <c r="J88" s="102"/>
      <c r="K88" s="102"/>
      <c r="L88" s="102"/>
      <c r="M88" s="102"/>
      <c r="N88" s="102"/>
      <c r="O88" s="102"/>
    </row>
    <row r="89" spans="1:15" ht="31.5" x14ac:dyDescent="0.35">
      <c r="A89" s="14" t="s">
        <v>166</v>
      </c>
      <c r="B89" s="16" t="s">
        <v>167</v>
      </c>
      <c r="C89" s="16" t="s">
        <v>764</v>
      </c>
      <c r="D89" s="26">
        <v>60</v>
      </c>
      <c r="E89" s="4"/>
      <c r="F89" s="7">
        <f t="shared" ref="F89:F90" si="52">D89*E89</f>
        <v>0</v>
      </c>
      <c r="G89" s="6">
        <v>10</v>
      </c>
      <c r="H89" s="4"/>
      <c r="I89" s="7">
        <f t="shared" ref="I89:I90" si="53">G89*H89</f>
        <v>0</v>
      </c>
      <c r="J89" s="6">
        <v>10</v>
      </c>
      <c r="K89" s="4"/>
      <c r="L89" s="7">
        <f t="shared" ref="L89:L90" si="54">J89*K89</f>
        <v>0</v>
      </c>
      <c r="M89" s="8">
        <f t="shared" ref="M89:M90" si="55">SUM(L89+I89+F89)</f>
        <v>0</v>
      </c>
      <c r="N89" s="8">
        <f t="shared" ref="N89:N90" si="56">SUM(M89*1.15)</f>
        <v>0</v>
      </c>
      <c r="O89" s="10"/>
    </row>
    <row r="90" spans="1:15" ht="31.5" x14ac:dyDescent="0.35">
      <c r="A90" s="14" t="s">
        <v>168</v>
      </c>
      <c r="B90" s="16" t="s">
        <v>169</v>
      </c>
      <c r="C90" s="16" t="s">
        <v>764</v>
      </c>
      <c r="D90" s="26">
        <v>60</v>
      </c>
      <c r="E90" s="4"/>
      <c r="F90" s="7">
        <f t="shared" si="52"/>
        <v>0</v>
      </c>
      <c r="G90" s="6">
        <v>10</v>
      </c>
      <c r="H90" s="4"/>
      <c r="I90" s="7">
        <f t="shared" si="53"/>
        <v>0</v>
      </c>
      <c r="J90" s="6">
        <v>10</v>
      </c>
      <c r="K90" s="4"/>
      <c r="L90" s="7">
        <f t="shared" si="54"/>
        <v>0</v>
      </c>
      <c r="M90" s="8">
        <f t="shared" si="55"/>
        <v>0</v>
      </c>
      <c r="N90" s="8">
        <f t="shared" si="56"/>
        <v>0</v>
      </c>
      <c r="O90" s="10"/>
    </row>
    <row r="91" spans="1:15" x14ac:dyDescent="0.35">
      <c r="A91" s="107"/>
      <c r="B91" s="104"/>
      <c r="C91" s="104"/>
      <c r="D91" s="104"/>
      <c r="E91" s="104"/>
      <c r="F91" s="104"/>
      <c r="G91" s="104"/>
      <c r="H91" s="104"/>
      <c r="I91" s="104"/>
      <c r="J91" s="104"/>
      <c r="K91" s="104"/>
      <c r="L91" s="104"/>
      <c r="M91" s="104"/>
      <c r="N91" s="104"/>
      <c r="O91" s="104"/>
    </row>
    <row r="92" spans="1:15" ht="14.5" customHeight="1" x14ac:dyDescent="0.35">
      <c r="A92" s="101" t="s">
        <v>170</v>
      </c>
      <c r="B92" s="91"/>
      <c r="C92" s="91"/>
      <c r="D92" s="102"/>
      <c r="E92" s="102"/>
      <c r="F92" s="102"/>
      <c r="G92" s="102"/>
      <c r="H92" s="102"/>
      <c r="I92" s="102"/>
      <c r="J92" s="102"/>
      <c r="K92" s="102"/>
      <c r="L92" s="102"/>
      <c r="M92" s="102"/>
      <c r="N92" s="102"/>
      <c r="O92" s="102"/>
    </row>
    <row r="93" spans="1:15" ht="21" x14ac:dyDescent="0.35">
      <c r="A93" s="24" t="s">
        <v>171</v>
      </c>
      <c r="B93" s="16" t="s">
        <v>172</v>
      </c>
      <c r="C93" s="16" t="s">
        <v>764</v>
      </c>
      <c r="D93" s="26">
        <v>5</v>
      </c>
      <c r="E93" s="4"/>
      <c r="F93" s="7">
        <f t="shared" ref="F93:F98" si="57">D93*E93</f>
        <v>0</v>
      </c>
      <c r="G93" s="6">
        <v>0</v>
      </c>
      <c r="H93" s="4"/>
      <c r="I93" s="7">
        <f t="shared" ref="I93:I98" si="58">G93*H93</f>
        <v>0</v>
      </c>
      <c r="J93" s="6">
        <v>0</v>
      </c>
      <c r="K93" s="4"/>
      <c r="L93" s="7">
        <f t="shared" ref="L93:L98" si="59">J93*K93</f>
        <v>0</v>
      </c>
      <c r="M93" s="8">
        <f t="shared" ref="M93:M98" si="60">SUM(L93+I93+F93)</f>
        <v>0</v>
      </c>
      <c r="N93" s="8">
        <f t="shared" ref="N93:N98" si="61">SUM(M93*1.15)</f>
        <v>0</v>
      </c>
      <c r="O93" s="10"/>
    </row>
    <row r="94" spans="1:15" ht="21" x14ac:dyDescent="0.35">
      <c r="A94" s="24" t="s">
        <v>173</v>
      </c>
      <c r="B94" s="16" t="s">
        <v>174</v>
      </c>
      <c r="C94" s="16" t="s">
        <v>764</v>
      </c>
      <c r="D94" s="26">
        <v>5</v>
      </c>
      <c r="E94" s="4"/>
      <c r="F94" s="7">
        <f t="shared" si="57"/>
        <v>0</v>
      </c>
      <c r="G94" s="6">
        <v>0</v>
      </c>
      <c r="H94" s="4"/>
      <c r="I94" s="7">
        <f t="shared" si="58"/>
        <v>0</v>
      </c>
      <c r="J94" s="6">
        <v>0</v>
      </c>
      <c r="K94" s="4"/>
      <c r="L94" s="7">
        <f t="shared" si="59"/>
        <v>0</v>
      </c>
      <c r="M94" s="8">
        <f t="shared" si="60"/>
        <v>0</v>
      </c>
      <c r="N94" s="8">
        <f t="shared" si="61"/>
        <v>0</v>
      </c>
      <c r="O94" s="10"/>
    </row>
    <row r="95" spans="1:15" ht="42" x14ac:dyDescent="0.35">
      <c r="A95" s="15" t="s">
        <v>175</v>
      </c>
      <c r="B95" s="16" t="s">
        <v>176</v>
      </c>
      <c r="C95" s="16" t="s">
        <v>764</v>
      </c>
      <c r="D95" s="26">
        <v>3</v>
      </c>
      <c r="E95" s="4"/>
      <c r="F95" s="7">
        <f t="shared" si="57"/>
        <v>0</v>
      </c>
      <c r="G95" s="6">
        <v>0</v>
      </c>
      <c r="H95" s="4"/>
      <c r="I95" s="7">
        <f t="shared" si="58"/>
        <v>0</v>
      </c>
      <c r="J95" s="6">
        <v>0</v>
      </c>
      <c r="K95" s="4"/>
      <c r="L95" s="7">
        <f t="shared" si="59"/>
        <v>0</v>
      </c>
      <c r="M95" s="8">
        <f t="shared" si="60"/>
        <v>0</v>
      </c>
      <c r="N95" s="8">
        <f t="shared" si="61"/>
        <v>0</v>
      </c>
      <c r="O95" s="10"/>
    </row>
    <row r="96" spans="1:15" ht="42" x14ac:dyDescent="0.35">
      <c r="A96" s="15" t="s">
        <v>177</v>
      </c>
      <c r="B96" s="16" t="s">
        <v>178</v>
      </c>
      <c r="C96" s="16" t="s">
        <v>764</v>
      </c>
      <c r="D96" s="26">
        <v>3</v>
      </c>
      <c r="E96" s="4"/>
      <c r="F96" s="7">
        <f t="shared" si="57"/>
        <v>0</v>
      </c>
      <c r="G96" s="6">
        <v>0</v>
      </c>
      <c r="H96" s="4"/>
      <c r="I96" s="7">
        <f t="shared" si="58"/>
        <v>0</v>
      </c>
      <c r="J96" s="6">
        <v>0</v>
      </c>
      <c r="K96" s="4"/>
      <c r="L96" s="7">
        <f t="shared" si="59"/>
        <v>0</v>
      </c>
      <c r="M96" s="8">
        <f t="shared" si="60"/>
        <v>0</v>
      </c>
      <c r="N96" s="8">
        <f t="shared" si="61"/>
        <v>0</v>
      </c>
      <c r="O96" s="10"/>
    </row>
    <row r="97" spans="1:15" ht="21" x14ac:dyDescent="0.35">
      <c r="A97" s="19" t="s">
        <v>179</v>
      </c>
      <c r="B97" s="16" t="s">
        <v>180</v>
      </c>
      <c r="C97" s="16" t="s">
        <v>764</v>
      </c>
      <c r="D97" s="26">
        <v>3</v>
      </c>
      <c r="E97" s="4"/>
      <c r="F97" s="7">
        <f t="shared" si="57"/>
        <v>0</v>
      </c>
      <c r="G97" s="6">
        <v>0</v>
      </c>
      <c r="H97" s="4"/>
      <c r="I97" s="7">
        <f t="shared" si="58"/>
        <v>0</v>
      </c>
      <c r="J97" s="6">
        <v>0</v>
      </c>
      <c r="K97" s="4"/>
      <c r="L97" s="7">
        <f t="shared" si="59"/>
        <v>0</v>
      </c>
      <c r="M97" s="8">
        <f t="shared" si="60"/>
        <v>0</v>
      </c>
      <c r="N97" s="8">
        <f t="shared" si="61"/>
        <v>0</v>
      </c>
      <c r="O97" s="10"/>
    </row>
    <row r="98" spans="1:15" ht="21" x14ac:dyDescent="0.35">
      <c r="A98" s="17" t="s">
        <v>181</v>
      </c>
      <c r="B98" s="16" t="s">
        <v>182</v>
      </c>
      <c r="C98" s="16" t="s">
        <v>764</v>
      </c>
      <c r="D98" s="26">
        <v>3</v>
      </c>
      <c r="E98" s="4"/>
      <c r="F98" s="7">
        <f t="shared" si="57"/>
        <v>0</v>
      </c>
      <c r="G98" s="6">
        <v>0</v>
      </c>
      <c r="H98" s="4"/>
      <c r="I98" s="7">
        <f t="shared" si="58"/>
        <v>0</v>
      </c>
      <c r="J98" s="6">
        <v>0</v>
      </c>
      <c r="K98" s="4"/>
      <c r="L98" s="7">
        <f t="shared" si="59"/>
        <v>0</v>
      </c>
      <c r="M98" s="8">
        <f t="shared" si="60"/>
        <v>0</v>
      </c>
      <c r="N98" s="8">
        <f t="shared" si="61"/>
        <v>0</v>
      </c>
      <c r="O98" s="10"/>
    </row>
    <row r="99" spans="1:15" x14ac:dyDescent="0.35">
      <c r="A99" s="107"/>
      <c r="B99" s="104"/>
      <c r="C99" s="104"/>
      <c r="D99" s="104"/>
      <c r="E99" s="104"/>
      <c r="F99" s="104"/>
      <c r="G99" s="104"/>
      <c r="H99" s="104"/>
      <c r="I99" s="104"/>
      <c r="J99" s="104"/>
      <c r="K99" s="104"/>
      <c r="L99" s="104"/>
      <c r="M99" s="104"/>
      <c r="N99" s="104"/>
      <c r="O99" s="104"/>
    </row>
    <row r="100" spans="1:15" ht="14.5" customHeight="1" x14ac:dyDescent="0.35">
      <c r="A100" s="101" t="s">
        <v>183</v>
      </c>
      <c r="B100" s="91"/>
      <c r="C100" s="91"/>
      <c r="D100" s="102"/>
      <c r="E100" s="102"/>
      <c r="F100" s="102"/>
      <c r="G100" s="102"/>
      <c r="H100" s="102"/>
      <c r="I100" s="102"/>
      <c r="J100" s="102"/>
      <c r="K100" s="102"/>
      <c r="L100" s="102"/>
      <c r="M100" s="102"/>
      <c r="N100" s="102"/>
      <c r="O100" s="102"/>
    </row>
    <row r="101" spans="1:15" ht="52.5" x14ac:dyDescent="0.35">
      <c r="A101" s="14" t="s">
        <v>184</v>
      </c>
      <c r="B101" s="16" t="s">
        <v>185</v>
      </c>
      <c r="C101" s="16" t="s">
        <v>764</v>
      </c>
      <c r="D101" s="26">
        <v>123</v>
      </c>
      <c r="E101" s="27"/>
      <c r="F101" s="7">
        <f t="shared" ref="F101:F106" si="62">D101*E101</f>
        <v>0</v>
      </c>
      <c r="G101" s="6">
        <v>75</v>
      </c>
      <c r="H101" s="4"/>
      <c r="I101" s="7">
        <f t="shared" ref="I101:I106" si="63">G101*H101</f>
        <v>0</v>
      </c>
      <c r="J101" s="6">
        <v>30</v>
      </c>
      <c r="K101" s="4"/>
      <c r="L101" s="7">
        <f t="shared" ref="L101:L106" si="64">J101*K101</f>
        <v>0</v>
      </c>
      <c r="M101" s="8">
        <f t="shared" ref="M101:M106" si="65">SUM(L101+I101+F101)</f>
        <v>0</v>
      </c>
      <c r="N101" s="8">
        <f t="shared" ref="N101:N106" si="66">SUM(M101*1.15)</f>
        <v>0</v>
      </c>
      <c r="O101" s="10"/>
    </row>
    <row r="102" spans="1:15" ht="52.5" x14ac:dyDescent="0.35">
      <c r="A102" s="14" t="s">
        <v>186</v>
      </c>
      <c r="B102" s="16" t="s">
        <v>187</v>
      </c>
      <c r="C102" s="16" t="s">
        <v>764</v>
      </c>
      <c r="D102" s="26">
        <v>123</v>
      </c>
      <c r="E102" s="27"/>
      <c r="F102" s="7">
        <f t="shared" si="62"/>
        <v>0</v>
      </c>
      <c r="G102" s="6">
        <v>75</v>
      </c>
      <c r="H102" s="4"/>
      <c r="I102" s="7">
        <f t="shared" si="63"/>
        <v>0</v>
      </c>
      <c r="J102" s="6">
        <v>30</v>
      </c>
      <c r="K102" s="4"/>
      <c r="L102" s="7">
        <f t="shared" si="64"/>
        <v>0</v>
      </c>
      <c r="M102" s="8">
        <f t="shared" si="65"/>
        <v>0</v>
      </c>
      <c r="N102" s="8">
        <f t="shared" si="66"/>
        <v>0</v>
      </c>
      <c r="O102" s="10"/>
    </row>
    <row r="103" spans="1:15" ht="52.5" x14ac:dyDescent="0.35">
      <c r="A103" s="14" t="s">
        <v>188</v>
      </c>
      <c r="B103" s="16" t="s">
        <v>189</v>
      </c>
      <c r="C103" s="16" t="s">
        <v>764</v>
      </c>
      <c r="D103" s="26">
        <v>123</v>
      </c>
      <c r="E103" s="27"/>
      <c r="F103" s="7">
        <f t="shared" si="62"/>
        <v>0</v>
      </c>
      <c r="G103" s="6">
        <v>75</v>
      </c>
      <c r="H103" s="4"/>
      <c r="I103" s="7">
        <f t="shared" si="63"/>
        <v>0</v>
      </c>
      <c r="J103" s="6">
        <v>30</v>
      </c>
      <c r="K103" s="4"/>
      <c r="L103" s="7">
        <f t="shared" si="64"/>
        <v>0</v>
      </c>
      <c r="M103" s="8">
        <f t="shared" si="65"/>
        <v>0</v>
      </c>
      <c r="N103" s="8">
        <f t="shared" si="66"/>
        <v>0</v>
      </c>
      <c r="O103" s="10"/>
    </row>
    <row r="104" spans="1:15" ht="63" x14ac:dyDescent="0.35">
      <c r="A104" s="14" t="s">
        <v>198</v>
      </c>
      <c r="B104" s="16" t="s">
        <v>199</v>
      </c>
      <c r="C104" s="16" t="s">
        <v>764</v>
      </c>
      <c r="D104" s="26">
        <v>123</v>
      </c>
      <c r="E104" s="27"/>
      <c r="F104" s="7">
        <f t="shared" si="62"/>
        <v>0</v>
      </c>
      <c r="G104" s="6">
        <v>75</v>
      </c>
      <c r="H104" s="4"/>
      <c r="I104" s="7">
        <f t="shared" si="63"/>
        <v>0</v>
      </c>
      <c r="J104" s="6">
        <v>30</v>
      </c>
      <c r="K104" s="4"/>
      <c r="L104" s="7">
        <f t="shared" si="64"/>
        <v>0</v>
      </c>
      <c r="M104" s="8">
        <f t="shared" si="65"/>
        <v>0</v>
      </c>
      <c r="N104" s="8">
        <f t="shared" si="66"/>
        <v>0</v>
      </c>
      <c r="O104" s="10"/>
    </row>
    <row r="105" spans="1:15" ht="52.5" x14ac:dyDescent="0.35">
      <c r="A105" s="14" t="s">
        <v>200</v>
      </c>
      <c r="B105" s="16" t="s">
        <v>201</v>
      </c>
      <c r="C105" s="16" t="s">
        <v>764</v>
      </c>
      <c r="D105" s="26">
        <v>123</v>
      </c>
      <c r="E105" s="27"/>
      <c r="F105" s="7">
        <f t="shared" si="62"/>
        <v>0</v>
      </c>
      <c r="G105" s="6">
        <v>75</v>
      </c>
      <c r="H105" s="4"/>
      <c r="I105" s="7">
        <f t="shared" si="63"/>
        <v>0</v>
      </c>
      <c r="J105" s="6">
        <v>30</v>
      </c>
      <c r="K105" s="4"/>
      <c r="L105" s="7">
        <f t="shared" si="64"/>
        <v>0</v>
      </c>
      <c r="M105" s="8">
        <f t="shared" si="65"/>
        <v>0</v>
      </c>
      <c r="N105" s="8">
        <f t="shared" si="66"/>
        <v>0</v>
      </c>
      <c r="O105" s="10"/>
    </row>
    <row r="106" spans="1:15" ht="178.5" x14ac:dyDescent="0.35">
      <c r="A106" s="20" t="s">
        <v>208</v>
      </c>
      <c r="B106" s="32" t="s">
        <v>209</v>
      </c>
      <c r="C106" s="32" t="s">
        <v>764</v>
      </c>
      <c r="D106" s="26">
        <v>1680</v>
      </c>
      <c r="E106" s="4"/>
      <c r="F106" s="7">
        <f t="shared" si="62"/>
        <v>0</v>
      </c>
      <c r="G106" s="6">
        <v>1080</v>
      </c>
      <c r="H106" s="4"/>
      <c r="I106" s="7">
        <f t="shared" si="63"/>
        <v>0</v>
      </c>
      <c r="J106" s="6">
        <v>1080</v>
      </c>
      <c r="K106" s="4"/>
      <c r="L106" s="7">
        <f t="shared" si="64"/>
        <v>0</v>
      </c>
      <c r="M106" s="8">
        <f t="shared" si="65"/>
        <v>0</v>
      </c>
      <c r="N106" s="8">
        <f t="shared" si="66"/>
        <v>0</v>
      </c>
      <c r="O106" s="10"/>
    </row>
    <row r="107" spans="1:15" x14ac:dyDescent="0.35">
      <c r="A107" s="124"/>
      <c r="B107" s="104"/>
      <c r="C107" s="104"/>
      <c r="D107" s="104"/>
      <c r="E107" s="104"/>
      <c r="F107" s="104"/>
      <c r="G107" s="104"/>
      <c r="H107" s="104"/>
      <c r="I107" s="104"/>
      <c r="J107" s="104"/>
      <c r="K107" s="104"/>
      <c r="L107" s="104"/>
      <c r="M107" s="104"/>
      <c r="N107" s="104"/>
      <c r="O107" s="104"/>
    </row>
    <row r="108" spans="1:15" ht="14.5" customHeight="1" x14ac:dyDescent="0.35">
      <c r="A108" s="101" t="s">
        <v>210</v>
      </c>
      <c r="B108" s="91"/>
      <c r="C108" s="91"/>
      <c r="D108" s="102"/>
      <c r="E108" s="102"/>
      <c r="F108" s="102"/>
      <c r="G108" s="102"/>
      <c r="H108" s="102"/>
      <c r="I108" s="102"/>
      <c r="J108" s="102"/>
      <c r="K108" s="102"/>
      <c r="L108" s="102"/>
      <c r="M108" s="102"/>
      <c r="N108" s="102"/>
      <c r="O108" s="102"/>
    </row>
    <row r="109" spans="1:15" ht="105" x14ac:dyDescent="0.35">
      <c r="A109" s="14" t="s">
        <v>211</v>
      </c>
      <c r="B109" s="16" t="s">
        <v>744</v>
      </c>
      <c r="C109" s="16" t="s">
        <v>764</v>
      </c>
      <c r="D109" s="26">
        <v>480</v>
      </c>
      <c r="E109" s="27"/>
      <c r="F109" s="7">
        <f t="shared" ref="F109:F122" si="67">D109*E109</f>
        <v>0</v>
      </c>
      <c r="G109" s="6">
        <v>120</v>
      </c>
      <c r="H109" s="4"/>
      <c r="I109" s="7">
        <f t="shared" ref="I109:I122" si="68">G109*H109</f>
        <v>0</v>
      </c>
      <c r="J109" s="6">
        <v>120</v>
      </c>
      <c r="K109" s="4"/>
      <c r="L109" s="7">
        <f t="shared" ref="L109:L122" si="69">J109*K109</f>
        <v>0</v>
      </c>
      <c r="M109" s="8">
        <f t="shared" ref="M109:M122" si="70">SUM(L109+I109+F109)</f>
        <v>0</v>
      </c>
      <c r="N109" s="8">
        <f t="shared" ref="N109:N122" si="71">SUM(M109*1.15)</f>
        <v>0</v>
      </c>
      <c r="O109" s="10"/>
    </row>
    <row r="110" spans="1:15" ht="126" x14ac:dyDescent="0.35">
      <c r="A110" s="14" t="s">
        <v>212</v>
      </c>
      <c r="B110" s="16" t="s">
        <v>745</v>
      </c>
      <c r="C110" s="16" t="s">
        <v>764</v>
      </c>
      <c r="D110" s="26">
        <v>600</v>
      </c>
      <c r="E110" s="27"/>
      <c r="F110" s="7">
        <f t="shared" si="67"/>
        <v>0</v>
      </c>
      <c r="G110" s="6">
        <v>150</v>
      </c>
      <c r="H110" s="4"/>
      <c r="I110" s="7">
        <f t="shared" si="68"/>
        <v>0</v>
      </c>
      <c r="J110" s="6">
        <v>150</v>
      </c>
      <c r="K110" s="4"/>
      <c r="L110" s="7">
        <f t="shared" si="69"/>
        <v>0</v>
      </c>
      <c r="M110" s="8">
        <f t="shared" si="70"/>
        <v>0</v>
      </c>
      <c r="N110" s="8">
        <f t="shared" si="71"/>
        <v>0</v>
      </c>
      <c r="O110" s="10"/>
    </row>
    <row r="111" spans="1:15" ht="147" x14ac:dyDescent="0.35">
      <c r="A111" s="14" t="s">
        <v>213</v>
      </c>
      <c r="B111" s="16" t="s">
        <v>746</v>
      </c>
      <c r="C111" s="16" t="s">
        <v>764</v>
      </c>
      <c r="D111" s="26">
        <v>810</v>
      </c>
      <c r="E111" s="27"/>
      <c r="F111" s="7">
        <f t="shared" si="67"/>
        <v>0</v>
      </c>
      <c r="G111" s="6">
        <v>270</v>
      </c>
      <c r="H111" s="4"/>
      <c r="I111" s="7">
        <f t="shared" si="68"/>
        <v>0</v>
      </c>
      <c r="J111" s="6">
        <v>270</v>
      </c>
      <c r="K111" s="4"/>
      <c r="L111" s="7">
        <f t="shared" si="69"/>
        <v>0</v>
      </c>
      <c r="M111" s="8">
        <f t="shared" si="70"/>
        <v>0</v>
      </c>
      <c r="N111" s="8">
        <f t="shared" si="71"/>
        <v>0</v>
      </c>
      <c r="O111" s="10"/>
    </row>
    <row r="112" spans="1:15" ht="105" x14ac:dyDescent="0.35">
      <c r="A112" s="14" t="s">
        <v>214</v>
      </c>
      <c r="B112" s="16" t="s">
        <v>747</v>
      </c>
      <c r="C112" s="16" t="s">
        <v>764</v>
      </c>
      <c r="D112" s="26">
        <v>240</v>
      </c>
      <c r="E112" s="27"/>
      <c r="F112" s="7">
        <f t="shared" si="67"/>
        <v>0</v>
      </c>
      <c r="G112" s="6">
        <v>60</v>
      </c>
      <c r="H112" s="4"/>
      <c r="I112" s="7">
        <f t="shared" si="68"/>
        <v>0</v>
      </c>
      <c r="J112" s="6">
        <v>60</v>
      </c>
      <c r="K112" s="4"/>
      <c r="L112" s="7">
        <f t="shared" si="69"/>
        <v>0</v>
      </c>
      <c r="M112" s="8">
        <f t="shared" si="70"/>
        <v>0</v>
      </c>
      <c r="N112" s="8">
        <f t="shared" si="71"/>
        <v>0</v>
      </c>
      <c r="O112" s="10"/>
    </row>
    <row r="113" spans="1:15" ht="84" x14ac:dyDescent="0.35">
      <c r="A113" s="14" t="s">
        <v>215</v>
      </c>
      <c r="B113" s="16" t="s">
        <v>748</v>
      </c>
      <c r="C113" s="16" t="s">
        <v>764</v>
      </c>
      <c r="D113" s="26">
        <v>70</v>
      </c>
      <c r="E113" s="27"/>
      <c r="F113" s="7">
        <f t="shared" si="67"/>
        <v>0</v>
      </c>
      <c r="G113" s="6">
        <v>20</v>
      </c>
      <c r="H113" s="4"/>
      <c r="I113" s="7">
        <f t="shared" si="68"/>
        <v>0</v>
      </c>
      <c r="J113" s="6">
        <v>20</v>
      </c>
      <c r="K113" s="4"/>
      <c r="L113" s="7">
        <f t="shared" si="69"/>
        <v>0</v>
      </c>
      <c r="M113" s="8">
        <f t="shared" si="70"/>
        <v>0</v>
      </c>
      <c r="N113" s="8">
        <f t="shared" si="71"/>
        <v>0</v>
      </c>
      <c r="O113" s="10"/>
    </row>
    <row r="114" spans="1:15" ht="136.5" x14ac:dyDescent="0.35">
      <c r="A114" s="14" t="s">
        <v>216</v>
      </c>
      <c r="B114" s="16" t="s">
        <v>749</v>
      </c>
      <c r="C114" s="16" t="s">
        <v>764</v>
      </c>
      <c r="D114" s="26">
        <v>480</v>
      </c>
      <c r="E114" s="27"/>
      <c r="F114" s="7">
        <f t="shared" si="67"/>
        <v>0</v>
      </c>
      <c r="G114" s="6">
        <v>120</v>
      </c>
      <c r="H114" s="4"/>
      <c r="I114" s="7">
        <f t="shared" si="68"/>
        <v>0</v>
      </c>
      <c r="J114" s="6">
        <v>120</v>
      </c>
      <c r="K114" s="4"/>
      <c r="L114" s="7">
        <f t="shared" si="69"/>
        <v>0</v>
      </c>
      <c r="M114" s="8">
        <f t="shared" si="70"/>
        <v>0</v>
      </c>
      <c r="N114" s="8">
        <f t="shared" si="71"/>
        <v>0</v>
      </c>
      <c r="O114" s="10"/>
    </row>
    <row r="115" spans="1:15" ht="115.5" x14ac:dyDescent="0.35">
      <c r="A115" s="14" t="s">
        <v>217</v>
      </c>
      <c r="B115" s="16" t="s">
        <v>750</v>
      </c>
      <c r="C115" s="16" t="s">
        <v>764</v>
      </c>
      <c r="D115" s="26">
        <v>810</v>
      </c>
      <c r="E115" s="27"/>
      <c r="F115" s="7">
        <f t="shared" si="67"/>
        <v>0</v>
      </c>
      <c r="G115" s="6">
        <v>270</v>
      </c>
      <c r="H115" s="4"/>
      <c r="I115" s="7">
        <f t="shared" si="68"/>
        <v>0</v>
      </c>
      <c r="J115" s="6">
        <v>270</v>
      </c>
      <c r="K115" s="4"/>
      <c r="L115" s="7">
        <f t="shared" si="69"/>
        <v>0</v>
      </c>
      <c r="M115" s="8">
        <f t="shared" si="70"/>
        <v>0</v>
      </c>
      <c r="N115" s="8">
        <f t="shared" si="71"/>
        <v>0</v>
      </c>
      <c r="O115" s="10"/>
    </row>
    <row r="116" spans="1:15" ht="126" x14ac:dyDescent="0.35">
      <c r="A116" s="14" t="s">
        <v>218</v>
      </c>
      <c r="B116" s="16" t="s">
        <v>751</v>
      </c>
      <c r="C116" s="16" t="s">
        <v>764</v>
      </c>
      <c r="D116" s="26">
        <v>300</v>
      </c>
      <c r="E116" s="27"/>
      <c r="F116" s="7">
        <f t="shared" si="67"/>
        <v>0</v>
      </c>
      <c r="G116" s="6">
        <v>0</v>
      </c>
      <c r="H116" s="4"/>
      <c r="I116" s="7">
        <f t="shared" si="68"/>
        <v>0</v>
      </c>
      <c r="J116" s="6">
        <v>0</v>
      </c>
      <c r="K116" s="4"/>
      <c r="L116" s="7">
        <f t="shared" si="69"/>
        <v>0</v>
      </c>
      <c r="M116" s="8">
        <f t="shared" si="70"/>
        <v>0</v>
      </c>
      <c r="N116" s="8">
        <f t="shared" si="71"/>
        <v>0</v>
      </c>
      <c r="O116" s="10"/>
    </row>
    <row r="117" spans="1:15" ht="147" x14ac:dyDescent="0.35">
      <c r="A117" s="14" t="s">
        <v>219</v>
      </c>
      <c r="B117" s="16" t="s">
        <v>752</v>
      </c>
      <c r="C117" s="16" t="s">
        <v>764</v>
      </c>
      <c r="D117" s="26">
        <v>300</v>
      </c>
      <c r="E117" s="27"/>
      <c r="F117" s="7">
        <f t="shared" si="67"/>
        <v>0</v>
      </c>
      <c r="G117" s="6">
        <v>0</v>
      </c>
      <c r="H117" s="4"/>
      <c r="I117" s="7">
        <f t="shared" si="68"/>
        <v>0</v>
      </c>
      <c r="J117" s="6">
        <v>0</v>
      </c>
      <c r="K117" s="4"/>
      <c r="L117" s="7">
        <f t="shared" si="69"/>
        <v>0</v>
      </c>
      <c r="M117" s="8">
        <f t="shared" si="70"/>
        <v>0</v>
      </c>
      <c r="N117" s="8">
        <f t="shared" si="71"/>
        <v>0</v>
      </c>
      <c r="O117" s="10"/>
    </row>
    <row r="118" spans="1:15" ht="115.5" x14ac:dyDescent="0.35">
      <c r="A118" s="14" t="s">
        <v>220</v>
      </c>
      <c r="B118" s="16" t="s">
        <v>753</v>
      </c>
      <c r="C118" s="16" t="s">
        <v>764</v>
      </c>
      <c r="D118" s="26">
        <v>300</v>
      </c>
      <c r="E118" s="27"/>
      <c r="F118" s="7">
        <f t="shared" si="67"/>
        <v>0</v>
      </c>
      <c r="G118" s="6">
        <v>0</v>
      </c>
      <c r="H118" s="4"/>
      <c r="I118" s="7">
        <f t="shared" si="68"/>
        <v>0</v>
      </c>
      <c r="J118" s="6">
        <v>0</v>
      </c>
      <c r="K118" s="4"/>
      <c r="L118" s="7">
        <f t="shared" si="69"/>
        <v>0</v>
      </c>
      <c r="M118" s="8">
        <f t="shared" si="70"/>
        <v>0</v>
      </c>
      <c r="N118" s="8">
        <f t="shared" si="71"/>
        <v>0</v>
      </c>
      <c r="O118" s="10"/>
    </row>
    <row r="119" spans="1:15" ht="105" x14ac:dyDescent="0.35">
      <c r="A119" s="14" t="s">
        <v>221</v>
      </c>
      <c r="B119" s="16" t="s">
        <v>754</v>
      </c>
      <c r="C119" s="16" t="s">
        <v>764</v>
      </c>
      <c r="D119" s="26">
        <v>300</v>
      </c>
      <c r="E119" s="27"/>
      <c r="F119" s="7">
        <f t="shared" si="67"/>
        <v>0</v>
      </c>
      <c r="G119" s="6">
        <v>0</v>
      </c>
      <c r="H119" s="4"/>
      <c r="I119" s="7">
        <f t="shared" si="68"/>
        <v>0</v>
      </c>
      <c r="J119" s="6">
        <v>0</v>
      </c>
      <c r="K119" s="4"/>
      <c r="L119" s="7">
        <f t="shared" si="69"/>
        <v>0</v>
      </c>
      <c r="M119" s="8">
        <f t="shared" si="70"/>
        <v>0</v>
      </c>
      <c r="N119" s="8">
        <f t="shared" si="71"/>
        <v>0</v>
      </c>
      <c r="O119" s="10"/>
    </row>
    <row r="120" spans="1:15" ht="126" x14ac:dyDescent="0.35">
      <c r="A120" s="14" t="s">
        <v>222</v>
      </c>
      <c r="B120" s="16" t="s">
        <v>755</v>
      </c>
      <c r="C120" s="16" t="s">
        <v>764</v>
      </c>
      <c r="D120" s="26">
        <v>300</v>
      </c>
      <c r="E120" s="27"/>
      <c r="F120" s="7">
        <f t="shared" si="67"/>
        <v>0</v>
      </c>
      <c r="G120" s="6">
        <v>0</v>
      </c>
      <c r="H120" s="4"/>
      <c r="I120" s="7">
        <f t="shared" si="68"/>
        <v>0</v>
      </c>
      <c r="J120" s="6">
        <v>0</v>
      </c>
      <c r="K120" s="4"/>
      <c r="L120" s="7">
        <f t="shared" si="69"/>
        <v>0</v>
      </c>
      <c r="M120" s="8">
        <f t="shared" si="70"/>
        <v>0</v>
      </c>
      <c r="N120" s="8">
        <f t="shared" si="71"/>
        <v>0</v>
      </c>
      <c r="O120" s="10"/>
    </row>
    <row r="121" spans="1:15" ht="94.5" x14ac:dyDescent="0.35">
      <c r="A121" s="14" t="s">
        <v>223</v>
      </c>
      <c r="B121" s="16" t="s">
        <v>756</v>
      </c>
      <c r="C121" s="16" t="s">
        <v>764</v>
      </c>
      <c r="D121" s="26">
        <v>300</v>
      </c>
      <c r="E121" s="27"/>
      <c r="F121" s="7">
        <f t="shared" si="67"/>
        <v>0</v>
      </c>
      <c r="G121" s="6">
        <v>0</v>
      </c>
      <c r="H121" s="4"/>
      <c r="I121" s="7">
        <f t="shared" si="68"/>
        <v>0</v>
      </c>
      <c r="J121" s="6">
        <v>0</v>
      </c>
      <c r="K121" s="4"/>
      <c r="L121" s="7">
        <f t="shared" si="69"/>
        <v>0</v>
      </c>
      <c r="M121" s="8">
        <f t="shared" si="70"/>
        <v>0</v>
      </c>
      <c r="N121" s="8">
        <f t="shared" si="71"/>
        <v>0</v>
      </c>
      <c r="O121" s="10"/>
    </row>
    <row r="122" spans="1:15" ht="73.5" x14ac:dyDescent="0.35">
      <c r="A122" s="25" t="s">
        <v>224</v>
      </c>
      <c r="B122" s="16" t="s">
        <v>757</v>
      </c>
      <c r="C122" s="16" t="s">
        <v>764</v>
      </c>
      <c r="D122" s="26">
        <v>70</v>
      </c>
      <c r="E122" s="27"/>
      <c r="F122" s="7">
        <f t="shared" si="67"/>
        <v>0</v>
      </c>
      <c r="G122" s="6">
        <v>20</v>
      </c>
      <c r="H122" s="4"/>
      <c r="I122" s="7">
        <f t="shared" si="68"/>
        <v>0</v>
      </c>
      <c r="J122" s="6">
        <v>20</v>
      </c>
      <c r="K122" s="4"/>
      <c r="L122" s="7">
        <f t="shared" si="69"/>
        <v>0</v>
      </c>
      <c r="M122" s="8">
        <f t="shared" si="70"/>
        <v>0</v>
      </c>
      <c r="N122" s="8">
        <f t="shared" si="71"/>
        <v>0</v>
      </c>
      <c r="O122" s="10"/>
    </row>
    <row r="123" spans="1:15" x14ac:dyDescent="0.35">
      <c r="A123" s="107"/>
      <c r="B123" s="104"/>
      <c r="C123" s="104"/>
      <c r="D123" s="104"/>
      <c r="E123" s="104"/>
      <c r="F123" s="104"/>
      <c r="G123" s="104"/>
      <c r="H123" s="104"/>
      <c r="I123" s="104"/>
      <c r="J123" s="104"/>
      <c r="K123" s="104"/>
      <c r="L123" s="104"/>
      <c r="M123" s="104"/>
      <c r="N123" s="104"/>
      <c r="O123" s="104"/>
    </row>
    <row r="124" spans="1:15" ht="14.5" customHeight="1" x14ac:dyDescent="0.35">
      <c r="A124" s="101" t="s">
        <v>225</v>
      </c>
      <c r="B124" s="91"/>
      <c r="C124" s="91"/>
      <c r="D124" s="102"/>
      <c r="E124" s="102"/>
      <c r="F124" s="102"/>
      <c r="G124" s="102"/>
      <c r="H124" s="102"/>
      <c r="I124" s="102"/>
      <c r="J124" s="102"/>
      <c r="K124" s="102"/>
      <c r="L124" s="102"/>
      <c r="M124" s="102"/>
      <c r="N124" s="102"/>
      <c r="O124" s="102"/>
    </row>
    <row r="125" spans="1:15" ht="115.5" x14ac:dyDescent="0.35">
      <c r="A125" s="14" t="s">
        <v>226</v>
      </c>
      <c r="B125" s="16" t="s">
        <v>227</v>
      </c>
      <c r="C125" s="16" t="s">
        <v>764</v>
      </c>
      <c r="D125" s="26">
        <v>10</v>
      </c>
      <c r="E125" s="4"/>
      <c r="F125" s="7">
        <f t="shared" ref="F125:F130" si="72">D125*E125</f>
        <v>0</v>
      </c>
      <c r="G125" s="6">
        <v>0</v>
      </c>
      <c r="H125" s="4"/>
      <c r="I125" s="7">
        <f t="shared" ref="I125:I130" si="73">G125*H125</f>
        <v>0</v>
      </c>
      <c r="J125" s="6">
        <v>0</v>
      </c>
      <c r="K125" s="4"/>
      <c r="L125" s="7">
        <f t="shared" ref="L125:L130" si="74">J125*K125</f>
        <v>0</v>
      </c>
      <c r="M125" s="8">
        <f t="shared" ref="M125:M130" si="75">SUM(L125+I125+F125)</f>
        <v>0</v>
      </c>
      <c r="N125" s="8">
        <f t="shared" ref="N125:N130" si="76">SUM(M125*1.15)</f>
        <v>0</v>
      </c>
      <c r="O125" s="10"/>
    </row>
    <row r="126" spans="1:15" ht="63" x14ac:dyDescent="0.35">
      <c r="A126" s="28" t="s">
        <v>228</v>
      </c>
      <c r="B126" s="16" t="s">
        <v>229</v>
      </c>
      <c r="C126" s="16" t="s">
        <v>764</v>
      </c>
      <c r="D126" s="26">
        <v>10</v>
      </c>
      <c r="E126" s="4"/>
      <c r="F126" s="7">
        <f t="shared" si="72"/>
        <v>0</v>
      </c>
      <c r="G126" s="6">
        <v>0</v>
      </c>
      <c r="H126" s="4"/>
      <c r="I126" s="7">
        <f t="shared" si="73"/>
        <v>0</v>
      </c>
      <c r="J126" s="6">
        <v>0</v>
      </c>
      <c r="K126" s="4"/>
      <c r="L126" s="7">
        <f t="shared" si="74"/>
        <v>0</v>
      </c>
      <c r="M126" s="8">
        <f t="shared" si="75"/>
        <v>0</v>
      </c>
      <c r="N126" s="8">
        <f t="shared" si="76"/>
        <v>0</v>
      </c>
      <c r="O126" s="10"/>
    </row>
    <row r="127" spans="1:15" ht="63" x14ac:dyDescent="0.35">
      <c r="A127" s="28" t="s">
        <v>230</v>
      </c>
      <c r="B127" s="16" t="s">
        <v>231</v>
      </c>
      <c r="C127" s="16" t="s">
        <v>764</v>
      </c>
      <c r="D127" s="26">
        <v>10</v>
      </c>
      <c r="E127" s="4"/>
      <c r="F127" s="7">
        <f t="shared" si="72"/>
        <v>0</v>
      </c>
      <c r="G127" s="6">
        <v>0</v>
      </c>
      <c r="H127" s="4"/>
      <c r="I127" s="7">
        <f t="shared" si="73"/>
        <v>0</v>
      </c>
      <c r="J127" s="6">
        <v>0</v>
      </c>
      <c r="K127" s="4"/>
      <c r="L127" s="7">
        <f t="shared" si="74"/>
        <v>0</v>
      </c>
      <c r="M127" s="8">
        <f t="shared" si="75"/>
        <v>0</v>
      </c>
      <c r="N127" s="8">
        <f t="shared" si="76"/>
        <v>0</v>
      </c>
      <c r="O127" s="10"/>
    </row>
    <row r="128" spans="1:15" ht="52.5" x14ac:dyDescent="0.35">
      <c r="A128" s="28" t="s">
        <v>232</v>
      </c>
      <c r="B128" s="16" t="s">
        <v>233</v>
      </c>
      <c r="C128" s="16" t="s">
        <v>764</v>
      </c>
      <c r="D128" s="26">
        <v>10</v>
      </c>
      <c r="E128" s="4"/>
      <c r="F128" s="7">
        <f t="shared" si="72"/>
        <v>0</v>
      </c>
      <c r="G128" s="6">
        <v>0</v>
      </c>
      <c r="H128" s="4"/>
      <c r="I128" s="7">
        <f t="shared" si="73"/>
        <v>0</v>
      </c>
      <c r="J128" s="6">
        <v>0</v>
      </c>
      <c r="K128" s="4"/>
      <c r="L128" s="7">
        <f t="shared" si="74"/>
        <v>0</v>
      </c>
      <c r="M128" s="8">
        <f t="shared" si="75"/>
        <v>0</v>
      </c>
      <c r="N128" s="8">
        <f t="shared" si="76"/>
        <v>0</v>
      </c>
      <c r="O128" s="10"/>
    </row>
    <row r="129" spans="1:15" ht="84" x14ac:dyDescent="0.35">
      <c r="A129" s="19" t="s">
        <v>234</v>
      </c>
      <c r="B129" s="16" t="s">
        <v>235</v>
      </c>
      <c r="C129" s="16" t="s">
        <v>764</v>
      </c>
      <c r="D129" s="26">
        <v>30</v>
      </c>
      <c r="E129" s="4"/>
      <c r="F129" s="7">
        <f t="shared" si="72"/>
        <v>0</v>
      </c>
      <c r="G129" s="6">
        <v>0</v>
      </c>
      <c r="H129" s="4"/>
      <c r="I129" s="7">
        <f t="shared" si="73"/>
        <v>0</v>
      </c>
      <c r="J129" s="6">
        <v>0</v>
      </c>
      <c r="K129" s="4"/>
      <c r="L129" s="7">
        <f t="shared" si="74"/>
        <v>0</v>
      </c>
      <c r="M129" s="8">
        <f t="shared" si="75"/>
        <v>0</v>
      </c>
      <c r="N129" s="8">
        <f t="shared" si="76"/>
        <v>0</v>
      </c>
      <c r="O129" s="10"/>
    </row>
    <row r="130" spans="1:15" ht="73.5" x14ac:dyDescent="0.35">
      <c r="A130" s="19" t="s">
        <v>236</v>
      </c>
      <c r="B130" s="16" t="s">
        <v>237</v>
      </c>
      <c r="C130" s="16" t="s">
        <v>764</v>
      </c>
      <c r="D130" s="26">
        <v>30</v>
      </c>
      <c r="E130" s="4"/>
      <c r="F130" s="7">
        <f t="shared" si="72"/>
        <v>0</v>
      </c>
      <c r="G130" s="6">
        <v>0</v>
      </c>
      <c r="H130" s="4"/>
      <c r="I130" s="7">
        <f t="shared" si="73"/>
        <v>0</v>
      </c>
      <c r="J130" s="6">
        <v>0</v>
      </c>
      <c r="K130" s="4"/>
      <c r="L130" s="7">
        <f t="shared" si="74"/>
        <v>0</v>
      </c>
      <c r="M130" s="8">
        <f t="shared" si="75"/>
        <v>0</v>
      </c>
      <c r="N130" s="8">
        <f t="shared" si="76"/>
        <v>0</v>
      </c>
      <c r="O130" s="10"/>
    </row>
    <row r="131" spans="1:15" x14ac:dyDescent="0.35">
      <c r="A131" s="107"/>
      <c r="B131" s="104"/>
      <c r="C131" s="104"/>
      <c r="D131" s="104"/>
      <c r="E131" s="104"/>
      <c r="F131" s="104"/>
      <c r="G131" s="104"/>
      <c r="H131" s="104"/>
      <c r="I131" s="104"/>
      <c r="J131" s="104"/>
      <c r="K131" s="104"/>
      <c r="L131" s="104"/>
      <c r="M131" s="104"/>
      <c r="N131" s="104"/>
      <c r="O131" s="104"/>
    </row>
    <row r="132" spans="1:15" ht="14.5" customHeight="1" x14ac:dyDescent="0.35">
      <c r="A132" s="101" t="s">
        <v>238</v>
      </c>
      <c r="B132" s="91"/>
      <c r="C132" s="91"/>
      <c r="D132" s="102"/>
      <c r="E132" s="102"/>
      <c r="F132" s="102"/>
      <c r="G132" s="102"/>
      <c r="H132" s="102"/>
      <c r="I132" s="102"/>
      <c r="J132" s="102"/>
      <c r="K132" s="102"/>
      <c r="L132" s="102"/>
      <c r="M132" s="102"/>
      <c r="N132" s="102"/>
      <c r="O132" s="102"/>
    </row>
    <row r="133" spans="1:15" ht="31.5" x14ac:dyDescent="0.35">
      <c r="A133" s="29" t="s">
        <v>239</v>
      </c>
      <c r="B133" s="16" t="s">
        <v>240</v>
      </c>
      <c r="C133" s="16" t="s">
        <v>764</v>
      </c>
      <c r="D133" s="26">
        <v>30</v>
      </c>
      <c r="E133" s="4"/>
      <c r="F133" s="7">
        <f t="shared" ref="F133:F138" si="77">D133*E133</f>
        <v>0</v>
      </c>
      <c r="G133" s="6">
        <v>5</v>
      </c>
      <c r="H133" s="4"/>
      <c r="I133" s="7">
        <f t="shared" ref="I133:I138" si="78">G133*H133</f>
        <v>0</v>
      </c>
      <c r="J133" s="6">
        <v>5</v>
      </c>
      <c r="K133" s="4"/>
      <c r="L133" s="7">
        <f t="shared" ref="L133:L138" si="79">J133*K133</f>
        <v>0</v>
      </c>
      <c r="M133" s="8">
        <f t="shared" ref="M133:M138" si="80">SUM(L133+I133+F133)</f>
        <v>0</v>
      </c>
      <c r="N133" s="8">
        <f t="shared" ref="N133:N138" si="81">SUM(M133*1.15)</f>
        <v>0</v>
      </c>
      <c r="O133" s="10"/>
    </row>
    <row r="134" spans="1:15" ht="31.5" x14ac:dyDescent="0.35">
      <c r="A134" s="24" t="s">
        <v>241</v>
      </c>
      <c r="B134" s="16" t="s">
        <v>242</v>
      </c>
      <c r="C134" s="16" t="s">
        <v>764</v>
      </c>
      <c r="D134" s="26">
        <v>12</v>
      </c>
      <c r="E134" s="4"/>
      <c r="F134" s="7">
        <f t="shared" si="77"/>
        <v>0</v>
      </c>
      <c r="G134" s="6">
        <v>0</v>
      </c>
      <c r="H134" s="4"/>
      <c r="I134" s="7">
        <f t="shared" si="78"/>
        <v>0</v>
      </c>
      <c r="J134" s="6">
        <v>0</v>
      </c>
      <c r="K134" s="4"/>
      <c r="L134" s="7">
        <f t="shared" si="79"/>
        <v>0</v>
      </c>
      <c r="M134" s="8">
        <f t="shared" si="80"/>
        <v>0</v>
      </c>
      <c r="N134" s="8">
        <f t="shared" si="81"/>
        <v>0</v>
      </c>
      <c r="O134" s="10"/>
    </row>
    <row r="135" spans="1:15" ht="42" x14ac:dyDescent="0.35">
      <c r="A135" s="24" t="s">
        <v>243</v>
      </c>
      <c r="B135" s="16" t="s">
        <v>244</v>
      </c>
      <c r="C135" s="16" t="s">
        <v>764</v>
      </c>
      <c r="D135" s="26">
        <v>5</v>
      </c>
      <c r="E135" s="4"/>
      <c r="F135" s="7">
        <f t="shared" si="77"/>
        <v>0</v>
      </c>
      <c r="G135" s="6">
        <v>0</v>
      </c>
      <c r="H135" s="4"/>
      <c r="I135" s="7">
        <f t="shared" si="78"/>
        <v>0</v>
      </c>
      <c r="J135" s="6">
        <v>0</v>
      </c>
      <c r="K135" s="4"/>
      <c r="L135" s="7">
        <f t="shared" si="79"/>
        <v>0</v>
      </c>
      <c r="M135" s="8">
        <f t="shared" si="80"/>
        <v>0</v>
      </c>
      <c r="N135" s="8">
        <f t="shared" si="81"/>
        <v>0</v>
      </c>
      <c r="O135" s="10"/>
    </row>
    <row r="136" spans="1:15" ht="21" x14ac:dyDescent="0.35">
      <c r="A136" s="15" t="s">
        <v>245</v>
      </c>
      <c r="B136" s="16" t="s">
        <v>246</v>
      </c>
      <c r="C136" s="16" t="s">
        <v>764</v>
      </c>
      <c r="D136" s="26">
        <v>20</v>
      </c>
      <c r="E136" s="4"/>
      <c r="F136" s="7">
        <f t="shared" si="77"/>
        <v>0</v>
      </c>
      <c r="G136" s="6">
        <v>0</v>
      </c>
      <c r="H136" s="4"/>
      <c r="I136" s="7">
        <f t="shared" si="78"/>
        <v>0</v>
      </c>
      <c r="J136" s="6">
        <v>0</v>
      </c>
      <c r="K136" s="4"/>
      <c r="L136" s="7">
        <f t="shared" si="79"/>
        <v>0</v>
      </c>
      <c r="M136" s="8">
        <f t="shared" si="80"/>
        <v>0</v>
      </c>
      <c r="N136" s="8">
        <f t="shared" si="81"/>
        <v>0</v>
      </c>
      <c r="O136" s="10"/>
    </row>
    <row r="137" spans="1:15" ht="31.5" x14ac:dyDescent="0.35">
      <c r="A137" s="19" t="s">
        <v>247</v>
      </c>
      <c r="B137" s="16" t="s">
        <v>248</v>
      </c>
      <c r="C137" s="16" t="s">
        <v>764</v>
      </c>
      <c r="D137" s="26">
        <v>5</v>
      </c>
      <c r="E137" s="4"/>
      <c r="F137" s="7">
        <f t="shared" si="77"/>
        <v>0</v>
      </c>
      <c r="G137" s="6">
        <v>0</v>
      </c>
      <c r="H137" s="4"/>
      <c r="I137" s="7">
        <f t="shared" si="78"/>
        <v>0</v>
      </c>
      <c r="J137" s="6">
        <v>0</v>
      </c>
      <c r="K137" s="4"/>
      <c r="L137" s="7">
        <f t="shared" si="79"/>
        <v>0</v>
      </c>
      <c r="M137" s="8">
        <f t="shared" si="80"/>
        <v>0</v>
      </c>
      <c r="N137" s="8">
        <f t="shared" si="81"/>
        <v>0</v>
      </c>
      <c r="O137" s="10"/>
    </row>
    <row r="138" spans="1:15" ht="21" x14ac:dyDescent="0.35">
      <c r="A138" s="30" t="s">
        <v>249</v>
      </c>
      <c r="B138" s="16" t="s">
        <v>250</v>
      </c>
      <c r="C138" s="16" t="s">
        <v>764</v>
      </c>
      <c r="D138" s="26">
        <v>20</v>
      </c>
      <c r="E138" s="4"/>
      <c r="F138" s="7">
        <f t="shared" si="77"/>
        <v>0</v>
      </c>
      <c r="G138" s="6">
        <v>0</v>
      </c>
      <c r="H138" s="4"/>
      <c r="I138" s="7">
        <f t="shared" si="78"/>
        <v>0</v>
      </c>
      <c r="J138" s="6">
        <v>0</v>
      </c>
      <c r="K138" s="4"/>
      <c r="L138" s="7">
        <f t="shared" si="79"/>
        <v>0</v>
      </c>
      <c r="M138" s="8">
        <f t="shared" si="80"/>
        <v>0</v>
      </c>
      <c r="N138" s="8">
        <f t="shared" si="81"/>
        <v>0</v>
      </c>
      <c r="O138" s="10"/>
    </row>
    <row r="139" spans="1:15" x14ac:dyDescent="0.35">
      <c r="A139" s="107"/>
      <c r="B139" s="104"/>
      <c r="C139" s="104"/>
      <c r="D139" s="104"/>
      <c r="E139" s="104"/>
      <c r="F139" s="104"/>
      <c r="G139" s="104"/>
      <c r="H139" s="104"/>
      <c r="I139" s="104"/>
      <c r="J139" s="104"/>
      <c r="K139" s="104"/>
      <c r="L139" s="104"/>
      <c r="M139" s="104"/>
      <c r="N139" s="104"/>
      <c r="O139" s="104"/>
    </row>
    <row r="140" spans="1:15" x14ac:dyDescent="0.35">
      <c r="A140" s="101" t="s">
        <v>251</v>
      </c>
      <c r="B140" s="91"/>
      <c r="C140" s="91"/>
      <c r="D140" s="102"/>
      <c r="E140" s="102"/>
      <c r="F140" s="102"/>
      <c r="G140" s="102"/>
      <c r="H140" s="102"/>
      <c r="I140" s="102"/>
      <c r="J140" s="102"/>
      <c r="K140" s="102"/>
      <c r="L140" s="102"/>
      <c r="M140" s="102"/>
      <c r="N140" s="102"/>
      <c r="O140" s="102"/>
    </row>
    <row r="141" spans="1:15" ht="52.5" x14ac:dyDescent="0.35">
      <c r="A141" s="20" t="s">
        <v>252</v>
      </c>
      <c r="B141" s="16" t="s">
        <v>253</v>
      </c>
      <c r="C141" s="16" t="s">
        <v>764</v>
      </c>
      <c r="D141" s="26">
        <v>492</v>
      </c>
      <c r="E141" s="4"/>
      <c r="F141" s="7">
        <f t="shared" ref="F141:F167" si="82">D141*E141</f>
        <v>0</v>
      </c>
      <c r="G141" s="6">
        <v>300</v>
      </c>
      <c r="H141" s="4"/>
      <c r="I141" s="7">
        <f t="shared" ref="I141:I167" si="83">G141*H141</f>
        <v>0</v>
      </c>
      <c r="J141" s="6">
        <v>320</v>
      </c>
      <c r="K141" s="4"/>
      <c r="L141" s="7">
        <f t="shared" ref="L141:L167" si="84">J141*K141</f>
        <v>0</v>
      </c>
      <c r="M141" s="8">
        <f t="shared" ref="M141:M167" si="85">SUM(L141+I141+F141)</f>
        <v>0</v>
      </c>
      <c r="N141" s="8">
        <f t="shared" ref="N141:N167" si="86">SUM(M141*1.15)</f>
        <v>0</v>
      </c>
      <c r="O141" s="10"/>
    </row>
    <row r="142" spans="1:15" ht="63.5" customHeight="1" x14ac:dyDescent="0.35">
      <c r="A142" s="20" t="s">
        <v>254</v>
      </c>
      <c r="B142" s="16" t="s">
        <v>255</v>
      </c>
      <c r="C142" s="16" t="s">
        <v>764</v>
      </c>
      <c r="D142" s="26">
        <v>318</v>
      </c>
      <c r="E142" s="4"/>
      <c r="F142" s="7">
        <f t="shared" si="82"/>
        <v>0</v>
      </c>
      <c r="G142" s="6">
        <v>180</v>
      </c>
      <c r="H142" s="4"/>
      <c r="I142" s="7">
        <f t="shared" si="83"/>
        <v>0</v>
      </c>
      <c r="J142" s="6">
        <v>210</v>
      </c>
      <c r="K142" s="4"/>
      <c r="L142" s="7">
        <f t="shared" si="84"/>
        <v>0</v>
      </c>
      <c r="M142" s="8">
        <f t="shared" si="85"/>
        <v>0</v>
      </c>
      <c r="N142" s="8">
        <f t="shared" si="86"/>
        <v>0</v>
      </c>
      <c r="O142" s="10"/>
    </row>
    <row r="143" spans="1:15" ht="77.5" customHeight="1" x14ac:dyDescent="0.35">
      <c r="A143" s="20" t="s">
        <v>256</v>
      </c>
      <c r="B143" s="16" t="s">
        <v>257</v>
      </c>
      <c r="C143" s="16" t="s">
        <v>764</v>
      </c>
      <c r="D143" s="26">
        <v>738</v>
      </c>
      <c r="E143" s="4"/>
      <c r="F143" s="7">
        <f t="shared" si="82"/>
        <v>0</v>
      </c>
      <c r="G143" s="6">
        <v>450</v>
      </c>
      <c r="H143" s="4"/>
      <c r="I143" s="7">
        <f t="shared" si="83"/>
        <v>0</v>
      </c>
      <c r="J143" s="6">
        <v>480</v>
      </c>
      <c r="K143" s="4"/>
      <c r="L143" s="7">
        <f t="shared" si="84"/>
        <v>0</v>
      </c>
      <c r="M143" s="8">
        <f t="shared" si="85"/>
        <v>0</v>
      </c>
      <c r="N143" s="8">
        <f t="shared" si="86"/>
        <v>0</v>
      </c>
      <c r="O143" s="10"/>
    </row>
    <row r="144" spans="1:15" ht="94.5" x14ac:dyDescent="0.35">
      <c r="A144" s="20" t="s">
        <v>258</v>
      </c>
      <c r="B144" s="16" t="s">
        <v>259</v>
      </c>
      <c r="C144" s="16" t="s">
        <v>764</v>
      </c>
      <c r="D144" s="26">
        <v>738</v>
      </c>
      <c r="E144" s="4"/>
      <c r="F144" s="7">
        <f t="shared" si="82"/>
        <v>0</v>
      </c>
      <c r="G144" s="6">
        <v>450</v>
      </c>
      <c r="H144" s="4"/>
      <c r="I144" s="7">
        <f t="shared" si="83"/>
        <v>0</v>
      </c>
      <c r="J144" s="6">
        <v>480</v>
      </c>
      <c r="K144" s="4"/>
      <c r="L144" s="7">
        <f t="shared" si="84"/>
        <v>0</v>
      </c>
      <c r="M144" s="8">
        <f t="shared" si="85"/>
        <v>0</v>
      </c>
      <c r="N144" s="8">
        <f t="shared" si="86"/>
        <v>0</v>
      </c>
      <c r="O144" s="10"/>
    </row>
    <row r="145" spans="1:15" ht="73.5" x14ac:dyDescent="0.35">
      <c r="A145" s="20" t="s">
        <v>260</v>
      </c>
      <c r="B145" s="16" t="s">
        <v>261</v>
      </c>
      <c r="C145" s="16" t="s">
        <v>764</v>
      </c>
      <c r="D145" s="26">
        <v>106</v>
      </c>
      <c r="E145" s="4"/>
      <c r="F145" s="7">
        <f t="shared" si="82"/>
        <v>0</v>
      </c>
      <c r="G145" s="6">
        <v>60</v>
      </c>
      <c r="H145" s="4"/>
      <c r="I145" s="7">
        <f t="shared" si="83"/>
        <v>0</v>
      </c>
      <c r="J145" s="6">
        <v>70</v>
      </c>
      <c r="K145" s="4"/>
      <c r="L145" s="7">
        <f t="shared" si="84"/>
        <v>0</v>
      </c>
      <c r="M145" s="8">
        <f t="shared" si="85"/>
        <v>0</v>
      </c>
      <c r="N145" s="8">
        <f t="shared" si="86"/>
        <v>0</v>
      </c>
      <c r="O145" s="10"/>
    </row>
    <row r="146" spans="1:15" ht="84" x14ac:dyDescent="0.35">
      <c r="A146" s="20" t="s">
        <v>262</v>
      </c>
      <c r="B146" s="16" t="s">
        <v>263</v>
      </c>
      <c r="C146" s="16" t="s">
        <v>764</v>
      </c>
      <c r="D146" s="26">
        <v>490</v>
      </c>
      <c r="E146" s="4"/>
      <c r="F146" s="7">
        <f t="shared" si="82"/>
        <v>0</v>
      </c>
      <c r="G146" s="6">
        <v>315</v>
      </c>
      <c r="H146" s="4"/>
      <c r="I146" s="7">
        <f t="shared" si="83"/>
        <v>0</v>
      </c>
      <c r="J146" s="6">
        <v>315</v>
      </c>
      <c r="K146" s="4"/>
      <c r="L146" s="7">
        <f t="shared" si="84"/>
        <v>0</v>
      </c>
      <c r="M146" s="8">
        <f t="shared" si="85"/>
        <v>0</v>
      </c>
      <c r="N146" s="8">
        <f t="shared" si="86"/>
        <v>0</v>
      </c>
      <c r="O146" s="10"/>
    </row>
    <row r="147" spans="1:15" ht="74" customHeight="1" x14ac:dyDescent="0.35">
      <c r="A147" s="20" t="s">
        <v>264</v>
      </c>
      <c r="B147" s="16" t="s">
        <v>740</v>
      </c>
      <c r="C147" s="16" t="s">
        <v>764</v>
      </c>
      <c r="D147" s="26">
        <v>2952</v>
      </c>
      <c r="E147" s="4"/>
      <c r="F147" s="7">
        <f t="shared" si="82"/>
        <v>0</v>
      </c>
      <c r="G147" s="6">
        <v>1800</v>
      </c>
      <c r="H147" s="4"/>
      <c r="I147" s="7">
        <f t="shared" si="83"/>
        <v>0</v>
      </c>
      <c r="J147" s="6">
        <v>1920</v>
      </c>
      <c r="K147" s="4"/>
      <c r="L147" s="7">
        <f t="shared" si="84"/>
        <v>0</v>
      </c>
      <c r="M147" s="8">
        <f t="shared" si="85"/>
        <v>0</v>
      </c>
      <c r="N147" s="8">
        <f t="shared" si="86"/>
        <v>0</v>
      </c>
      <c r="O147" s="10"/>
    </row>
    <row r="148" spans="1:15" ht="52.5" x14ac:dyDescent="0.35">
      <c r="A148" s="20" t="s">
        <v>265</v>
      </c>
      <c r="B148" s="16" t="s">
        <v>266</v>
      </c>
      <c r="C148" s="16" t="s">
        <v>764</v>
      </c>
      <c r="D148" s="26">
        <v>280</v>
      </c>
      <c r="E148" s="4"/>
      <c r="F148" s="7">
        <f t="shared" si="82"/>
        <v>0</v>
      </c>
      <c r="G148" s="6">
        <v>180</v>
      </c>
      <c r="H148" s="4"/>
      <c r="I148" s="7">
        <f t="shared" si="83"/>
        <v>0</v>
      </c>
      <c r="J148" s="6">
        <v>180</v>
      </c>
      <c r="K148" s="4"/>
      <c r="L148" s="7">
        <f t="shared" si="84"/>
        <v>0</v>
      </c>
      <c r="M148" s="8">
        <f t="shared" si="85"/>
        <v>0</v>
      </c>
      <c r="N148" s="8">
        <f t="shared" si="86"/>
        <v>0</v>
      </c>
      <c r="O148" s="10"/>
    </row>
    <row r="149" spans="1:15" ht="52.5" x14ac:dyDescent="0.35">
      <c r="A149" s="20" t="s">
        <v>267</v>
      </c>
      <c r="B149" s="16" t="s">
        <v>739</v>
      </c>
      <c r="C149" s="16" t="s">
        <v>764</v>
      </c>
      <c r="D149" s="26">
        <v>840</v>
      </c>
      <c r="E149" s="4"/>
      <c r="F149" s="7">
        <f t="shared" si="82"/>
        <v>0</v>
      </c>
      <c r="G149" s="6">
        <v>540</v>
      </c>
      <c r="H149" s="4"/>
      <c r="I149" s="7">
        <f t="shared" si="83"/>
        <v>0</v>
      </c>
      <c r="J149" s="6">
        <v>540</v>
      </c>
      <c r="K149" s="4"/>
      <c r="L149" s="7">
        <f t="shared" si="84"/>
        <v>0</v>
      </c>
      <c r="M149" s="8">
        <f t="shared" si="85"/>
        <v>0</v>
      </c>
      <c r="N149" s="8">
        <f t="shared" si="86"/>
        <v>0</v>
      </c>
      <c r="O149" s="10"/>
    </row>
    <row r="150" spans="1:15" ht="73.5" x14ac:dyDescent="0.35">
      <c r="A150" s="20" t="s">
        <v>268</v>
      </c>
      <c r="B150" s="16" t="s">
        <v>269</v>
      </c>
      <c r="C150" s="16" t="s">
        <v>764</v>
      </c>
      <c r="D150" s="26">
        <v>70</v>
      </c>
      <c r="E150" s="4"/>
      <c r="F150" s="7">
        <f t="shared" si="82"/>
        <v>0</v>
      </c>
      <c r="G150" s="6">
        <v>45</v>
      </c>
      <c r="H150" s="4"/>
      <c r="I150" s="7">
        <f t="shared" si="83"/>
        <v>0</v>
      </c>
      <c r="J150" s="6">
        <v>45</v>
      </c>
      <c r="K150" s="4"/>
      <c r="L150" s="7">
        <f t="shared" si="84"/>
        <v>0</v>
      </c>
      <c r="M150" s="8">
        <f t="shared" si="85"/>
        <v>0</v>
      </c>
      <c r="N150" s="8">
        <f t="shared" si="86"/>
        <v>0</v>
      </c>
      <c r="O150" s="10"/>
    </row>
    <row r="151" spans="1:15" ht="73.5" x14ac:dyDescent="0.35">
      <c r="A151" s="20" t="s">
        <v>270</v>
      </c>
      <c r="B151" s="16" t="s">
        <v>271</v>
      </c>
      <c r="C151" s="16" t="s">
        <v>764</v>
      </c>
      <c r="D151" s="26">
        <v>140</v>
      </c>
      <c r="E151" s="4"/>
      <c r="F151" s="7">
        <f t="shared" si="82"/>
        <v>0</v>
      </c>
      <c r="G151" s="6">
        <v>90</v>
      </c>
      <c r="H151" s="4"/>
      <c r="I151" s="7">
        <f t="shared" si="83"/>
        <v>0</v>
      </c>
      <c r="J151" s="6">
        <v>90</v>
      </c>
      <c r="K151" s="4"/>
      <c r="L151" s="7">
        <f t="shared" si="84"/>
        <v>0</v>
      </c>
      <c r="M151" s="8">
        <f t="shared" si="85"/>
        <v>0</v>
      </c>
      <c r="N151" s="8">
        <f t="shared" si="86"/>
        <v>0</v>
      </c>
      <c r="O151" s="10"/>
    </row>
    <row r="152" spans="1:15" ht="63" x14ac:dyDescent="0.35">
      <c r="A152" s="20" t="s">
        <v>272</v>
      </c>
      <c r="B152" s="16" t="s">
        <v>738</v>
      </c>
      <c r="C152" s="16" t="s">
        <v>764</v>
      </c>
      <c r="D152" s="26">
        <v>70</v>
      </c>
      <c r="E152" s="4"/>
      <c r="F152" s="7">
        <f t="shared" si="82"/>
        <v>0</v>
      </c>
      <c r="G152" s="6">
        <v>45</v>
      </c>
      <c r="H152" s="4"/>
      <c r="I152" s="7">
        <f t="shared" si="83"/>
        <v>0</v>
      </c>
      <c r="J152" s="6">
        <v>45</v>
      </c>
      <c r="K152" s="4"/>
      <c r="L152" s="7">
        <f t="shared" si="84"/>
        <v>0</v>
      </c>
      <c r="M152" s="8">
        <f t="shared" si="85"/>
        <v>0</v>
      </c>
      <c r="N152" s="8">
        <f t="shared" si="86"/>
        <v>0</v>
      </c>
      <c r="O152" s="10"/>
    </row>
    <row r="153" spans="1:15" ht="63" x14ac:dyDescent="0.35">
      <c r="A153" s="20" t="s">
        <v>273</v>
      </c>
      <c r="B153" s="16" t="s">
        <v>274</v>
      </c>
      <c r="C153" s="16" t="s">
        <v>764</v>
      </c>
      <c r="D153" s="26">
        <v>70</v>
      </c>
      <c r="E153" s="4"/>
      <c r="F153" s="7">
        <f t="shared" si="82"/>
        <v>0</v>
      </c>
      <c r="G153" s="6">
        <v>45</v>
      </c>
      <c r="H153" s="4"/>
      <c r="I153" s="7">
        <f t="shared" si="83"/>
        <v>0</v>
      </c>
      <c r="J153" s="6">
        <v>45</v>
      </c>
      <c r="K153" s="4"/>
      <c r="L153" s="7">
        <f t="shared" si="84"/>
        <v>0</v>
      </c>
      <c r="M153" s="8">
        <f t="shared" si="85"/>
        <v>0</v>
      </c>
      <c r="N153" s="8">
        <f t="shared" si="86"/>
        <v>0</v>
      </c>
      <c r="O153" s="10"/>
    </row>
    <row r="154" spans="1:15" ht="63" x14ac:dyDescent="0.35">
      <c r="A154" s="20" t="s">
        <v>275</v>
      </c>
      <c r="B154" s="16" t="s">
        <v>276</v>
      </c>
      <c r="C154" s="16" t="s">
        <v>764</v>
      </c>
      <c r="D154" s="26">
        <v>70</v>
      </c>
      <c r="E154" s="4"/>
      <c r="F154" s="7">
        <f t="shared" si="82"/>
        <v>0</v>
      </c>
      <c r="G154" s="6">
        <v>45</v>
      </c>
      <c r="H154" s="4"/>
      <c r="I154" s="7">
        <f t="shared" si="83"/>
        <v>0</v>
      </c>
      <c r="J154" s="6">
        <v>45</v>
      </c>
      <c r="K154" s="4"/>
      <c r="L154" s="7">
        <f t="shared" si="84"/>
        <v>0</v>
      </c>
      <c r="M154" s="8">
        <f t="shared" si="85"/>
        <v>0</v>
      </c>
      <c r="N154" s="8">
        <f t="shared" si="86"/>
        <v>0</v>
      </c>
      <c r="O154" s="10"/>
    </row>
    <row r="155" spans="1:15" ht="63" x14ac:dyDescent="0.35">
      <c r="A155" s="20" t="s">
        <v>277</v>
      </c>
      <c r="B155" s="16" t="s">
        <v>737</v>
      </c>
      <c r="C155" s="16" t="s">
        <v>764</v>
      </c>
      <c r="D155" s="26">
        <v>140</v>
      </c>
      <c r="E155" s="4"/>
      <c r="F155" s="7">
        <f t="shared" si="82"/>
        <v>0</v>
      </c>
      <c r="G155" s="6">
        <v>90</v>
      </c>
      <c r="H155" s="4"/>
      <c r="I155" s="7">
        <f t="shared" si="83"/>
        <v>0</v>
      </c>
      <c r="J155" s="6">
        <v>90</v>
      </c>
      <c r="K155" s="4"/>
      <c r="L155" s="7">
        <f t="shared" si="84"/>
        <v>0</v>
      </c>
      <c r="M155" s="8">
        <f t="shared" si="85"/>
        <v>0</v>
      </c>
      <c r="N155" s="8">
        <f t="shared" si="86"/>
        <v>0</v>
      </c>
      <c r="O155" s="10"/>
    </row>
    <row r="156" spans="1:15" ht="136.5" x14ac:dyDescent="0.35">
      <c r="A156" s="14" t="s">
        <v>735</v>
      </c>
      <c r="B156" s="16" t="s">
        <v>736</v>
      </c>
      <c r="C156" s="16" t="s">
        <v>764</v>
      </c>
      <c r="D156" s="26">
        <v>60</v>
      </c>
      <c r="E156" s="4"/>
      <c r="F156" s="7">
        <f t="shared" si="82"/>
        <v>0</v>
      </c>
      <c r="G156" s="6">
        <v>10</v>
      </c>
      <c r="H156" s="4"/>
      <c r="I156" s="7">
        <f t="shared" si="83"/>
        <v>0</v>
      </c>
      <c r="J156" s="6">
        <v>10</v>
      </c>
      <c r="K156" s="4"/>
      <c r="L156" s="7">
        <f t="shared" si="84"/>
        <v>0</v>
      </c>
      <c r="M156" s="8">
        <f t="shared" si="85"/>
        <v>0</v>
      </c>
      <c r="N156" s="8">
        <f t="shared" si="86"/>
        <v>0</v>
      </c>
      <c r="O156" s="10"/>
    </row>
    <row r="157" spans="1:15" ht="73.5" x14ac:dyDescent="0.35">
      <c r="A157" s="20" t="s">
        <v>278</v>
      </c>
      <c r="B157" s="16" t="s">
        <v>279</v>
      </c>
      <c r="C157" s="16" t="s">
        <v>764</v>
      </c>
      <c r="D157" s="26">
        <v>140</v>
      </c>
      <c r="E157" s="4"/>
      <c r="F157" s="7">
        <f t="shared" si="82"/>
        <v>0</v>
      </c>
      <c r="G157" s="6">
        <v>90</v>
      </c>
      <c r="H157" s="4"/>
      <c r="I157" s="7">
        <f t="shared" si="83"/>
        <v>0</v>
      </c>
      <c r="J157" s="6">
        <v>90</v>
      </c>
      <c r="K157" s="4"/>
      <c r="L157" s="7">
        <f t="shared" si="84"/>
        <v>0</v>
      </c>
      <c r="M157" s="8">
        <f t="shared" si="85"/>
        <v>0</v>
      </c>
      <c r="N157" s="8">
        <f t="shared" si="86"/>
        <v>0</v>
      </c>
      <c r="O157" s="10"/>
    </row>
    <row r="158" spans="1:15" ht="63" x14ac:dyDescent="0.35">
      <c r="A158" s="20" t="s">
        <v>280</v>
      </c>
      <c r="B158" s="16" t="s">
        <v>281</v>
      </c>
      <c r="C158" s="16" t="s">
        <v>764</v>
      </c>
      <c r="D158" s="26">
        <v>70</v>
      </c>
      <c r="E158" s="4"/>
      <c r="F158" s="7">
        <f t="shared" si="82"/>
        <v>0</v>
      </c>
      <c r="G158" s="6">
        <v>45</v>
      </c>
      <c r="H158" s="4"/>
      <c r="I158" s="7">
        <f t="shared" si="83"/>
        <v>0</v>
      </c>
      <c r="J158" s="6">
        <v>45</v>
      </c>
      <c r="K158" s="4"/>
      <c r="L158" s="7">
        <f t="shared" si="84"/>
        <v>0</v>
      </c>
      <c r="M158" s="8">
        <f t="shared" si="85"/>
        <v>0</v>
      </c>
      <c r="N158" s="8">
        <f t="shared" si="86"/>
        <v>0</v>
      </c>
      <c r="O158" s="10"/>
    </row>
    <row r="159" spans="1:15" ht="73.5" x14ac:dyDescent="0.35">
      <c r="A159" s="20" t="s">
        <v>282</v>
      </c>
      <c r="B159" s="16" t="s">
        <v>283</v>
      </c>
      <c r="C159" s="16" t="s">
        <v>764</v>
      </c>
      <c r="D159" s="26">
        <v>70</v>
      </c>
      <c r="E159" s="4"/>
      <c r="F159" s="7">
        <f t="shared" si="82"/>
        <v>0</v>
      </c>
      <c r="G159" s="6">
        <v>45</v>
      </c>
      <c r="H159" s="4"/>
      <c r="I159" s="7">
        <f t="shared" si="83"/>
        <v>0</v>
      </c>
      <c r="J159" s="6">
        <v>45</v>
      </c>
      <c r="K159" s="4"/>
      <c r="L159" s="7">
        <f t="shared" si="84"/>
        <v>0</v>
      </c>
      <c r="M159" s="8">
        <f t="shared" si="85"/>
        <v>0</v>
      </c>
      <c r="N159" s="8">
        <f t="shared" si="86"/>
        <v>0</v>
      </c>
      <c r="O159" s="10"/>
    </row>
    <row r="160" spans="1:15" ht="52.5" x14ac:dyDescent="0.35">
      <c r="A160" s="14" t="s">
        <v>284</v>
      </c>
      <c r="B160" s="16" t="s">
        <v>285</v>
      </c>
      <c r="C160" s="16" t="s">
        <v>764</v>
      </c>
      <c r="D160" s="26">
        <v>30</v>
      </c>
      <c r="E160" s="4"/>
      <c r="F160" s="7">
        <f t="shared" si="82"/>
        <v>0</v>
      </c>
      <c r="G160" s="6">
        <v>0</v>
      </c>
      <c r="H160" s="4"/>
      <c r="I160" s="7">
        <f t="shared" si="83"/>
        <v>0</v>
      </c>
      <c r="J160" s="6">
        <v>0</v>
      </c>
      <c r="K160" s="4"/>
      <c r="L160" s="7">
        <f t="shared" si="84"/>
        <v>0</v>
      </c>
      <c r="M160" s="8">
        <f t="shared" si="85"/>
        <v>0</v>
      </c>
      <c r="N160" s="8">
        <f t="shared" si="86"/>
        <v>0</v>
      </c>
      <c r="O160" s="10"/>
    </row>
    <row r="161" spans="1:15" ht="52.5" x14ac:dyDescent="0.35">
      <c r="A161" s="20" t="s">
        <v>286</v>
      </c>
      <c r="B161" s="16" t="s">
        <v>287</v>
      </c>
      <c r="C161" s="16" t="s">
        <v>764</v>
      </c>
      <c r="D161" s="26">
        <v>492</v>
      </c>
      <c r="E161" s="4"/>
      <c r="F161" s="7">
        <f t="shared" si="82"/>
        <v>0</v>
      </c>
      <c r="G161" s="6">
        <v>300</v>
      </c>
      <c r="H161" s="4"/>
      <c r="I161" s="7">
        <f t="shared" si="83"/>
        <v>0</v>
      </c>
      <c r="J161" s="6">
        <v>320</v>
      </c>
      <c r="K161" s="4"/>
      <c r="L161" s="7">
        <f t="shared" si="84"/>
        <v>0</v>
      </c>
      <c r="M161" s="8">
        <f t="shared" si="85"/>
        <v>0</v>
      </c>
      <c r="N161" s="8">
        <f t="shared" si="86"/>
        <v>0</v>
      </c>
      <c r="O161" s="10"/>
    </row>
    <row r="162" spans="1:15" ht="52.5" x14ac:dyDescent="0.35">
      <c r="A162" s="20" t="s">
        <v>288</v>
      </c>
      <c r="B162" s="16" t="s">
        <v>289</v>
      </c>
      <c r="C162" s="16" t="s">
        <v>764</v>
      </c>
      <c r="D162" s="26">
        <v>560</v>
      </c>
      <c r="E162" s="4"/>
      <c r="F162" s="7">
        <f t="shared" si="82"/>
        <v>0</v>
      </c>
      <c r="G162" s="6">
        <v>360</v>
      </c>
      <c r="H162" s="4"/>
      <c r="I162" s="7">
        <f t="shared" si="83"/>
        <v>0</v>
      </c>
      <c r="J162" s="6">
        <v>360</v>
      </c>
      <c r="K162" s="4"/>
      <c r="L162" s="7">
        <f t="shared" si="84"/>
        <v>0</v>
      </c>
      <c r="M162" s="8">
        <f t="shared" si="85"/>
        <v>0</v>
      </c>
      <c r="N162" s="8">
        <f t="shared" si="86"/>
        <v>0</v>
      </c>
      <c r="O162" s="10"/>
    </row>
    <row r="163" spans="1:15" ht="52.5" x14ac:dyDescent="0.35">
      <c r="A163" s="20" t="s">
        <v>290</v>
      </c>
      <c r="B163" s="16" t="s">
        <v>291</v>
      </c>
      <c r="C163" s="16" t="s">
        <v>764</v>
      </c>
      <c r="D163" s="26">
        <v>212</v>
      </c>
      <c r="E163" s="4"/>
      <c r="F163" s="7">
        <f t="shared" si="82"/>
        <v>0</v>
      </c>
      <c r="G163" s="6">
        <v>120</v>
      </c>
      <c r="H163" s="4"/>
      <c r="I163" s="7">
        <f t="shared" si="83"/>
        <v>0</v>
      </c>
      <c r="J163" s="6">
        <v>140</v>
      </c>
      <c r="K163" s="4"/>
      <c r="L163" s="7">
        <f t="shared" si="84"/>
        <v>0</v>
      </c>
      <c r="M163" s="8">
        <f t="shared" si="85"/>
        <v>0</v>
      </c>
      <c r="N163" s="8">
        <f t="shared" si="86"/>
        <v>0</v>
      </c>
      <c r="O163" s="10"/>
    </row>
    <row r="164" spans="1:15" ht="52.5" x14ac:dyDescent="0.35">
      <c r="A164" s="20" t="s">
        <v>292</v>
      </c>
      <c r="B164" s="16" t="s">
        <v>293</v>
      </c>
      <c r="C164" s="16" t="s">
        <v>764</v>
      </c>
      <c r="D164" s="26">
        <v>212</v>
      </c>
      <c r="E164" s="4"/>
      <c r="F164" s="7">
        <f t="shared" si="82"/>
        <v>0</v>
      </c>
      <c r="G164" s="6">
        <v>120</v>
      </c>
      <c r="H164" s="4"/>
      <c r="I164" s="7">
        <f t="shared" si="83"/>
        <v>0</v>
      </c>
      <c r="J164" s="6">
        <v>140</v>
      </c>
      <c r="K164" s="4"/>
      <c r="L164" s="7">
        <f t="shared" si="84"/>
        <v>0</v>
      </c>
      <c r="M164" s="8">
        <f t="shared" si="85"/>
        <v>0</v>
      </c>
      <c r="N164" s="8">
        <f t="shared" si="86"/>
        <v>0</v>
      </c>
      <c r="O164" s="10"/>
    </row>
    <row r="165" spans="1:15" ht="52.5" x14ac:dyDescent="0.35">
      <c r="A165" s="20" t="s">
        <v>294</v>
      </c>
      <c r="B165" s="16" t="s">
        <v>295</v>
      </c>
      <c r="C165" s="16" t="s">
        <v>764</v>
      </c>
      <c r="D165" s="26">
        <v>212</v>
      </c>
      <c r="E165" s="4"/>
      <c r="F165" s="7">
        <f t="shared" si="82"/>
        <v>0</v>
      </c>
      <c r="G165" s="6">
        <v>120</v>
      </c>
      <c r="H165" s="4"/>
      <c r="I165" s="7">
        <f t="shared" si="83"/>
        <v>0</v>
      </c>
      <c r="J165" s="6">
        <v>140</v>
      </c>
      <c r="K165" s="4"/>
      <c r="L165" s="7">
        <f t="shared" si="84"/>
        <v>0</v>
      </c>
      <c r="M165" s="8">
        <f t="shared" si="85"/>
        <v>0</v>
      </c>
      <c r="N165" s="8">
        <f t="shared" si="86"/>
        <v>0</v>
      </c>
      <c r="O165" s="10"/>
    </row>
    <row r="166" spans="1:15" ht="63" x14ac:dyDescent="0.35">
      <c r="A166" s="20" t="s">
        <v>296</v>
      </c>
      <c r="B166" s="16" t="s">
        <v>297</v>
      </c>
      <c r="C166" s="16" t="s">
        <v>764</v>
      </c>
      <c r="D166" s="26">
        <v>350</v>
      </c>
      <c r="E166" s="4"/>
      <c r="F166" s="7">
        <f t="shared" si="82"/>
        <v>0</v>
      </c>
      <c r="G166" s="6">
        <v>225</v>
      </c>
      <c r="H166" s="4"/>
      <c r="I166" s="7">
        <f t="shared" si="83"/>
        <v>0</v>
      </c>
      <c r="J166" s="6">
        <v>225</v>
      </c>
      <c r="K166" s="4"/>
      <c r="L166" s="7">
        <f t="shared" si="84"/>
        <v>0</v>
      </c>
      <c r="M166" s="8">
        <f t="shared" si="85"/>
        <v>0</v>
      </c>
      <c r="N166" s="8">
        <f t="shared" si="86"/>
        <v>0</v>
      </c>
      <c r="O166" s="10"/>
    </row>
    <row r="167" spans="1:15" ht="31.5" x14ac:dyDescent="0.35">
      <c r="A167" s="24" t="s">
        <v>298</v>
      </c>
      <c r="B167" s="16" t="s">
        <v>299</v>
      </c>
      <c r="C167" s="16" t="s">
        <v>764</v>
      </c>
      <c r="D167" s="26">
        <v>150</v>
      </c>
      <c r="E167" s="4"/>
      <c r="F167" s="7">
        <f t="shared" si="82"/>
        <v>0</v>
      </c>
      <c r="G167" s="6">
        <v>30</v>
      </c>
      <c r="H167" s="4"/>
      <c r="I167" s="7">
        <f t="shared" si="83"/>
        <v>0</v>
      </c>
      <c r="J167" s="6">
        <v>0</v>
      </c>
      <c r="K167" s="4"/>
      <c r="L167" s="7">
        <f t="shared" si="84"/>
        <v>0</v>
      </c>
      <c r="M167" s="8">
        <f t="shared" si="85"/>
        <v>0</v>
      </c>
      <c r="N167" s="8">
        <f t="shared" si="86"/>
        <v>0</v>
      </c>
      <c r="O167" s="10"/>
    </row>
    <row r="168" spans="1:15" x14ac:dyDescent="0.35">
      <c r="A168" s="107"/>
      <c r="B168" s="104"/>
      <c r="C168" s="104"/>
      <c r="D168" s="104"/>
      <c r="E168" s="104"/>
      <c r="F168" s="104"/>
      <c r="G168" s="104"/>
      <c r="H168" s="104"/>
      <c r="I168" s="104"/>
      <c r="J168" s="104"/>
      <c r="K168" s="104"/>
      <c r="L168" s="104"/>
      <c r="M168" s="104"/>
      <c r="N168" s="104"/>
      <c r="O168" s="104"/>
    </row>
    <row r="169" spans="1:15" ht="14.5" customHeight="1" x14ac:dyDescent="0.35">
      <c r="A169" s="101" t="s">
        <v>300</v>
      </c>
      <c r="B169" s="91"/>
      <c r="C169" s="91"/>
      <c r="D169" s="102"/>
      <c r="E169" s="102"/>
      <c r="F169" s="102"/>
      <c r="G169" s="102"/>
      <c r="H169" s="102"/>
      <c r="I169" s="102"/>
      <c r="J169" s="102"/>
      <c r="K169" s="102"/>
      <c r="L169" s="102"/>
      <c r="M169" s="102"/>
      <c r="N169" s="102"/>
      <c r="O169" s="102"/>
    </row>
    <row r="170" spans="1:15" ht="21" x14ac:dyDescent="0.35">
      <c r="A170" s="28" t="s">
        <v>301</v>
      </c>
      <c r="B170" s="16" t="s">
        <v>302</v>
      </c>
      <c r="C170" s="16" t="s">
        <v>764</v>
      </c>
      <c r="D170" s="26">
        <v>50</v>
      </c>
      <c r="E170" s="4"/>
      <c r="F170" s="7">
        <f t="shared" ref="F170:F173" si="87">D170*E170</f>
        <v>0</v>
      </c>
      <c r="G170" s="6">
        <v>0</v>
      </c>
      <c r="H170" s="4"/>
      <c r="I170" s="7">
        <f t="shared" ref="I170:I173" si="88">G170*H170</f>
        <v>0</v>
      </c>
      <c r="J170" s="6">
        <v>0</v>
      </c>
      <c r="K170" s="4"/>
      <c r="L170" s="7">
        <f t="shared" ref="L170:L173" si="89">J170*K170</f>
        <v>0</v>
      </c>
      <c r="M170" s="8">
        <f t="shared" ref="M170:M173" si="90">SUM(L170+I170+F170)</f>
        <v>0</v>
      </c>
      <c r="N170" s="8">
        <f t="shared" ref="N170:N173" si="91">SUM(M170*1.15)</f>
        <v>0</v>
      </c>
      <c r="O170" s="10"/>
    </row>
    <row r="171" spans="1:15" ht="52.5" x14ac:dyDescent="0.35">
      <c r="A171" s="28" t="s">
        <v>303</v>
      </c>
      <c r="B171" s="16" t="s">
        <v>304</v>
      </c>
      <c r="C171" s="16" t="s">
        <v>764</v>
      </c>
      <c r="D171" s="26">
        <v>50</v>
      </c>
      <c r="E171" s="4"/>
      <c r="F171" s="7">
        <f t="shared" si="87"/>
        <v>0</v>
      </c>
      <c r="G171" s="6">
        <v>0</v>
      </c>
      <c r="H171" s="4"/>
      <c r="I171" s="7">
        <f t="shared" si="88"/>
        <v>0</v>
      </c>
      <c r="J171" s="6">
        <v>0</v>
      </c>
      <c r="K171" s="4"/>
      <c r="L171" s="7">
        <f t="shared" si="89"/>
        <v>0</v>
      </c>
      <c r="M171" s="8">
        <f t="shared" si="90"/>
        <v>0</v>
      </c>
      <c r="N171" s="8">
        <f t="shared" si="91"/>
        <v>0</v>
      </c>
      <c r="O171" s="10"/>
    </row>
    <row r="172" spans="1:15" ht="63" x14ac:dyDescent="0.35">
      <c r="A172" s="28" t="s">
        <v>305</v>
      </c>
      <c r="B172" s="16" t="s">
        <v>306</v>
      </c>
      <c r="C172" s="16" t="s">
        <v>764</v>
      </c>
      <c r="D172" s="26">
        <v>50</v>
      </c>
      <c r="E172" s="4"/>
      <c r="F172" s="7">
        <f t="shared" si="87"/>
        <v>0</v>
      </c>
      <c r="G172" s="6">
        <v>0</v>
      </c>
      <c r="H172" s="4"/>
      <c r="I172" s="7">
        <f t="shared" si="88"/>
        <v>0</v>
      </c>
      <c r="J172" s="6">
        <v>0</v>
      </c>
      <c r="K172" s="4"/>
      <c r="L172" s="7">
        <f t="shared" si="89"/>
        <v>0</v>
      </c>
      <c r="M172" s="8">
        <f t="shared" si="90"/>
        <v>0</v>
      </c>
      <c r="N172" s="8">
        <f t="shared" si="91"/>
        <v>0</v>
      </c>
      <c r="O172" s="10"/>
    </row>
    <row r="173" spans="1:15" ht="52.5" x14ac:dyDescent="0.35">
      <c r="A173" s="28" t="s">
        <v>307</v>
      </c>
      <c r="B173" s="16" t="s">
        <v>308</v>
      </c>
      <c r="C173" s="16" t="s">
        <v>764</v>
      </c>
      <c r="D173" s="26">
        <v>50</v>
      </c>
      <c r="E173" s="4"/>
      <c r="F173" s="7">
        <f t="shared" si="87"/>
        <v>0</v>
      </c>
      <c r="G173" s="6">
        <v>0</v>
      </c>
      <c r="H173" s="4"/>
      <c r="I173" s="7">
        <f t="shared" si="88"/>
        <v>0</v>
      </c>
      <c r="J173" s="6">
        <v>0</v>
      </c>
      <c r="K173" s="4"/>
      <c r="L173" s="7">
        <f t="shared" si="89"/>
        <v>0</v>
      </c>
      <c r="M173" s="8">
        <f t="shared" si="90"/>
        <v>0</v>
      </c>
      <c r="N173" s="8">
        <f t="shared" si="91"/>
        <v>0</v>
      </c>
      <c r="O173" s="10"/>
    </row>
    <row r="174" spans="1:15" x14ac:dyDescent="0.35">
      <c r="A174" s="107"/>
      <c r="B174" s="104"/>
      <c r="C174" s="104"/>
      <c r="D174" s="104"/>
      <c r="E174" s="104"/>
      <c r="F174" s="104"/>
      <c r="G174" s="104"/>
      <c r="H174" s="104"/>
      <c r="I174" s="104"/>
      <c r="J174" s="104"/>
      <c r="K174" s="104"/>
      <c r="L174" s="104"/>
      <c r="M174" s="104"/>
      <c r="N174" s="104"/>
      <c r="O174" s="104"/>
    </row>
    <row r="175" spans="1:15" ht="14.5" customHeight="1" x14ac:dyDescent="0.35">
      <c r="A175" s="101" t="s">
        <v>309</v>
      </c>
      <c r="B175" s="91"/>
      <c r="C175" s="91"/>
      <c r="D175" s="102"/>
      <c r="E175" s="102"/>
      <c r="F175" s="102"/>
      <c r="G175" s="102"/>
      <c r="H175" s="102"/>
      <c r="I175" s="102"/>
      <c r="J175" s="102"/>
      <c r="K175" s="102"/>
      <c r="L175" s="102"/>
      <c r="M175" s="102"/>
      <c r="N175" s="102"/>
      <c r="O175" s="102"/>
    </row>
    <row r="176" spans="1:15" ht="31.5" x14ac:dyDescent="0.35">
      <c r="A176" s="14" t="s">
        <v>310</v>
      </c>
      <c r="B176" s="16" t="s">
        <v>311</v>
      </c>
      <c r="C176" s="16" t="s">
        <v>764</v>
      </c>
      <c r="D176" s="26">
        <v>12</v>
      </c>
      <c r="E176" s="4"/>
      <c r="F176" s="7">
        <f t="shared" ref="F176:F180" si="92">D176*E176</f>
        <v>0</v>
      </c>
      <c r="G176" s="6">
        <v>2</v>
      </c>
      <c r="H176" s="4"/>
      <c r="I176" s="7">
        <f t="shared" ref="I176:I180" si="93">G176*H176</f>
        <v>0</v>
      </c>
      <c r="J176" s="6">
        <v>2</v>
      </c>
      <c r="K176" s="4"/>
      <c r="L176" s="7">
        <f t="shared" ref="L176:L180" si="94">J176*K176</f>
        <v>0</v>
      </c>
      <c r="M176" s="8">
        <f t="shared" ref="M176:M180" si="95">SUM(L176+I176+F176)</f>
        <v>0</v>
      </c>
      <c r="N176" s="8">
        <f t="shared" ref="N176:N180" si="96">SUM(M176*1.15)</f>
        <v>0</v>
      </c>
      <c r="O176" s="10"/>
    </row>
    <row r="177" spans="1:15" ht="31.5" x14ac:dyDescent="0.35">
      <c r="A177" s="14" t="s">
        <v>312</v>
      </c>
      <c r="B177" s="16" t="s">
        <v>313</v>
      </c>
      <c r="C177" s="16" t="s">
        <v>764</v>
      </c>
      <c r="D177" s="26">
        <v>10</v>
      </c>
      <c r="E177" s="4"/>
      <c r="F177" s="7">
        <f t="shared" si="92"/>
        <v>0</v>
      </c>
      <c r="G177" s="6">
        <v>0</v>
      </c>
      <c r="H177" s="4"/>
      <c r="I177" s="7">
        <f t="shared" si="93"/>
        <v>0</v>
      </c>
      <c r="J177" s="6">
        <v>0</v>
      </c>
      <c r="K177" s="4"/>
      <c r="L177" s="7">
        <f t="shared" si="94"/>
        <v>0</v>
      </c>
      <c r="M177" s="8">
        <f t="shared" si="95"/>
        <v>0</v>
      </c>
      <c r="N177" s="8">
        <f t="shared" si="96"/>
        <v>0</v>
      </c>
      <c r="O177" s="10"/>
    </row>
    <row r="178" spans="1:15" ht="31.5" x14ac:dyDescent="0.35">
      <c r="A178" s="14" t="s">
        <v>314</v>
      </c>
      <c r="B178" s="16" t="s">
        <v>315</v>
      </c>
      <c r="C178" s="16" t="s">
        <v>764</v>
      </c>
      <c r="D178" s="26">
        <v>10</v>
      </c>
      <c r="E178" s="4"/>
      <c r="F178" s="7">
        <f t="shared" si="92"/>
        <v>0</v>
      </c>
      <c r="G178" s="6">
        <v>0</v>
      </c>
      <c r="H178" s="4"/>
      <c r="I178" s="7">
        <f t="shared" si="93"/>
        <v>0</v>
      </c>
      <c r="J178" s="6">
        <v>0</v>
      </c>
      <c r="K178" s="4"/>
      <c r="L178" s="7">
        <f t="shared" si="94"/>
        <v>0</v>
      </c>
      <c r="M178" s="8">
        <f t="shared" si="95"/>
        <v>0</v>
      </c>
      <c r="N178" s="8">
        <f t="shared" si="96"/>
        <v>0</v>
      </c>
      <c r="O178" s="10"/>
    </row>
    <row r="179" spans="1:15" ht="31.5" x14ac:dyDescent="0.35">
      <c r="A179" s="14" t="s">
        <v>316</v>
      </c>
      <c r="B179" s="16" t="s">
        <v>317</v>
      </c>
      <c r="C179" s="16" t="s">
        <v>764</v>
      </c>
      <c r="D179" s="26">
        <v>20</v>
      </c>
      <c r="E179" s="4"/>
      <c r="F179" s="7">
        <f t="shared" si="92"/>
        <v>0</v>
      </c>
      <c r="G179" s="6">
        <v>0</v>
      </c>
      <c r="H179" s="4"/>
      <c r="I179" s="7">
        <f t="shared" si="93"/>
        <v>0</v>
      </c>
      <c r="J179" s="6">
        <v>0</v>
      </c>
      <c r="K179" s="4"/>
      <c r="L179" s="7">
        <f t="shared" si="94"/>
        <v>0</v>
      </c>
      <c r="M179" s="8">
        <f t="shared" si="95"/>
        <v>0</v>
      </c>
      <c r="N179" s="8">
        <f t="shared" si="96"/>
        <v>0</v>
      </c>
      <c r="O179" s="10"/>
    </row>
    <row r="180" spans="1:15" ht="31.5" x14ac:dyDescent="0.35">
      <c r="A180" s="35" t="s">
        <v>318</v>
      </c>
      <c r="B180" s="64" t="s">
        <v>319</v>
      </c>
      <c r="C180" s="64" t="s">
        <v>764</v>
      </c>
      <c r="D180" s="37">
        <v>10</v>
      </c>
      <c r="E180" s="38"/>
      <c r="F180" s="7">
        <f t="shared" si="92"/>
        <v>0</v>
      </c>
      <c r="G180" s="39">
        <v>5</v>
      </c>
      <c r="H180" s="38"/>
      <c r="I180" s="7">
        <f t="shared" si="93"/>
        <v>0</v>
      </c>
      <c r="J180" s="39">
        <v>5</v>
      </c>
      <c r="K180" s="38"/>
      <c r="L180" s="7">
        <f t="shared" si="94"/>
        <v>0</v>
      </c>
      <c r="M180" s="8">
        <f t="shared" si="95"/>
        <v>0</v>
      </c>
      <c r="N180" s="8">
        <f t="shared" si="96"/>
        <v>0</v>
      </c>
      <c r="O180" s="47"/>
    </row>
    <row r="181" spans="1:15" x14ac:dyDescent="0.35">
      <c r="A181" s="95"/>
      <c r="B181" s="96"/>
      <c r="C181" s="96"/>
      <c r="D181" s="96"/>
      <c r="E181" s="96"/>
      <c r="F181" s="96"/>
      <c r="G181" s="96"/>
      <c r="H181" s="96"/>
      <c r="I181" s="96"/>
      <c r="J181" s="96"/>
      <c r="K181" s="96"/>
      <c r="L181" s="96"/>
      <c r="M181" s="96"/>
      <c r="N181" s="96"/>
      <c r="O181" s="96"/>
    </row>
    <row r="182" spans="1:15" ht="14.5" customHeight="1" x14ac:dyDescent="0.35">
      <c r="A182" s="109" t="s">
        <v>320</v>
      </c>
      <c r="B182" s="110"/>
      <c r="C182" s="110"/>
      <c r="D182" s="111"/>
      <c r="E182" s="111"/>
      <c r="F182" s="111"/>
      <c r="G182" s="111"/>
      <c r="H182" s="111"/>
      <c r="I182" s="111"/>
      <c r="J182" s="111"/>
      <c r="K182" s="111"/>
      <c r="L182" s="111"/>
      <c r="M182" s="111"/>
      <c r="N182" s="111"/>
      <c r="O182" s="111"/>
    </row>
    <row r="183" spans="1:15" ht="21" x14ac:dyDescent="0.35">
      <c r="A183" s="14" t="s">
        <v>196</v>
      </c>
      <c r="B183" s="16" t="s">
        <v>197</v>
      </c>
      <c r="C183" s="16" t="s">
        <v>764</v>
      </c>
      <c r="D183" s="26">
        <v>50</v>
      </c>
      <c r="E183" s="27"/>
      <c r="F183" s="7">
        <f t="shared" ref="F183:F187" si="97">D183*E183</f>
        <v>0</v>
      </c>
      <c r="G183" s="6">
        <v>10</v>
      </c>
      <c r="H183" s="4"/>
      <c r="I183" s="7">
        <f t="shared" ref="I183:I187" si="98">G183*H183</f>
        <v>0</v>
      </c>
      <c r="J183" s="6">
        <v>10</v>
      </c>
      <c r="K183" s="4"/>
      <c r="L183" s="7">
        <f t="shared" ref="L183:L187" si="99">J183*K183</f>
        <v>0</v>
      </c>
      <c r="M183" s="8">
        <f t="shared" ref="M183:M187" si="100">SUM(L183+I183+F183)</f>
        <v>0</v>
      </c>
      <c r="N183" s="8">
        <f t="shared" ref="N183:N187" si="101">SUM(M183*1.15)</f>
        <v>0</v>
      </c>
      <c r="O183" s="10"/>
    </row>
    <row r="184" spans="1:15" ht="31.5" x14ac:dyDescent="0.35">
      <c r="A184" s="14" t="s">
        <v>190</v>
      </c>
      <c r="B184" s="16" t="s">
        <v>191</v>
      </c>
      <c r="C184" s="16" t="s">
        <v>764</v>
      </c>
      <c r="D184" s="26">
        <v>10</v>
      </c>
      <c r="E184" s="27"/>
      <c r="F184" s="7">
        <f t="shared" si="97"/>
        <v>0</v>
      </c>
      <c r="G184" s="6">
        <v>0</v>
      </c>
      <c r="H184" s="4"/>
      <c r="I184" s="7">
        <f t="shared" si="98"/>
        <v>0</v>
      </c>
      <c r="J184" s="6">
        <v>0</v>
      </c>
      <c r="K184" s="4"/>
      <c r="L184" s="7">
        <f t="shared" si="99"/>
        <v>0</v>
      </c>
      <c r="M184" s="8">
        <f t="shared" si="100"/>
        <v>0</v>
      </c>
      <c r="N184" s="8">
        <f t="shared" si="101"/>
        <v>0</v>
      </c>
      <c r="O184" s="10"/>
    </row>
    <row r="185" spans="1:15" ht="31.5" x14ac:dyDescent="0.35">
      <c r="A185" s="14" t="s">
        <v>192</v>
      </c>
      <c r="B185" s="16" t="s">
        <v>193</v>
      </c>
      <c r="C185" s="16" t="s">
        <v>764</v>
      </c>
      <c r="D185" s="26">
        <v>10</v>
      </c>
      <c r="E185" s="27"/>
      <c r="F185" s="7">
        <f t="shared" si="97"/>
        <v>0</v>
      </c>
      <c r="G185" s="6">
        <v>0</v>
      </c>
      <c r="H185" s="4"/>
      <c r="I185" s="7">
        <f t="shared" si="98"/>
        <v>0</v>
      </c>
      <c r="J185" s="6">
        <v>0</v>
      </c>
      <c r="K185" s="4"/>
      <c r="L185" s="7">
        <f t="shared" si="99"/>
        <v>0</v>
      </c>
      <c r="M185" s="8">
        <f t="shared" si="100"/>
        <v>0</v>
      </c>
      <c r="N185" s="8">
        <f t="shared" si="101"/>
        <v>0</v>
      </c>
      <c r="O185" s="10"/>
    </row>
    <row r="186" spans="1:15" ht="105" x14ac:dyDescent="0.35">
      <c r="A186" s="14" t="s">
        <v>204</v>
      </c>
      <c r="B186" s="16" t="s">
        <v>205</v>
      </c>
      <c r="C186" s="16" t="s">
        <v>764</v>
      </c>
      <c r="D186" s="26">
        <v>123</v>
      </c>
      <c r="E186" s="27"/>
      <c r="F186" s="7">
        <f t="shared" si="97"/>
        <v>0</v>
      </c>
      <c r="G186" s="6">
        <v>75</v>
      </c>
      <c r="H186" s="4"/>
      <c r="I186" s="7">
        <f t="shared" si="98"/>
        <v>0</v>
      </c>
      <c r="J186" s="6">
        <v>30</v>
      </c>
      <c r="K186" s="4"/>
      <c r="L186" s="7">
        <f t="shared" si="99"/>
        <v>0</v>
      </c>
      <c r="M186" s="8">
        <f t="shared" si="100"/>
        <v>0</v>
      </c>
      <c r="N186" s="8">
        <f t="shared" si="101"/>
        <v>0</v>
      </c>
      <c r="O186" s="10"/>
    </row>
    <row r="187" spans="1:15" ht="21" x14ac:dyDescent="0.35">
      <c r="A187" s="14" t="s">
        <v>206</v>
      </c>
      <c r="B187" s="16" t="s">
        <v>207</v>
      </c>
      <c r="C187" s="16" t="s">
        <v>764</v>
      </c>
      <c r="D187" s="26">
        <v>4</v>
      </c>
      <c r="E187" s="27"/>
      <c r="F187" s="7">
        <f t="shared" si="97"/>
        <v>0</v>
      </c>
      <c r="G187" s="6">
        <v>2</v>
      </c>
      <c r="H187" s="4"/>
      <c r="I187" s="7">
        <f t="shared" si="98"/>
        <v>0</v>
      </c>
      <c r="J187" s="6">
        <v>2</v>
      </c>
      <c r="K187" s="4"/>
      <c r="L187" s="7">
        <f t="shared" si="99"/>
        <v>0</v>
      </c>
      <c r="M187" s="8">
        <f t="shared" si="100"/>
        <v>0</v>
      </c>
      <c r="N187" s="8">
        <f t="shared" si="101"/>
        <v>0</v>
      </c>
      <c r="O187" s="10"/>
    </row>
    <row r="188" spans="1:15" x14ac:dyDescent="0.35">
      <c r="A188" s="116"/>
      <c r="B188" s="104"/>
      <c r="C188" s="104"/>
      <c r="D188" s="104"/>
      <c r="E188" s="104"/>
      <c r="F188" s="104"/>
      <c r="G188" s="104"/>
      <c r="H188" s="104"/>
      <c r="I188" s="104"/>
      <c r="J188" s="104"/>
      <c r="K188" s="104"/>
      <c r="L188" s="104"/>
      <c r="M188" s="104"/>
      <c r="N188" s="104"/>
      <c r="O188" s="104"/>
    </row>
    <row r="189" spans="1:15" ht="14.5" customHeight="1" x14ac:dyDescent="0.35">
      <c r="A189" s="101" t="s">
        <v>321</v>
      </c>
      <c r="B189" s="91"/>
      <c r="C189" s="91"/>
      <c r="D189" s="102"/>
      <c r="E189" s="102"/>
      <c r="F189" s="102"/>
      <c r="G189" s="102"/>
      <c r="H189" s="102"/>
      <c r="I189" s="102"/>
      <c r="J189" s="102"/>
      <c r="K189" s="102"/>
      <c r="L189" s="102"/>
      <c r="M189" s="102"/>
      <c r="N189" s="102"/>
      <c r="O189" s="102"/>
    </row>
    <row r="190" spans="1:15" ht="168" x14ac:dyDescent="0.35">
      <c r="A190" s="14" t="s">
        <v>322</v>
      </c>
      <c r="B190" s="16" t="s">
        <v>323</v>
      </c>
      <c r="C190" s="16" t="s">
        <v>764</v>
      </c>
      <c r="D190" s="26">
        <v>125</v>
      </c>
      <c r="E190" s="4"/>
      <c r="F190" s="7">
        <f t="shared" ref="F190:F192" si="102">D190*E190</f>
        <v>0</v>
      </c>
      <c r="G190" s="6">
        <v>25</v>
      </c>
      <c r="H190" s="4"/>
      <c r="I190" s="7">
        <f t="shared" ref="I190:I192" si="103">G190*H190</f>
        <v>0</v>
      </c>
      <c r="J190" s="6">
        <v>25</v>
      </c>
      <c r="K190" s="4"/>
      <c r="L190" s="7">
        <f t="shared" ref="L190:L192" si="104">J190*K190</f>
        <v>0</v>
      </c>
      <c r="M190" s="8">
        <f t="shared" ref="M190:M192" si="105">SUM(L190+I190+F190)</f>
        <v>0</v>
      </c>
      <c r="N190" s="8">
        <f t="shared" ref="N190:N192" si="106">SUM(M190*1.15)</f>
        <v>0</v>
      </c>
      <c r="O190" s="10"/>
    </row>
    <row r="191" spans="1:15" ht="147" x14ac:dyDescent="0.35">
      <c r="A191" s="14" t="s">
        <v>324</v>
      </c>
      <c r="B191" s="16" t="s">
        <v>325</v>
      </c>
      <c r="C191" s="16" t="s">
        <v>764</v>
      </c>
      <c r="D191" s="26">
        <v>30</v>
      </c>
      <c r="E191" s="4"/>
      <c r="F191" s="7">
        <f t="shared" si="102"/>
        <v>0</v>
      </c>
      <c r="G191" s="6">
        <v>5</v>
      </c>
      <c r="H191" s="4"/>
      <c r="I191" s="7">
        <f t="shared" si="103"/>
        <v>0</v>
      </c>
      <c r="J191" s="6">
        <v>5</v>
      </c>
      <c r="K191" s="4"/>
      <c r="L191" s="7">
        <f t="shared" si="104"/>
        <v>0</v>
      </c>
      <c r="M191" s="8">
        <f t="shared" si="105"/>
        <v>0</v>
      </c>
      <c r="N191" s="8">
        <f t="shared" si="106"/>
        <v>0</v>
      </c>
      <c r="O191" s="10"/>
    </row>
    <row r="192" spans="1:15" ht="105" x14ac:dyDescent="0.35">
      <c r="A192" s="14" t="s">
        <v>326</v>
      </c>
      <c r="B192" s="16" t="s">
        <v>327</v>
      </c>
      <c r="C192" s="16" t="s">
        <v>764</v>
      </c>
      <c r="D192" s="26">
        <v>22</v>
      </c>
      <c r="E192" s="4"/>
      <c r="F192" s="7">
        <f t="shared" si="102"/>
        <v>0</v>
      </c>
      <c r="G192" s="6">
        <v>2</v>
      </c>
      <c r="H192" s="4"/>
      <c r="I192" s="7">
        <f t="shared" si="103"/>
        <v>0</v>
      </c>
      <c r="J192" s="6">
        <v>2</v>
      </c>
      <c r="K192" s="4"/>
      <c r="L192" s="7">
        <f t="shared" si="104"/>
        <v>0</v>
      </c>
      <c r="M192" s="8">
        <f t="shared" si="105"/>
        <v>0</v>
      </c>
      <c r="N192" s="8">
        <f t="shared" si="106"/>
        <v>0</v>
      </c>
      <c r="O192" s="10"/>
    </row>
    <row r="193" spans="1:15" x14ac:dyDescent="0.35">
      <c r="A193" s="123"/>
      <c r="B193" s="111"/>
      <c r="C193" s="111"/>
      <c r="D193" s="111"/>
      <c r="E193" s="111"/>
      <c r="F193" s="111"/>
      <c r="G193" s="111"/>
      <c r="H193" s="111"/>
      <c r="I193" s="111"/>
      <c r="J193" s="111"/>
      <c r="K193" s="111"/>
      <c r="L193" s="111"/>
      <c r="M193" s="111"/>
      <c r="N193" s="111"/>
      <c r="O193" s="111"/>
    </row>
    <row r="194" spans="1:15" ht="14.5" customHeight="1" x14ac:dyDescent="0.35">
      <c r="A194" s="89" t="s">
        <v>328</v>
      </c>
      <c r="B194" s="90"/>
      <c r="C194" s="91"/>
      <c r="D194" s="92"/>
      <c r="E194" s="92"/>
      <c r="F194" s="92"/>
      <c r="G194" s="92"/>
      <c r="H194" s="92"/>
      <c r="I194" s="92"/>
      <c r="J194" s="92"/>
      <c r="K194" s="92"/>
      <c r="L194" s="92"/>
      <c r="M194" s="92"/>
      <c r="N194" s="92"/>
      <c r="O194" s="92"/>
    </row>
    <row r="195" spans="1:15" ht="73.5" x14ac:dyDescent="0.35">
      <c r="A195" s="48" t="s">
        <v>329</v>
      </c>
      <c r="B195" s="69" t="s">
        <v>330</v>
      </c>
      <c r="C195" s="16" t="s">
        <v>764</v>
      </c>
      <c r="D195" s="40">
        <v>15</v>
      </c>
      <c r="E195" s="41"/>
      <c r="F195" s="7">
        <f t="shared" ref="F195:F197" si="107">D195*E195</f>
        <v>0</v>
      </c>
      <c r="G195" s="42">
        <v>5</v>
      </c>
      <c r="H195" s="41"/>
      <c r="I195" s="7">
        <f t="shared" ref="I195:I197" si="108">G195*H195</f>
        <v>0</v>
      </c>
      <c r="J195" s="42">
        <v>0</v>
      </c>
      <c r="K195" s="41"/>
      <c r="L195" s="7">
        <f t="shared" ref="L195:L197" si="109">J195*K195</f>
        <v>0</v>
      </c>
      <c r="M195" s="8">
        <f t="shared" ref="M195:M197" si="110">SUM(L195+I195+F195)</f>
        <v>0</v>
      </c>
      <c r="N195" s="8">
        <f t="shared" ref="N195:N197" si="111">SUM(M195*1.15)</f>
        <v>0</v>
      </c>
      <c r="O195" s="50"/>
    </row>
    <row r="196" spans="1:15" ht="63" x14ac:dyDescent="0.35">
      <c r="A196" s="14" t="s">
        <v>331</v>
      </c>
      <c r="B196" s="16" t="s">
        <v>332</v>
      </c>
      <c r="C196" s="16" t="s">
        <v>764</v>
      </c>
      <c r="D196" s="26">
        <v>15</v>
      </c>
      <c r="E196" s="4"/>
      <c r="F196" s="7">
        <f t="shared" si="107"/>
        <v>0</v>
      </c>
      <c r="G196" s="6">
        <v>5</v>
      </c>
      <c r="H196" s="4"/>
      <c r="I196" s="7">
        <f t="shared" si="108"/>
        <v>0</v>
      </c>
      <c r="J196" s="6">
        <v>0</v>
      </c>
      <c r="K196" s="4"/>
      <c r="L196" s="7">
        <f t="shared" si="109"/>
        <v>0</v>
      </c>
      <c r="M196" s="8">
        <f t="shared" si="110"/>
        <v>0</v>
      </c>
      <c r="N196" s="8">
        <f t="shared" si="111"/>
        <v>0</v>
      </c>
      <c r="O196" s="10"/>
    </row>
    <row r="197" spans="1:15" ht="21" x14ac:dyDescent="0.35">
      <c r="A197" s="14" t="s">
        <v>333</v>
      </c>
      <c r="B197" s="16" t="s">
        <v>334</v>
      </c>
      <c r="C197" s="16" t="s">
        <v>764</v>
      </c>
      <c r="D197" s="26">
        <v>15</v>
      </c>
      <c r="E197" s="4"/>
      <c r="F197" s="7">
        <f t="shared" si="107"/>
        <v>0</v>
      </c>
      <c r="G197" s="6">
        <v>0</v>
      </c>
      <c r="H197" s="4"/>
      <c r="I197" s="7">
        <f t="shared" si="108"/>
        <v>0</v>
      </c>
      <c r="J197" s="6">
        <v>0</v>
      </c>
      <c r="K197" s="4"/>
      <c r="L197" s="7">
        <f t="shared" si="109"/>
        <v>0</v>
      </c>
      <c r="M197" s="8">
        <f t="shared" si="110"/>
        <v>0</v>
      </c>
      <c r="N197" s="8">
        <f t="shared" si="111"/>
        <v>0</v>
      </c>
      <c r="O197" s="10"/>
    </row>
    <row r="198" spans="1:15" x14ac:dyDescent="0.35">
      <c r="A198" s="107"/>
      <c r="B198" s="104"/>
      <c r="C198" s="104"/>
      <c r="D198" s="104"/>
      <c r="E198" s="104"/>
      <c r="F198" s="104"/>
      <c r="G198" s="104"/>
      <c r="H198" s="104"/>
      <c r="I198" s="104"/>
      <c r="J198" s="104"/>
      <c r="K198" s="104"/>
      <c r="L198" s="104"/>
      <c r="M198" s="104"/>
      <c r="N198" s="104"/>
      <c r="O198" s="104"/>
    </row>
    <row r="199" spans="1:15" x14ac:dyDescent="0.35">
      <c r="A199" s="101" t="s">
        <v>335</v>
      </c>
      <c r="B199" s="91"/>
      <c r="C199" s="91"/>
      <c r="D199" s="102"/>
      <c r="E199" s="102"/>
      <c r="F199" s="102"/>
      <c r="G199" s="102"/>
      <c r="H199" s="102"/>
      <c r="I199" s="102"/>
      <c r="J199" s="102"/>
      <c r="K199" s="102"/>
      <c r="L199" s="102"/>
      <c r="M199" s="102"/>
      <c r="N199" s="102"/>
      <c r="O199" s="102"/>
    </row>
    <row r="200" spans="1:15" ht="52.5" x14ac:dyDescent="0.35">
      <c r="A200" s="14" t="s">
        <v>336</v>
      </c>
      <c r="B200" s="16" t="s">
        <v>337</v>
      </c>
      <c r="C200" s="16" t="s">
        <v>764</v>
      </c>
      <c r="D200" s="26">
        <v>123</v>
      </c>
      <c r="E200" s="4"/>
      <c r="F200" s="7">
        <f t="shared" ref="F200:F207" si="112">D200*E200</f>
        <v>0</v>
      </c>
      <c r="G200" s="6">
        <v>75</v>
      </c>
      <c r="H200" s="4"/>
      <c r="I200" s="7">
        <f t="shared" ref="I200:I207" si="113">G200*H200</f>
        <v>0</v>
      </c>
      <c r="J200" s="6">
        <v>30</v>
      </c>
      <c r="K200" s="4"/>
      <c r="L200" s="7">
        <f t="shared" ref="L200:L207" si="114">J200*K200</f>
        <v>0</v>
      </c>
      <c r="M200" s="8">
        <f t="shared" ref="M200:M207" si="115">SUM(L200+I200+F200)</f>
        <v>0</v>
      </c>
      <c r="N200" s="8">
        <f t="shared" ref="N200:N207" si="116">SUM(M200*1.15)</f>
        <v>0</v>
      </c>
      <c r="O200" s="10"/>
    </row>
    <row r="201" spans="1:15" ht="52.5" x14ac:dyDescent="0.35">
      <c r="A201" s="14" t="s">
        <v>340</v>
      </c>
      <c r="B201" s="16" t="s">
        <v>341</v>
      </c>
      <c r="C201" s="16" t="s">
        <v>764</v>
      </c>
      <c r="D201" s="26">
        <v>123</v>
      </c>
      <c r="E201" s="4"/>
      <c r="F201" s="7">
        <f t="shared" si="112"/>
        <v>0</v>
      </c>
      <c r="G201" s="6">
        <v>75</v>
      </c>
      <c r="H201" s="4"/>
      <c r="I201" s="7">
        <f t="shared" si="113"/>
        <v>0</v>
      </c>
      <c r="J201" s="6">
        <v>30</v>
      </c>
      <c r="K201" s="4"/>
      <c r="L201" s="7">
        <f t="shared" si="114"/>
        <v>0</v>
      </c>
      <c r="M201" s="8">
        <f t="shared" si="115"/>
        <v>0</v>
      </c>
      <c r="N201" s="8">
        <f t="shared" si="116"/>
        <v>0</v>
      </c>
      <c r="O201" s="10"/>
    </row>
    <row r="202" spans="1:15" ht="31.5" x14ac:dyDescent="0.35">
      <c r="A202" s="14" t="s">
        <v>344</v>
      </c>
      <c r="B202" s="16" t="s">
        <v>345</v>
      </c>
      <c r="C202" s="16" t="s">
        <v>764</v>
      </c>
      <c r="D202" s="26">
        <v>50</v>
      </c>
      <c r="E202" s="4"/>
      <c r="F202" s="7">
        <f t="shared" si="112"/>
        <v>0</v>
      </c>
      <c r="G202" s="6">
        <v>0</v>
      </c>
      <c r="H202" s="4"/>
      <c r="I202" s="7">
        <f t="shared" si="113"/>
        <v>0</v>
      </c>
      <c r="J202" s="6">
        <v>0</v>
      </c>
      <c r="K202" s="4"/>
      <c r="L202" s="7">
        <f t="shared" si="114"/>
        <v>0</v>
      </c>
      <c r="M202" s="8">
        <f t="shared" si="115"/>
        <v>0</v>
      </c>
      <c r="N202" s="8">
        <f t="shared" si="116"/>
        <v>0</v>
      </c>
      <c r="O202" s="10"/>
    </row>
    <row r="203" spans="1:15" ht="31.5" x14ac:dyDescent="0.35">
      <c r="A203" s="14" t="s">
        <v>348</v>
      </c>
      <c r="B203" s="16" t="s">
        <v>349</v>
      </c>
      <c r="C203" s="16" t="s">
        <v>764</v>
      </c>
      <c r="D203" s="26">
        <v>50</v>
      </c>
      <c r="E203" s="4"/>
      <c r="F203" s="7">
        <f t="shared" si="112"/>
        <v>0</v>
      </c>
      <c r="G203" s="6">
        <v>0</v>
      </c>
      <c r="H203" s="4"/>
      <c r="I203" s="7">
        <f t="shared" si="113"/>
        <v>0</v>
      </c>
      <c r="J203" s="6">
        <v>0</v>
      </c>
      <c r="K203" s="4"/>
      <c r="L203" s="7">
        <f t="shared" si="114"/>
        <v>0</v>
      </c>
      <c r="M203" s="8">
        <f t="shared" si="115"/>
        <v>0</v>
      </c>
      <c r="N203" s="8">
        <f t="shared" si="116"/>
        <v>0</v>
      </c>
      <c r="O203" s="10"/>
    </row>
    <row r="204" spans="1:15" ht="31.5" x14ac:dyDescent="0.35">
      <c r="A204" s="14" t="s">
        <v>350</v>
      </c>
      <c r="B204" s="16" t="s">
        <v>351</v>
      </c>
      <c r="C204" s="16" t="s">
        <v>764</v>
      </c>
      <c r="D204" s="26">
        <v>50</v>
      </c>
      <c r="E204" s="4"/>
      <c r="F204" s="7">
        <f t="shared" si="112"/>
        <v>0</v>
      </c>
      <c r="G204" s="6">
        <v>0</v>
      </c>
      <c r="H204" s="4"/>
      <c r="I204" s="7">
        <f t="shared" si="113"/>
        <v>0</v>
      </c>
      <c r="J204" s="6">
        <v>0</v>
      </c>
      <c r="K204" s="4"/>
      <c r="L204" s="7">
        <f t="shared" si="114"/>
        <v>0</v>
      </c>
      <c r="M204" s="8">
        <f t="shared" si="115"/>
        <v>0</v>
      </c>
      <c r="N204" s="8">
        <f t="shared" si="116"/>
        <v>0</v>
      </c>
      <c r="O204" s="10"/>
    </row>
    <row r="205" spans="1:15" ht="31.5" x14ac:dyDescent="0.35">
      <c r="A205" s="14" t="s">
        <v>354</v>
      </c>
      <c r="B205" s="16" t="s">
        <v>355</v>
      </c>
      <c r="C205" s="16" t="s">
        <v>764</v>
      </c>
      <c r="D205" s="26">
        <v>50</v>
      </c>
      <c r="E205" s="4"/>
      <c r="F205" s="7">
        <f t="shared" si="112"/>
        <v>0</v>
      </c>
      <c r="G205" s="6">
        <v>0</v>
      </c>
      <c r="H205" s="4"/>
      <c r="I205" s="7">
        <f t="shared" si="113"/>
        <v>0</v>
      </c>
      <c r="J205" s="6">
        <v>0</v>
      </c>
      <c r="K205" s="4"/>
      <c r="L205" s="7">
        <f t="shared" si="114"/>
        <v>0</v>
      </c>
      <c r="M205" s="8">
        <f t="shared" si="115"/>
        <v>0</v>
      </c>
      <c r="N205" s="8">
        <f t="shared" si="116"/>
        <v>0</v>
      </c>
      <c r="O205" s="10"/>
    </row>
    <row r="206" spans="1:15" ht="42" x14ac:dyDescent="0.35">
      <c r="A206" s="14" t="s">
        <v>356</v>
      </c>
      <c r="B206" s="16" t="s">
        <v>357</v>
      </c>
      <c r="C206" s="16" t="s">
        <v>764</v>
      </c>
      <c r="D206" s="26">
        <v>265</v>
      </c>
      <c r="E206" s="4"/>
      <c r="F206" s="7">
        <f t="shared" si="112"/>
        <v>0</v>
      </c>
      <c r="G206" s="6">
        <v>150</v>
      </c>
      <c r="H206" s="4"/>
      <c r="I206" s="7">
        <f t="shared" si="113"/>
        <v>0</v>
      </c>
      <c r="J206" s="6">
        <v>175</v>
      </c>
      <c r="K206" s="4"/>
      <c r="L206" s="7">
        <f t="shared" si="114"/>
        <v>0</v>
      </c>
      <c r="M206" s="8">
        <f t="shared" si="115"/>
        <v>0</v>
      </c>
      <c r="N206" s="8">
        <f t="shared" si="116"/>
        <v>0</v>
      </c>
      <c r="O206" s="10"/>
    </row>
    <row r="207" spans="1:15" ht="42" x14ac:dyDescent="0.35">
      <c r="A207" s="35" t="s">
        <v>358</v>
      </c>
      <c r="B207" s="64" t="s">
        <v>359</v>
      </c>
      <c r="C207" s="16" t="s">
        <v>764</v>
      </c>
      <c r="D207" s="37">
        <v>265</v>
      </c>
      <c r="E207" s="38"/>
      <c r="F207" s="7">
        <f t="shared" si="112"/>
        <v>0</v>
      </c>
      <c r="G207" s="39">
        <v>150</v>
      </c>
      <c r="H207" s="38"/>
      <c r="I207" s="7">
        <f t="shared" si="113"/>
        <v>0</v>
      </c>
      <c r="J207" s="39">
        <v>175</v>
      </c>
      <c r="K207" s="38"/>
      <c r="L207" s="7">
        <f t="shared" si="114"/>
        <v>0</v>
      </c>
      <c r="M207" s="8">
        <f t="shared" si="115"/>
        <v>0</v>
      </c>
      <c r="N207" s="8">
        <f t="shared" si="116"/>
        <v>0</v>
      </c>
      <c r="O207" s="47"/>
    </row>
    <row r="208" spans="1:15" x14ac:dyDescent="0.35">
      <c r="A208" s="95"/>
      <c r="B208" s="96"/>
      <c r="C208" s="96"/>
      <c r="D208" s="96"/>
      <c r="E208" s="96"/>
      <c r="F208" s="96"/>
      <c r="G208" s="96"/>
      <c r="H208" s="96"/>
      <c r="I208" s="96"/>
      <c r="J208" s="96"/>
      <c r="K208" s="96"/>
      <c r="L208" s="96"/>
      <c r="M208" s="96"/>
      <c r="N208" s="96"/>
      <c r="O208" s="96"/>
    </row>
    <row r="209" spans="1:15" ht="14.5" customHeight="1" x14ac:dyDescent="0.35">
      <c r="A209" s="112" t="s">
        <v>362</v>
      </c>
      <c r="B209" s="113"/>
      <c r="C209" s="113"/>
      <c r="D209" s="114"/>
      <c r="E209" s="114"/>
      <c r="F209" s="114"/>
      <c r="G209" s="114"/>
      <c r="H209" s="114"/>
      <c r="I209" s="114"/>
      <c r="J209" s="114"/>
      <c r="K209" s="114"/>
      <c r="L209" s="114"/>
      <c r="M209" s="114"/>
      <c r="N209" s="114"/>
      <c r="O209" s="114"/>
    </row>
    <row r="210" spans="1:15" ht="42" x14ac:dyDescent="0.35">
      <c r="A210" s="14" t="s">
        <v>338</v>
      </c>
      <c r="B210" s="16" t="s">
        <v>339</v>
      </c>
      <c r="C210" s="16" t="s">
        <v>764</v>
      </c>
      <c r="D210" s="26">
        <v>123</v>
      </c>
      <c r="E210" s="4"/>
      <c r="F210" s="7">
        <f t="shared" ref="F210:F214" si="117">D210*E210</f>
        <v>0</v>
      </c>
      <c r="G210" s="6">
        <v>75</v>
      </c>
      <c r="H210" s="4"/>
      <c r="I210" s="7">
        <f t="shared" ref="I210:I214" si="118">G210*H210</f>
        <v>0</v>
      </c>
      <c r="J210" s="6">
        <v>30</v>
      </c>
      <c r="K210" s="4"/>
      <c r="L210" s="7">
        <f t="shared" ref="L210:L214" si="119">J210*K210</f>
        <v>0</v>
      </c>
      <c r="M210" s="8">
        <f t="shared" ref="M210:M214" si="120">SUM(L210+I210+F210)</f>
        <v>0</v>
      </c>
      <c r="N210" s="8">
        <f t="shared" ref="N210:N214" si="121">SUM(M210*1.15)</f>
        <v>0</v>
      </c>
      <c r="O210" s="10"/>
    </row>
    <row r="211" spans="1:15" ht="31.5" x14ac:dyDescent="0.35">
      <c r="A211" s="14" t="s">
        <v>342</v>
      </c>
      <c r="B211" s="16" t="s">
        <v>343</v>
      </c>
      <c r="C211" s="16" t="s">
        <v>764</v>
      </c>
      <c r="D211" s="26">
        <v>369</v>
      </c>
      <c r="E211" s="4"/>
      <c r="F211" s="7">
        <f t="shared" si="117"/>
        <v>0</v>
      </c>
      <c r="G211" s="6">
        <v>225</v>
      </c>
      <c r="H211" s="4"/>
      <c r="I211" s="7">
        <f t="shared" si="118"/>
        <v>0</v>
      </c>
      <c r="J211" s="6">
        <v>240</v>
      </c>
      <c r="K211" s="4"/>
      <c r="L211" s="7">
        <f t="shared" si="119"/>
        <v>0</v>
      </c>
      <c r="M211" s="8">
        <f t="shared" si="120"/>
        <v>0</v>
      </c>
      <c r="N211" s="8">
        <f t="shared" si="121"/>
        <v>0</v>
      </c>
      <c r="O211" s="10"/>
    </row>
    <row r="212" spans="1:15" ht="42" x14ac:dyDescent="0.35">
      <c r="A212" s="14" t="s">
        <v>346</v>
      </c>
      <c r="B212" s="16" t="s">
        <v>347</v>
      </c>
      <c r="C212" s="16" t="s">
        <v>764</v>
      </c>
      <c r="D212" s="26">
        <v>50</v>
      </c>
      <c r="E212" s="4"/>
      <c r="F212" s="7">
        <f t="shared" si="117"/>
        <v>0</v>
      </c>
      <c r="G212" s="6">
        <v>0</v>
      </c>
      <c r="H212" s="4"/>
      <c r="I212" s="7">
        <f t="shared" si="118"/>
        <v>0</v>
      </c>
      <c r="J212" s="6">
        <v>0</v>
      </c>
      <c r="K212" s="4"/>
      <c r="L212" s="7">
        <f t="shared" si="119"/>
        <v>0</v>
      </c>
      <c r="M212" s="8">
        <f t="shared" si="120"/>
        <v>0</v>
      </c>
      <c r="N212" s="8">
        <f t="shared" si="121"/>
        <v>0</v>
      </c>
      <c r="O212" s="10"/>
    </row>
    <row r="213" spans="1:15" ht="31.5" x14ac:dyDescent="0.35">
      <c r="A213" s="14" t="s">
        <v>352</v>
      </c>
      <c r="B213" s="16" t="s">
        <v>353</v>
      </c>
      <c r="C213" s="16" t="s">
        <v>764</v>
      </c>
      <c r="D213" s="26">
        <v>50</v>
      </c>
      <c r="E213" s="4"/>
      <c r="F213" s="7">
        <f t="shared" si="117"/>
        <v>0</v>
      </c>
      <c r="G213" s="6">
        <v>0</v>
      </c>
      <c r="H213" s="4"/>
      <c r="I213" s="7">
        <f t="shared" si="118"/>
        <v>0</v>
      </c>
      <c r="J213" s="6">
        <v>0</v>
      </c>
      <c r="K213" s="4"/>
      <c r="L213" s="7">
        <f t="shared" si="119"/>
        <v>0</v>
      </c>
      <c r="M213" s="8">
        <f t="shared" si="120"/>
        <v>0</v>
      </c>
      <c r="N213" s="8">
        <f t="shared" si="121"/>
        <v>0</v>
      </c>
      <c r="O213" s="10"/>
    </row>
    <row r="214" spans="1:15" ht="42" x14ac:dyDescent="0.35">
      <c r="A214" s="35" t="s">
        <v>360</v>
      </c>
      <c r="B214" s="64" t="s">
        <v>361</v>
      </c>
      <c r="C214" s="16" t="s">
        <v>764</v>
      </c>
      <c r="D214" s="37">
        <v>266</v>
      </c>
      <c r="E214" s="38"/>
      <c r="F214" s="7">
        <f t="shared" si="117"/>
        <v>0</v>
      </c>
      <c r="G214" s="39">
        <v>150</v>
      </c>
      <c r="H214" s="38"/>
      <c r="I214" s="7">
        <f t="shared" si="118"/>
        <v>0</v>
      </c>
      <c r="J214" s="39">
        <v>160</v>
      </c>
      <c r="K214" s="38"/>
      <c r="L214" s="7">
        <f t="shared" si="119"/>
        <v>0</v>
      </c>
      <c r="M214" s="8">
        <f t="shared" si="120"/>
        <v>0</v>
      </c>
      <c r="N214" s="8">
        <f t="shared" si="121"/>
        <v>0</v>
      </c>
      <c r="O214" s="47"/>
    </row>
    <row r="215" spans="1:15" x14ac:dyDescent="0.35">
      <c r="A215" s="115"/>
      <c r="B215" s="92"/>
      <c r="C215" s="104"/>
      <c r="D215" s="92"/>
      <c r="E215" s="92"/>
      <c r="F215" s="92"/>
      <c r="G215" s="92"/>
      <c r="H215" s="92"/>
      <c r="I215" s="92"/>
      <c r="J215" s="92"/>
      <c r="K215" s="92"/>
      <c r="L215" s="92"/>
      <c r="M215" s="92"/>
      <c r="N215" s="92"/>
      <c r="O215" s="92"/>
    </row>
    <row r="216" spans="1:15" ht="14.5" customHeight="1" x14ac:dyDescent="0.35">
      <c r="A216" s="101" t="s">
        <v>383</v>
      </c>
      <c r="B216" s="108"/>
      <c r="C216" s="108"/>
      <c r="D216" s="102"/>
      <c r="E216" s="102"/>
      <c r="F216" s="102"/>
      <c r="G216" s="102"/>
      <c r="H216" s="102"/>
      <c r="I216" s="102"/>
      <c r="J216" s="102"/>
      <c r="K216" s="102"/>
      <c r="L216" s="102"/>
      <c r="M216" s="102"/>
      <c r="N216" s="102"/>
      <c r="O216" s="102"/>
    </row>
    <row r="217" spans="1:15" ht="31.5" x14ac:dyDescent="0.35">
      <c r="A217" s="14" t="s">
        <v>363</v>
      </c>
      <c r="B217" s="16" t="s">
        <v>364</v>
      </c>
      <c r="C217" s="16" t="s">
        <v>764</v>
      </c>
      <c r="D217" s="26">
        <v>8</v>
      </c>
      <c r="E217" s="4"/>
      <c r="F217" s="7">
        <f t="shared" ref="F217:F226" si="122">D217*E217</f>
        <v>0</v>
      </c>
      <c r="G217" s="6">
        <v>0</v>
      </c>
      <c r="H217" s="4"/>
      <c r="I217" s="7">
        <f t="shared" ref="I217:I226" si="123">G217*H217</f>
        <v>0</v>
      </c>
      <c r="J217" s="6">
        <v>0</v>
      </c>
      <c r="K217" s="4"/>
      <c r="L217" s="7">
        <f t="shared" ref="L217:L226" si="124">J217*K217</f>
        <v>0</v>
      </c>
      <c r="M217" s="8">
        <f t="shared" ref="M217:M226" si="125">SUM(L217+I217+F217)</f>
        <v>0</v>
      </c>
      <c r="N217" s="8">
        <f t="shared" ref="N217:N226" si="126">SUM(M217*1.15)</f>
        <v>0</v>
      </c>
      <c r="O217" s="10"/>
    </row>
    <row r="218" spans="1:15" ht="21" x14ac:dyDescent="0.35">
      <c r="A218" s="14" t="s">
        <v>365</v>
      </c>
      <c r="B218" s="16" t="s">
        <v>366</v>
      </c>
      <c r="C218" s="16" t="s">
        <v>764</v>
      </c>
      <c r="D218" s="26">
        <v>15</v>
      </c>
      <c r="E218" s="4"/>
      <c r="F218" s="7">
        <f t="shared" si="122"/>
        <v>0</v>
      </c>
      <c r="G218" s="6">
        <v>0</v>
      </c>
      <c r="H218" s="4"/>
      <c r="I218" s="7">
        <f t="shared" si="123"/>
        <v>0</v>
      </c>
      <c r="J218" s="6">
        <v>0</v>
      </c>
      <c r="K218" s="4"/>
      <c r="L218" s="7">
        <f t="shared" si="124"/>
        <v>0</v>
      </c>
      <c r="M218" s="8">
        <f t="shared" si="125"/>
        <v>0</v>
      </c>
      <c r="N218" s="8">
        <f t="shared" si="126"/>
        <v>0</v>
      </c>
      <c r="O218" s="10"/>
    </row>
    <row r="219" spans="1:15" ht="21" x14ac:dyDescent="0.35">
      <c r="A219" s="14" t="s">
        <v>367</v>
      </c>
      <c r="B219" s="16" t="s">
        <v>368</v>
      </c>
      <c r="C219" s="16" t="s">
        <v>764</v>
      </c>
      <c r="D219" s="26">
        <v>10</v>
      </c>
      <c r="E219" s="4"/>
      <c r="F219" s="7">
        <f t="shared" si="122"/>
        <v>0</v>
      </c>
      <c r="G219" s="6">
        <v>0</v>
      </c>
      <c r="H219" s="4"/>
      <c r="I219" s="7">
        <f t="shared" si="123"/>
        <v>0</v>
      </c>
      <c r="J219" s="6">
        <v>0</v>
      </c>
      <c r="K219" s="4"/>
      <c r="L219" s="7">
        <f t="shared" si="124"/>
        <v>0</v>
      </c>
      <c r="M219" s="8">
        <f t="shared" si="125"/>
        <v>0</v>
      </c>
      <c r="N219" s="8">
        <f t="shared" si="126"/>
        <v>0</v>
      </c>
      <c r="O219" s="10"/>
    </row>
    <row r="220" spans="1:15" ht="42" x14ac:dyDescent="0.35">
      <c r="A220" s="14" t="s">
        <v>369</v>
      </c>
      <c r="B220" s="16" t="s">
        <v>370</v>
      </c>
      <c r="C220" s="16" t="s">
        <v>764</v>
      </c>
      <c r="D220" s="26">
        <v>10</v>
      </c>
      <c r="E220" s="4"/>
      <c r="F220" s="7">
        <f t="shared" si="122"/>
        <v>0</v>
      </c>
      <c r="G220" s="6">
        <v>0</v>
      </c>
      <c r="H220" s="4"/>
      <c r="I220" s="7">
        <f t="shared" si="123"/>
        <v>0</v>
      </c>
      <c r="J220" s="6">
        <v>0</v>
      </c>
      <c r="K220" s="4"/>
      <c r="L220" s="7">
        <f t="shared" si="124"/>
        <v>0</v>
      </c>
      <c r="M220" s="8">
        <f t="shared" si="125"/>
        <v>0</v>
      </c>
      <c r="N220" s="8">
        <f t="shared" si="126"/>
        <v>0</v>
      </c>
      <c r="O220" s="10"/>
    </row>
    <row r="221" spans="1:15" ht="63" x14ac:dyDescent="0.35">
      <c r="A221" s="14" t="s">
        <v>371</v>
      </c>
      <c r="B221" s="16" t="s">
        <v>372</v>
      </c>
      <c r="C221" s="16" t="s">
        <v>764</v>
      </c>
      <c r="D221" s="26">
        <v>30</v>
      </c>
      <c r="E221" s="4"/>
      <c r="F221" s="7">
        <f t="shared" si="122"/>
        <v>0</v>
      </c>
      <c r="G221" s="6">
        <v>0</v>
      </c>
      <c r="H221" s="4"/>
      <c r="I221" s="7">
        <f t="shared" si="123"/>
        <v>0</v>
      </c>
      <c r="J221" s="6">
        <v>0</v>
      </c>
      <c r="K221" s="4"/>
      <c r="L221" s="7">
        <f t="shared" si="124"/>
        <v>0</v>
      </c>
      <c r="M221" s="8">
        <f t="shared" si="125"/>
        <v>0</v>
      </c>
      <c r="N221" s="8">
        <f t="shared" si="126"/>
        <v>0</v>
      </c>
      <c r="O221" s="10"/>
    </row>
    <row r="222" spans="1:15" ht="21" x14ac:dyDescent="0.35">
      <c r="A222" s="14" t="s">
        <v>373</v>
      </c>
      <c r="B222" s="16" t="s">
        <v>374</v>
      </c>
      <c r="C222" s="16" t="s">
        <v>764</v>
      </c>
      <c r="D222" s="26">
        <v>246</v>
      </c>
      <c r="E222" s="4"/>
      <c r="F222" s="7">
        <f t="shared" si="122"/>
        <v>0</v>
      </c>
      <c r="G222" s="6">
        <v>150</v>
      </c>
      <c r="H222" s="4"/>
      <c r="I222" s="7">
        <f t="shared" si="123"/>
        <v>0</v>
      </c>
      <c r="J222" s="6">
        <v>160</v>
      </c>
      <c r="K222" s="4"/>
      <c r="L222" s="7">
        <f t="shared" si="124"/>
        <v>0</v>
      </c>
      <c r="M222" s="8">
        <f t="shared" si="125"/>
        <v>0</v>
      </c>
      <c r="N222" s="8">
        <f t="shared" si="126"/>
        <v>0</v>
      </c>
      <c r="O222" s="10"/>
    </row>
    <row r="223" spans="1:15" ht="31.5" x14ac:dyDescent="0.35">
      <c r="A223" s="14" t="s">
        <v>375</v>
      </c>
      <c r="B223" s="16" t="s">
        <v>376</v>
      </c>
      <c r="C223" s="16" t="s">
        <v>764</v>
      </c>
      <c r="D223" s="26">
        <v>7</v>
      </c>
      <c r="E223" s="4"/>
      <c r="F223" s="7">
        <f t="shared" si="122"/>
        <v>0</v>
      </c>
      <c r="G223" s="6">
        <v>2</v>
      </c>
      <c r="H223" s="4"/>
      <c r="I223" s="7">
        <f t="shared" si="123"/>
        <v>0</v>
      </c>
      <c r="J223" s="6">
        <v>2</v>
      </c>
      <c r="K223" s="4"/>
      <c r="L223" s="7">
        <f t="shared" si="124"/>
        <v>0</v>
      </c>
      <c r="M223" s="8">
        <f t="shared" si="125"/>
        <v>0</v>
      </c>
      <c r="N223" s="8">
        <f t="shared" si="126"/>
        <v>0</v>
      </c>
      <c r="O223" s="10"/>
    </row>
    <row r="224" spans="1:15" ht="42" x14ac:dyDescent="0.35">
      <c r="A224" s="14" t="s">
        <v>377</v>
      </c>
      <c r="B224" s="16" t="s">
        <v>378</v>
      </c>
      <c r="C224" s="16" t="s">
        <v>764</v>
      </c>
      <c r="D224" s="26">
        <v>10</v>
      </c>
      <c r="E224" s="4"/>
      <c r="F224" s="7">
        <f t="shared" si="122"/>
        <v>0</v>
      </c>
      <c r="G224" s="6">
        <v>0</v>
      </c>
      <c r="H224" s="4"/>
      <c r="I224" s="7">
        <f t="shared" si="123"/>
        <v>0</v>
      </c>
      <c r="J224" s="6">
        <v>0</v>
      </c>
      <c r="K224" s="4"/>
      <c r="L224" s="7">
        <f t="shared" si="124"/>
        <v>0</v>
      </c>
      <c r="M224" s="8">
        <f t="shared" si="125"/>
        <v>0</v>
      </c>
      <c r="N224" s="8">
        <f t="shared" si="126"/>
        <v>0</v>
      </c>
      <c r="O224" s="10"/>
    </row>
    <row r="225" spans="1:15" ht="21" x14ac:dyDescent="0.35">
      <c r="A225" s="14" t="s">
        <v>379</v>
      </c>
      <c r="B225" s="16" t="s">
        <v>380</v>
      </c>
      <c r="C225" s="16" t="s">
        <v>764</v>
      </c>
      <c r="D225" s="26">
        <v>10</v>
      </c>
      <c r="E225" s="4"/>
      <c r="F225" s="7">
        <f t="shared" si="122"/>
        <v>0</v>
      </c>
      <c r="G225" s="6">
        <v>5</v>
      </c>
      <c r="H225" s="4"/>
      <c r="I225" s="7">
        <f t="shared" si="123"/>
        <v>0</v>
      </c>
      <c r="J225" s="6">
        <v>5</v>
      </c>
      <c r="K225" s="4"/>
      <c r="L225" s="7">
        <f t="shared" si="124"/>
        <v>0</v>
      </c>
      <c r="M225" s="8">
        <f t="shared" si="125"/>
        <v>0</v>
      </c>
      <c r="N225" s="8">
        <f t="shared" si="126"/>
        <v>0</v>
      </c>
      <c r="O225" s="10"/>
    </row>
    <row r="226" spans="1:15" ht="31.5" x14ac:dyDescent="0.35">
      <c r="A226" s="35" t="s">
        <v>381</v>
      </c>
      <c r="B226" s="64" t="s">
        <v>382</v>
      </c>
      <c r="C226" s="16" t="s">
        <v>764</v>
      </c>
      <c r="D226" s="37">
        <v>4</v>
      </c>
      <c r="E226" s="38"/>
      <c r="F226" s="7">
        <f t="shared" si="122"/>
        <v>0</v>
      </c>
      <c r="G226" s="39">
        <v>0</v>
      </c>
      <c r="H226" s="38"/>
      <c r="I226" s="7">
        <f t="shared" si="123"/>
        <v>0</v>
      </c>
      <c r="J226" s="39">
        <v>0</v>
      </c>
      <c r="K226" s="38"/>
      <c r="L226" s="7">
        <f t="shared" si="124"/>
        <v>0</v>
      </c>
      <c r="M226" s="8">
        <f t="shared" si="125"/>
        <v>0</v>
      </c>
      <c r="N226" s="8">
        <f t="shared" si="126"/>
        <v>0</v>
      </c>
      <c r="O226" s="47"/>
    </row>
    <row r="227" spans="1:15" x14ac:dyDescent="0.35">
      <c r="A227" s="93"/>
      <c r="B227" s="94"/>
      <c r="C227" s="94"/>
      <c r="D227" s="94"/>
      <c r="E227" s="94"/>
      <c r="F227" s="94"/>
      <c r="G227" s="94"/>
      <c r="H227" s="94"/>
      <c r="I227" s="94"/>
      <c r="J227" s="94"/>
      <c r="K227" s="94"/>
      <c r="L227" s="94"/>
      <c r="M227" s="94"/>
      <c r="N227" s="94"/>
      <c r="O227" s="94"/>
    </row>
    <row r="228" spans="1:15" ht="14.5" customHeight="1" x14ac:dyDescent="0.35">
      <c r="A228" s="101" t="s">
        <v>392</v>
      </c>
      <c r="B228" s="91"/>
      <c r="C228" s="91"/>
      <c r="D228" s="102"/>
      <c r="E228" s="102"/>
      <c r="F228" s="102"/>
      <c r="G228" s="102"/>
      <c r="H228" s="102"/>
      <c r="I228" s="102"/>
      <c r="J228" s="102"/>
      <c r="K228" s="102"/>
      <c r="L228" s="102"/>
      <c r="M228" s="102"/>
      <c r="N228" s="102"/>
      <c r="O228" s="102"/>
    </row>
    <row r="229" spans="1:15" ht="84" x14ac:dyDescent="0.35">
      <c r="A229" s="14" t="s">
        <v>384</v>
      </c>
      <c r="B229" s="16" t="s">
        <v>385</v>
      </c>
      <c r="C229" s="16"/>
      <c r="D229" s="26">
        <v>368</v>
      </c>
      <c r="E229" s="4"/>
      <c r="F229" s="7">
        <f t="shared" ref="F229:F232" si="127">D229*E229</f>
        <v>0</v>
      </c>
      <c r="G229" s="6">
        <v>240</v>
      </c>
      <c r="H229" s="4"/>
      <c r="I229" s="7">
        <f t="shared" ref="I229:I232" si="128">G229*H229</f>
        <v>0</v>
      </c>
      <c r="J229" s="6">
        <v>240</v>
      </c>
      <c r="K229" s="4"/>
      <c r="L229" s="7">
        <f t="shared" ref="L229:L232" si="129">J229*K229</f>
        <v>0</v>
      </c>
      <c r="M229" s="8">
        <f t="shared" ref="M229:M232" si="130">SUM(L229+I229+F229)</f>
        <v>0</v>
      </c>
      <c r="N229" s="8">
        <f t="shared" ref="N229:N232" si="131">SUM(M229*1.15)</f>
        <v>0</v>
      </c>
      <c r="O229" s="10"/>
    </row>
    <row r="230" spans="1:15" ht="84" x14ac:dyDescent="0.35">
      <c r="A230" s="14" t="s">
        <v>386</v>
      </c>
      <c r="B230" s="16" t="s">
        <v>387</v>
      </c>
      <c r="C230" s="16" t="s">
        <v>764</v>
      </c>
      <c r="D230" s="26">
        <v>184</v>
      </c>
      <c r="E230" s="4"/>
      <c r="F230" s="7">
        <f t="shared" si="127"/>
        <v>0</v>
      </c>
      <c r="G230" s="6">
        <v>120</v>
      </c>
      <c r="H230" s="4"/>
      <c r="I230" s="7">
        <f t="shared" si="128"/>
        <v>0</v>
      </c>
      <c r="J230" s="6">
        <v>120</v>
      </c>
      <c r="K230" s="4"/>
      <c r="L230" s="7">
        <f t="shared" si="129"/>
        <v>0</v>
      </c>
      <c r="M230" s="8">
        <f t="shared" si="130"/>
        <v>0</v>
      </c>
      <c r="N230" s="8">
        <f t="shared" si="131"/>
        <v>0</v>
      </c>
      <c r="O230" s="10"/>
    </row>
    <row r="231" spans="1:15" ht="84" x14ac:dyDescent="0.35">
      <c r="A231" s="14" t="s">
        <v>388</v>
      </c>
      <c r="B231" s="16" t="s">
        <v>389</v>
      </c>
      <c r="C231" s="16" t="s">
        <v>764</v>
      </c>
      <c r="D231" s="26">
        <v>480</v>
      </c>
      <c r="E231" s="4"/>
      <c r="F231" s="7">
        <f t="shared" si="127"/>
        <v>0</v>
      </c>
      <c r="G231" s="6">
        <v>240</v>
      </c>
      <c r="H231" s="4"/>
      <c r="I231" s="7">
        <f t="shared" si="128"/>
        <v>0</v>
      </c>
      <c r="J231" s="6">
        <v>320</v>
      </c>
      <c r="K231" s="4"/>
      <c r="L231" s="7">
        <f t="shared" si="129"/>
        <v>0</v>
      </c>
      <c r="M231" s="8">
        <f t="shared" si="130"/>
        <v>0</v>
      </c>
      <c r="N231" s="8">
        <f t="shared" si="131"/>
        <v>0</v>
      </c>
      <c r="O231" s="10"/>
    </row>
    <row r="232" spans="1:15" ht="84" x14ac:dyDescent="0.35">
      <c r="A232" s="35" t="s">
        <v>390</v>
      </c>
      <c r="B232" s="64" t="s">
        <v>391</v>
      </c>
      <c r="C232" s="16" t="s">
        <v>764</v>
      </c>
      <c r="D232" s="37">
        <v>240</v>
      </c>
      <c r="E232" s="38"/>
      <c r="F232" s="7">
        <f t="shared" si="127"/>
        <v>0</v>
      </c>
      <c r="G232" s="39">
        <v>120</v>
      </c>
      <c r="H232" s="38"/>
      <c r="I232" s="7">
        <f t="shared" si="128"/>
        <v>0</v>
      </c>
      <c r="J232" s="39">
        <v>160</v>
      </c>
      <c r="K232" s="38"/>
      <c r="L232" s="7">
        <f t="shared" si="129"/>
        <v>0</v>
      </c>
      <c r="M232" s="8">
        <f t="shared" si="130"/>
        <v>0</v>
      </c>
      <c r="N232" s="8">
        <f t="shared" si="131"/>
        <v>0</v>
      </c>
      <c r="O232" s="47"/>
    </row>
    <row r="233" spans="1:15" x14ac:dyDescent="0.35">
      <c r="A233" s="95"/>
      <c r="B233" s="96"/>
      <c r="C233" s="96"/>
      <c r="D233" s="96"/>
      <c r="E233" s="96"/>
      <c r="F233" s="96"/>
      <c r="G233" s="96"/>
      <c r="H233" s="96"/>
      <c r="I233" s="96"/>
      <c r="J233" s="96"/>
      <c r="K233" s="96"/>
      <c r="L233" s="96"/>
      <c r="M233" s="96"/>
      <c r="N233" s="96"/>
      <c r="O233" s="96"/>
    </row>
    <row r="234" spans="1:15" ht="14.5" customHeight="1" x14ac:dyDescent="0.35">
      <c r="A234" s="109" t="s">
        <v>399</v>
      </c>
      <c r="B234" s="110"/>
      <c r="C234" s="110"/>
      <c r="D234" s="111"/>
      <c r="E234" s="111"/>
      <c r="F234" s="111"/>
      <c r="G234" s="111"/>
      <c r="H234" s="111"/>
      <c r="I234" s="111"/>
      <c r="J234" s="111"/>
      <c r="K234" s="111"/>
      <c r="L234" s="111"/>
      <c r="M234" s="111"/>
      <c r="N234" s="111"/>
      <c r="O234" s="111"/>
    </row>
    <row r="235" spans="1:15" ht="31.5" x14ac:dyDescent="0.35">
      <c r="A235" s="14" t="s">
        <v>393</v>
      </c>
      <c r="B235" s="16" t="s">
        <v>394</v>
      </c>
      <c r="C235" s="16" t="s">
        <v>764</v>
      </c>
      <c r="D235" s="26">
        <v>20</v>
      </c>
      <c r="E235" s="4"/>
      <c r="F235" s="7">
        <f t="shared" ref="F235:F238" si="132">D235*E235</f>
        <v>0</v>
      </c>
      <c r="G235" s="6">
        <v>0</v>
      </c>
      <c r="H235" s="4"/>
      <c r="I235" s="7">
        <f t="shared" ref="I235:I238" si="133">G235*H235</f>
        <v>0</v>
      </c>
      <c r="J235" s="6">
        <v>0</v>
      </c>
      <c r="K235" s="4"/>
      <c r="L235" s="7">
        <f t="shared" ref="L235:L238" si="134">J235*K235</f>
        <v>0</v>
      </c>
      <c r="M235" s="8">
        <f t="shared" ref="M235:M238" si="135">SUM(L235+I235+F235)</f>
        <v>0</v>
      </c>
      <c r="N235" s="8">
        <f t="shared" ref="N235:N238" si="136">SUM(M235*1.15)</f>
        <v>0</v>
      </c>
      <c r="O235" s="10"/>
    </row>
    <row r="236" spans="1:15" ht="31.5" x14ac:dyDescent="0.35">
      <c r="A236" s="14" t="s">
        <v>395</v>
      </c>
      <c r="B236" s="16" t="s">
        <v>396</v>
      </c>
      <c r="C236" s="16" t="s">
        <v>764</v>
      </c>
      <c r="D236" s="26">
        <v>20</v>
      </c>
      <c r="E236" s="4"/>
      <c r="F236" s="7">
        <f t="shared" si="132"/>
        <v>0</v>
      </c>
      <c r="G236" s="6">
        <v>0</v>
      </c>
      <c r="H236" s="4"/>
      <c r="I236" s="7">
        <f t="shared" si="133"/>
        <v>0</v>
      </c>
      <c r="J236" s="6">
        <v>0</v>
      </c>
      <c r="K236" s="4"/>
      <c r="L236" s="7">
        <f t="shared" si="134"/>
        <v>0</v>
      </c>
      <c r="M236" s="8">
        <f t="shared" si="135"/>
        <v>0</v>
      </c>
      <c r="N236" s="8">
        <f t="shared" si="136"/>
        <v>0</v>
      </c>
      <c r="O236" s="10"/>
    </row>
    <row r="237" spans="1:15" ht="31.5" x14ac:dyDescent="0.35">
      <c r="A237" s="35" t="s">
        <v>397</v>
      </c>
      <c r="B237" s="64" t="s">
        <v>398</v>
      </c>
      <c r="C237" s="16" t="s">
        <v>764</v>
      </c>
      <c r="D237" s="37">
        <v>20</v>
      </c>
      <c r="E237" s="38"/>
      <c r="F237" s="7">
        <f t="shared" si="132"/>
        <v>0</v>
      </c>
      <c r="G237" s="39">
        <v>0</v>
      </c>
      <c r="H237" s="38"/>
      <c r="I237" s="7">
        <f t="shared" si="133"/>
        <v>0</v>
      </c>
      <c r="J237" s="39">
        <v>0</v>
      </c>
      <c r="K237" s="38"/>
      <c r="L237" s="7">
        <f t="shared" si="134"/>
        <v>0</v>
      </c>
      <c r="M237" s="8">
        <f t="shared" si="135"/>
        <v>0</v>
      </c>
      <c r="N237" s="8">
        <f t="shared" si="136"/>
        <v>0</v>
      </c>
      <c r="O237" s="47"/>
    </row>
    <row r="238" spans="1:15" ht="73.5" x14ac:dyDescent="0.35">
      <c r="A238" s="14" t="s">
        <v>687</v>
      </c>
      <c r="B238" s="16" t="s">
        <v>688</v>
      </c>
      <c r="C238" s="16" t="s">
        <v>764</v>
      </c>
      <c r="D238" s="26">
        <v>60</v>
      </c>
      <c r="E238" s="4"/>
      <c r="F238" s="7">
        <f t="shared" si="132"/>
        <v>0</v>
      </c>
      <c r="G238" s="6">
        <v>10</v>
      </c>
      <c r="H238" s="4"/>
      <c r="I238" s="7">
        <f t="shared" si="133"/>
        <v>0</v>
      </c>
      <c r="J238" s="6">
        <v>10</v>
      </c>
      <c r="K238" s="4"/>
      <c r="L238" s="7">
        <f t="shared" si="134"/>
        <v>0</v>
      </c>
      <c r="M238" s="8">
        <f t="shared" si="135"/>
        <v>0</v>
      </c>
      <c r="N238" s="8">
        <f t="shared" si="136"/>
        <v>0</v>
      </c>
      <c r="O238" s="10"/>
    </row>
    <row r="239" spans="1:15" x14ac:dyDescent="0.35">
      <c r="A239" s="95"/>
      <c r="B239" s="96"/>
      <c r="C239" s="96"/>
      <c r="D239" s="96"/>
      <c r="E239" s="96"/>
      <c r="F239" s="96"/>
      <c r="G239" s="96"/>
      <c r="H239" s="96"/>
      <c r="I239" s="96"/>
      <c r="J239" s="96"/>
      <c r="K239" s="96"/>
      <c r="L239" s="96"/>
      <c r="M239" s="96"/>
      <c r="N239" s="96"/>
      <c r="O239" s="96"/>
    </row>
    <row r="240" spans="1:15" ht="14.5" customHeight="1" x14ac:dyDescent="0.35">
      <c r="A240" s="109" t="s">
        <v>412</v>
      </c>
      <c r="B240" s="110"/>
      <c r="C240" s="110"/>
      <c r="D240" s="111"/>
      <c r="E240" s="111"/>
      <c r="F240" s="111"/>
      <c r="G240" s="111"/>
      <c r="H240" s="111"/>
      <c r="I240" s="111"/>
      <c r="J240" s="111"/>
      <c r="K240" s="111"/>
      <c r="L240" s="111"/>
      <c r="M240" s="111"/>
      <c r="N240" s="111"/>
      <c r="O240" s="111"/>
    </row>
    <row r="241" spans="1:15" ht="21" x14ac:dyDescent="0.35">
      <c r="A241" s="14" t="s">
        <v>400</v>
      </c>
      <c r="B241" s="16" t="s">
        <v>401</v>
      </c>
      <c r="C241" s="16" t="s">
        <v>764</v>
      </c>
      <c r="D241" s="26">
        <v>12</v>
      </c>
      <c r="E241" s="4"/>
      <c r="F241" s="7">
        <f t="shared" ref="F241:F246" si="137">D241*E241</f>
        <v>0</v>
      </c>
      <c r="G241" s="6">
        <v>2</v>
      </c>
      <c r="H241" s="4"/>
      <c r="I241" s="7">
        <f t="shared" ref="I241:I246" si="138">G241*H241</f>
        <v>0</v>
      </c>
      <c r="J241" s="6">
        <v>2</v>
      </c>
      <c r="K241" s="4"/>
      <c r="L241" s="7">
        <f t="shared" ref="L241:L246" si="139">J241*K241</f>
        <v>0</v>
      </c>
      <c r="M241" s="8">
        <f t="shared" ref="M241:M246" si="140">SUM(L241+I241+F241)</f>
        <v>0</v>
      </c>
      <c r="N241" s="8">
        <f t="shared" ref="N241:N246" si="141">SUM(M241*1.15)</f>
        <v>0</v>
      </c>
      <c r="O241" s="10"/>
    </row>
    <row r="242" spans="1:15" ht="21" x14ac:dyDescent="0.35">
      <c r="A242" s="14" t="s">
        <v>402</v>
      </c>
      <c r="B242" s="16" t="s">
        <v>403</v>
      </c>
      <c r="C242" s="16" t="s">
        <v>764</v>
      </c>
      <c r="D242" s="26">
        <v>12</v>
      </c>
      <c r="E242" s="4"/>
      <c r="F242" s="7">
        <f t="shared" si="137"/>
        <v>0</v>
      </c>
      <c r="G242" s="6">
        <v>2</v>
      </c>
      <c r="H242" s="4"/>
      <c r="I242" s="7">
        <f t="shared" si="138"/>
        <v>0</v>
      </c>
      <c r="J242" s="6">
        <v>2</v>
      </c>
      <c r="K242" s="4"/>
      <c r="L242" s="7">
        <f t="shared" si="139"/>
        <v>0</v>
      </c>
      <c r="M242" s="8">
        <f t="shared" si="140"/>
        <v>0</v>
      </c>
      <c r="N242" s="8">
        <f t="shared" si="141"/>
        <v>0</v>
      </c>
      <c r="O242" s="10"/>
    </row>
    <row r="243" spans="1:15" ht="21" x14ac:dyDescent="0.35">
      <c r="A243" s="14" t="s">
        <v>404</v>
      </c>
      <c r="B243" s="16" t="s">
        <v>405</v>
      </c>
      <c r="C243" s="16" t="s">
        <v>764</v>
      </c>
      <c r="D243" s="26">
        <v>12</v>
      </c>
      <c r="E243" s="4"/>
      <c r="F243" s="7">
        <f t="shared" si="137"/>
        <v>0</v>
      </c>
      <c r="G243" s="6">
        <v>2</v>
      </c>
      <c r="H243" s="4"/>
      <c r="I243" s="7">
        <f t="shared" si="138"/>
        <v>0</v>
      </c>
      <c r="J243" s="6">
        <v>2</v>
      </c>
      <c r="K243" s="4"/>
      <c r="L243" s="7">
        <f t="shared" si="139"/>
        <v>0</v>
      </c>
      <c r="M243" s="8">
        <f t="shared" si="140"/>
        <v>0</v>
      </c>
      <c r="N243" s="8">
        <f t="shared" si="141"/>
        <v>0</v>
      </c>
      <c r="O243" s="10"/>
    </row>
    <row r="244" spans="1:15" ht="21" x14ac:dyDescent="0.35">
      <c r="A244" s="14" t="s">
        <v>406</v>
      </c>
      <c r="B244" s="16" t="s">
        <v>407</v>
      </c>
      <c r="C244" s="16" t="s">
        <v>764</v>
      </c>
      <c r="D244" s="26">
        <v>12</v>
      </c>
      <c r="E244" s="4"/>
      <c r="F244" s="7">
        <f t="shared" si="137"/>
        <v>0</v>
      </c>
      <c r="G244" s="6">
        <v>2</v>
      </c>
      <c r="H244" s="4"/>
      <c r="I244" s="7">
        <f t="shared" si="138"/>
        <v>0</v>
      </c>
      <c r="J244" s="6">
        <v>2</v>
      </c>
      <c r="K244" s="4"/>
      <c r="L244" s="7">
        <f t="shared" si="139"/>
        <v>0</v>
      </c>
      <c r="M244" s="8">
        <f t="shared" si="140"/>
        <v>0</v>
      </c>
      <c r="N244" s="8">
        <f t="shared" si="141"/>
        <v>0</v>
      </c>
      <c r="O244" s="10"/>
    </row>
    <row r="245" spans="1:15" ht="31.5" x14ac:dyDescent="0.35">
      <c r="A245" s="17" t="s">
        <v>408</v>
      </c>
      <c r="B245" s="16" t="s">
        <v>409</v>
      </c>
      <c r="C245" s="16" t="s">
        <v>764</v>
      </c>
      <c r="D245" s="26">
        <v>12</v>
      </c>
      <c r="E245" s="4"/>
      <c r="F245" s="7">
        <f t="shared" si="137"/>
        <v>0</v>
      </c>
      <c r="G245" s="6">
        <v>2</v>
      </c>
      <c r="H245" s="4"/>
      <c r="I245" s="7">
        <f t="shared" si="138"/>
        <v>0</v>
      </c>
      <c r="J245" s="6">
        <v>2</v>
      </c>
      <c r="K245" s="4"/>
      <c r="L245" s="7">
        <f t="shared" si="139"/>
        <v>0</v>
      </c>
      <c r="M245" s="8">
        <f t="shared" si="140"/>
        <v>0</v>
      </c>
      <c r="N245" s="8">
        <f t="shared" si="141"/>
        <v>0</v>
      </c>
      <c r="O245" s="10"/>
    </row>
    <row r="246" spans="1:15" ht="21" x14ac:dyDescent="0.35">
      <c r="A246" s="35" t="s">
        <v>410</v>
      </c>
      <c r="B246" s="64" t="s">
        <v>411</v>
      </c>
      <c r="C246" s="16" t="s">
        <v>764</v>
      </c>
      <c r="D246" s="37">
        <v>12</v>
      </c>
      <c r="E246" s="38"/>
      <c r="F246" s="7">
        <f t="shared" si="137"/>
        <v>0</v>
      </c>
      <c r="G246" s="39">
        <v>2</v>
      </c>
      <c r="H246" s="38"/>
      <c r="I246" s="7">
        <f t="shared" si="138"/>
        <v>0</v>
      </c>
      <c r="J246" s="39">
        <v>2</v>
      </c>
      <c r="K246" s="38"/>
      <c r="L246" s="7">
        <f t="shared" si="139"/>
        <v>0</v>
      </c>
      <c r="M246" s="8">
        <f t="shared" si="140"/>
        <v>0</v>
      </c>
      <c r="N246" s="8">
        <f t="shared" si="141"/>
        <v>0</v>
      </c>
      <c r="O246" s="47"/>
    </row>
    <row r="247" spans="1:15" x14ac:dyDescent="0.35">
      <c r="A247" s="93"/>
      <c r="B247" s="94"/>
      <c r="C247" s="94"/>
      <c r="D247" s="94"/>
      <c r="E247" s="94"/>
      <c r="F247" s="94"/>
      <c r="G247" s="94"/>
      <c r="H247" s="94"/>
      <c r="I247" s="94"/>
      <c r="J247" s="94"/>
      <c r="K247" s="94"/>
      <c r="L247" s="94"/>
      <c r="M247" s="94"/>
      <c r="N247" s="94"/>
      <c r="O247" s="94"/>
    </row>
    <row r="248" spans="1:15" x14ac:dyDescent="0.35">
      <c r="A248" s="101" t="s">
        <v>423</v>
      </c>
      <c r="B248" s="91"/>
      <c r="C248" s="91"/>
      <c r="D248" s="102"/>
      <c r="E248" s="102"/>
      <c r="F248" s="102"/>
      <c r="G248" s="102"/>
      <c r="H248" s="102"/>
      <c r="I248" s="102"/>
      <c r="J248" s="102"/>
      <c r="K248" s="102"/>
      <c r="L248" s="102"/>
      <c r="M248" s="102"/>
      <c r="N248" s="102"/>
      <c r="O248" s="102"/>
    </row>
    <row r="249" spans="1:15" ht="21" x14ac:dyDescent="0.35">
      <c r="A249" s="14" t="s">
        <v>413</v>
      </c>
      <c r="B249" s="16" t="s">
        <v>414</v>
      </c>
      <c r="C249" s="16" t="s">
        <v>764</v>
      </c>
      <c r="D249" s="26">
        <v>10</v>
      </c>
      <c r="E249" s="4"/>
      <c r="F249" s="7">
        <f t="shared" ref="F249:F253" si="142">D249*E249</f>
        <v>0</v>
      </c>
      <c r="G249" s="6">
        <v>0</v>
      </c>
      <c r="H249" s="4"/>
      <c r="I249" s="7">
        <f t="shared" ref="I249:I253" si="143">G249*H249</f>
        <v>0</v>
      </c>
      <c r="J249" s="6">
        <v>0</v>
      </c>
      <c r="K249" s="4"/>
      <c r="L249" s="7">
        <f t="shared" ref="L249:L253" si="144">J249*K249</f>
        <v>0</v>
      </c>
      <c r="M249" s="8">
        <f t="shared" ref="M249:M253" si="145">SUM(L249+I249+F249)</f>
        <v>0</v>
      </c>
      <c r="N249" s="8">
        <f t="shared" ref="N249:N253" si="146">SUM(M249*1.15)</f>
        <v>0</v>
      </c>
      <c r="O249" s="10"/>
    </row>
    <row r="250" spans="1:15" ht="31.5" x14ac:dyDescent="0.35">
      <c r="A250" s="14" t="s">
        <v>415</v>
      </c>
      <c r="B250" s="16" t="s">
        <v>416</v>
      </c>
      <c r="C250" s="16" t="s">
        <v>764</v>
      </c>
      <c r="D250" s="26">
        <v>22</v>
      </c>
      <c r="E250" s="4"/>
      <c r="F250" s="7">
        <f t="shared" si="142"/>
        <v>0</v>
      </c>
      <c r="G250" s="6">
        <v>2</v>
      </c>
      <c r="H250" s="4"/>
      <c r="I250" s="7">
        <f t="shared" si="143"/>
        <v>0</v>
      </c>
      <c r="J250" s="6">
        <v>2</v>
      </c>
      <c r="K250" s="4"/>
      <c r="L250" s="7">
        <f t="shared" si="144"/>
        <v>0</v>
      </c>
      <c r="M250" s="8">
        <f t="shared" si="145"/>
        <v>0</v>
      </c>
      <c r="N250" s="8">
        <f t="shared" si="146"/>
        <v>0</v>
      </c>
      <c r="O250" s="10"/>
    </row>
    <row r="251" spans="1:15" ht="21" x14ac:dyDescent="0.35">
      <c r="A251" s="14" t="s">
        <v>417</v>
      </c>
      <c r="B251" s="16" t="s">
        <v>418</v>
      </c>
      <c r="C251" s="16" t="s">
        <v>764</v>
      </c>
      <c r="D251" s="26">
        <v>20</v>
      </c>
      <c r="E251" s="4"/>
      <c r="F251" s="7">
        <f t="shared" si="142"/>
        <v>0</v>
      </c>
      <c r="G251" s="6">
        <v>0</v>
      </c>
      <c r="H251" s="4"/>
      <c r="I251" s="7">
        <f t="shared" si="143"/>
        <v>0</v>
      </c>
      <c r="J251" s="6">
        <v>0</v>
      </c>
      <c r="K251" s="4"/>
      <c r="L251" s="7">
        <f t="shared" si="144"/>
        <v>0</v>
      </c>
      <c r="M251" s="8">
        <f t="shared" si="145"/>
        <v>0</v>
      </c>
      <c r="N251" s="8">
        <f t="shared" si="146"/>
        <v>0</v>
      </c>
      <c r="O251" s="10"/>
    </row>
    <row r="252" spans="1:15" ht="73.5" x14ac:dyDescent="0.35">
      <c r="A252" s="14" t="s">
        <v>419</v>
      </c>
      <c r="B252" s="16" t="s">
        <v>420</v>
      </c>
      <c r="C252" s="16" t="s">
        <v>764</v>
      </c>
      <c r="D252" s="26">
        <v>60</v>
      </c>
      <c r="E252" s="4"/>
      <c r="F252" s="7">
        <f t="shared" si="142"/>
        <v>0</v>
      </c>
      <c r="G252" s="6">
        <v>10</v>
      </c>
      <c r="H252" s="4"/>
      <c r="I252" s="7">
        <f t="shared" si="143"/>
        <v>0</v>
      </c>
      <c r="J252" s="6">
        <v>10</v>
      </c>
      <c r="K252" s="4"/>
      <c r="L252" s="7">
        <f t="shared" si="144"/>
        <v>0</v>
      </c>
      <c r="M252" s="8">
        <f t="shared" si="145"/>
        <v>0</v>
      </c>
      <c r="N252" s="8">
        <f t="shared" si="146"/>
        <v>0</v>
      </c>
      <c r="O252" s="10"/>
    </row>
    <row r="253" spans="1:15" ht="73.5" x14ac:dyDescent="0.35">
      <c r="A253" s="35" t="s">
        <v>421</v>
      </c>
      <c r="B253" s="64" t="s">
        <v>422</v>
      </c>
      <c r="C253" s="16" t="s">
        <v>764</v>
      </c>
      <c r="D253" s="37">
        <v>60</v>
      </c>
      <c r="E253" s="38"/>
      <c r="F253" s="7">
        <f t="shared" si="142"/>
        <v>0</v>
      </c>
      <c r="G253" s="39">
        <v>10</v>
      </c>
      <c r="H253" s="38"/>
      <c r="I253" s="7">
        <f t="shared" si="143"/>
        <v>0</v>
      </c>
      <c r="J253" s="39">
        <v>10</v>
      </c>
      <c r="K253" s="38"/>
      <c r="L253" s="7">
        <f t="shared" si="144"/>
        <v>0</v>
      </c>
      <c r="M253" s="8">
        <f t="shared" si="145"/>
        <v>0</v>
      </c>
      <c r="N253" s="8">
        <f t="shared" si="146"/>
        <v>0</v>
      </c>
      <c r="O253" s="47"/>
    </row>
    <row r="254" spans="1:15" x14ac:dyDescent="0.35">
      <c r="A254" s="93"/>
      <c r="B254" s="94"/>
      <c r="C254" s="94"/>
      <c r="D254" s="94"/>
      <c r="E254" s="94"/>
      <c r="F254" s="94"/>
      <c r="G254" s="94"/>
      <c r="H254" s="94"/>
      <c r="I254" s="94"/>
      <c r="J254" s="94"/>
      <c r="K254" s="94"/>
      <c r="L254" s="94"/>
      <c r="M254" s="94"/>
      <c r="N254" s="94"/>
      <c r="O254" s="94"/>
    </row>
    <row r="255" spans="1:15" x14ac:dyDescent="0.35">
      <c r="A255" s="101" t="s">
        <v>436</v>
      </c>
      <c r="B255" s="91"/>
      <c r="C255" s="91"/>
      <c r="D255" s="102"/>
      <c r="E255" s="102"/>
      <c r="F255" s="102"/>
      <c r="G255" s="102"/>
      <c r="H255" s="102"/>
      <c r="I255" s="102"/>
      <c r="J255" s="102"/>
      <c r="K255" s="102"/>
      <c r="L255" s="102"/>
      <c r="M255" s="102"/>
      <c r="N255" s="102"/>
      <c r="O255" s="102"/>
    </row>
    <row r="256" spans="1:15" ht="31.5" x14ac:dyDescent="0.35">
      <c r="A256" s="14" t="s">
        <v>424</v>
      </c>
      <c r="B256" s="16" t="s">
        <v>425</v>
      </c>
      <c r="C256" s="16" t="s">
        <v>764</v>
      </c>
      <c r="D256" s="26">
        <v>246</v>
      </c>
      <c r="E256" s="4"/>
      <c r="F256" s="7">
        <f t="shared" ref="F256:F261" si="147">D256*E256</f>
        <v>0</v>
      </c>
      <c r="G256" s="6">
        <v>150</v>
      </c>
      <c r="H256" s="4"/>
      <c r="I256" s="7">
        <f t="shared" ref="I256:I261" si="148">G256*H256</f>
        <v>0</v>
      </c>
      <c r="J256" s="6">
        <v>160</v>
      </c>
      <c r="K256" s="4"/>
      <c r="L256" s="7">
        <f t="shared" ref="L256:L261" si="149">J256*K256</f>
        <v>0</v>
      </c>
      <c r="M256" s="8">
        <f t="shared" ref="M256:M261" si="150">SUM(L256+I256+F256)</f>
        <v>0</v>
      </c>
      <c r="N256" s="8">
        <f t="shared" ref="N256:N261" si="151">SUM(M256*1.15)</f>
        <v>0</v>
      </c>
      <c r="O256" s="10"/>
    </row>
    <row r="257" spans="1:15" ht="42" x14ac:dyDescent="0.35">
      <c r="A257" s="14" t="s">
        <v>426</v>
      </c>
      <c r="B257" s="16" t="s">
        <v>427</v>
      </c>
      <c r="C257" s="16" t="s">
        <v>764</v>
      </c>
      <c r="D257" s="26">
        <v>50</v>
      </c>
      <c r="E257" s="4"/>
      <c r="F257" s="7">
        <f t="shared" si="147"/>
        <v>0</v>
      </c>
      <c r="G257" s="6">
        <v>0</v>
      </c>
      <c r="H257" s="4"/>
      <c r="I257" s="7">
        <f t="shared" si="148"/>
        <v>0</v>
      </c>
      <c r="J257" s="6">
        <v>0</v>
      </c>
      <c r="K257" s="4"/>
      <c r="L257" s="7">
        <f t="shared" si="149"/>
        <v>0</v>
      </c>
      <c r="M257" s="8">
        <f t="shared" si="150"/>
        <v>0</v>
      </c>
      <c r="N257" s="8">
        <f t="shared" si="151"/>
        <v>0</v>
      </c>
      <c r="O257" s="10"/>
    </row>
    <row r="258" spans="1:15" ht="42" x14ac:dyDescent="0.35">
      <c r="A258" s="14" t="s">
        <v>428</v>
      </c>
      <c r="B258" s="16" t="s">
        <v>429</v>
      </c>
      <c r="C258" s="16" t="s">
        <v>764</v>
      </c>
      <c r="D258" s="26">
        <v>40</v>
      </c>
      <c r="E258" s="4"/>
      <c r="F258" s="7">
        <f t="shared" si="147"/>
        <v>0</v>
      </c>
      <c r="G258" s="6">
        <v>0</v>
      </c>
      <c r="H258" s="4"/>
      <c r="I258" s="7">
        <f t="shared" si="148"/>
        <v>0</v>
      </c>
      <c r="J258" s="6">
        <v>0</v>
      </c>
      <c r="K258" s="4"/>
      <c r="L258" s="7">
        <f t="shared" si="149"/>
        <v>0</v>
      </c>
      <c r="M258" s="8">
        <f t="shared" si="150"/>
        <v>0</v>
      </c>
      <c r="N258" s="8">
        <f t="shared" si="151"/>
        <v>0</v>
      </c>
      <c r="O258" s="10"/>
    </row>
    <row r="259" spans="1:15" ht="86" customHeight="1" x14ac:dyDescent="0.35">
      <c r="A259" s="14" t="s">
        <v>430</v>
      </c>
      <c r="B259" s="16" t="s">
        <v>431</v>
      </c>
      <c r="C259" s="16" t="s">
        <v>764</v>
      </c>
      <c r="D259" s="26">
        <v>560</v>
      </c>
      <c r="E259" s="4"/>
      <c r="F259" s="7">
        <f t="shared" si="147"/>
        <v>0</v>
      </c>
      <c r="G259" s="6">
        <v>360</v>
      </c>
      <c r="H259" s="4"/>
      <c r="I259" s="7">
        <f t="shared" si="148"/>
        <v>0</v>
      </c>
      <c r="J259" s="6">
        <v>360</v>
      </c>
      <c r="K259" s="4"/>
      <c r="L259" s="7">
        <f t="shared" si="149"/>
        <v>0</v>
      </c>
      <c r="M259" s="8">
        <f t="shared" si="150"/>
        <v>0</v>
      </c>
      <c r="N259" s="8">
        <f t="shared" si="151"/>
        <v>0</v>
      </c>
      <c r="O259" s="10"/>
    </row>
    <row r="260" spans="1:15" ht="42" x14ac:dyDescent="0.35">
      <c r="A260" s="14" t="s">
        <v>432</v>
      </c>
      <c r="B260" s="16" t="s">
        <v>433</v>
      </c>
      <c r="C260" s="16" t="s">
        <v>764</v>
      </c>
      <c r="D260" s="26">
        <v>25</v>
      </c>
      <c r="E260" s="4"/>
      <c r="F260" s="7">
        <f t="shared" si="147"/>
        <v>0</v>
      </c>
      <c r="G260" s="6">
        <v>5</v>
      </c>
      <c r="H260" s="4"/>
      <c r="I260" s="7">
        <f t="shared" si="148"/>
        <v>0</v>
      </c>
      <c r="J260" s="6">
        <v>5</v>
      </c>
      <c r="K260" s="4"/>
      <c r="L260" s="7">
        <f t="shared" si="149"/>
        <v>0</v>
      </c>
      <c r="M260" s="8">
        <f t="shared" si="150"/>
        <v>0</v>
      </c>
      <c r="N260" s="8">
        <f t="shared" si="151"/>
        <v>0</v>
      </c>
      <c r="O260" s="10"/>
    </row>
    <row r="261" spans="1:15" ht="31.5" x14ac:dyDescent="0.35">
      <c r="A261" s="35" t="s">
        <v>434</v>
      </c>
      <c r="B261" s="64" t="s">
        <v>435</v>
      </c>
      <c r="C261" s="16" t="s">
        <v>764</v>
      </c>
      <c r="D261" s="37">
        <v>20</v>
      </c>
      <c r="E261" s="38"/>
      <c r="F261" s="7">
        <f t="shared" si="147"/>
        <v>0</v>
      </c>
      <c r="G261" s="39">
        <v>0</v>
      </c>
      <c r="H261" s="38"/>
      <c r="I261" s="7">
        <f t="shared" si="148"/>
        <v>0</v>
      </c>
      <c r="J261" s="39">
        <v>0</v>
      </c>
      <c r="K261" s="38"/>
      <c r="L261" s="7">
        <f t="shared" si="149"/>
        <v>0</v>
      </c>
      <c r="M261" s="8">
        <f t="shared" si="150"/>
        <v>0</v>
      </c>
      <c r="N261" s="8">
        <f t="shared" si="151"/>
        <v>0</v>
      </c>
      <c r="O261" s="47"/>
    </row>
    <row r="262" spans="1:15" x14ac:dyDescent="0.35">
      <c r="A262" s="93"/>
      <c r="B262" s="94"/>
      <c r="C262" s="94"/>
      <c r="D262" s="94"/>
      <c r="E262" s="94"/>
      <c r="F262" s="94"/>
      <c r="G262" s="94"/>
      <c r="H262" s="94"/>
      <c r="I262" s="94"/>
      <c r="J262" s="94"/>
      <c r="K262" s="94"/>
      <c r="L262" s="94"/>
      <c r="M262" s="94"/>
      <c r="N262" s="94"/>
      <c r="O262" s="94"/>
    </row>
    <row r="263" spans="1:15" x14ac:dyDescent="0.35">
      <c r="A263" s="101" t="s">
        <v>439</v>
      </c>
      <c r="B263" s="91"/>
      <c r="C263" s="91"/>
      <c r="D263" s="102"/>
      <c r="E263" s="102"/>
      <c r="F263" s="102"/>
      <c r="G263" s="102"/>
      <c r="H263" s="102"/>
      <c r="I263" s="102"/>
      <c r="J263" s="102"/>
      <c r="K263" s="102"/>
      <c r="L263" s="102"/>
      <c r="M263" s="102"/>
      <c r="N263" s="102"/>
      <c r="O263" s="102"/>
    </row>
    <row r="264" spans="1:15" ht="63" x14ac:dyDescent="0.35">
      <c r="A264" s="71" t="s">
        <v>437</v>
      </c>
      <c r="B264" s="64" t="s">
        <v>438</v>
      </c>
      <c r="C264" s="16" t="s">
        <v>764</v>
      </c>
      <c r="D264" s="37">
        <v>356</v>
      </c>
      <c r="E264" s="38"/>
      <c r="F264" s="7">
        <f t="shared" ref="F264" si="152">D264*E264</f>
        <v>0</v>
      </c>
      <c r="G264" s="39">
        <v>178</v>
      </c>
      <c r="H264" s="38"/>
      <c r="I264" s="7">
        <f t="shared" ref="I264" si="153">G264*H264</f>
        <v>0</v>
      </c>
      <c r="J264" s="39">
        <v>178</v>
      </c>
      <c r="K264" s="38"/>
      <c r="L264" s="7">
        <f t="shared" ref="L264" si="154">J264*K264</f>
        <v>0</v>
      </c>
      <c r="M264" s="8">
        <f t="shared" ref="M264" si="155">SUM(L264+I264+F264)</f>
        <v>0</v>
      </c>
      <c r="N264" s="8">
        <f t="shared" ref="N264" si="156">SUM(M264*1.15)</f>
        <v>0</v>
      </c>
      <c r="O264" s="47"/>
    </row>
    <row r="265" spans="1:15" x14ac:dyDescent="0.35">
      <c r="A265" s="93"/>
      <c r="B265" s="94"/>
      <c r="C265" s="94"/>
      <c r="D265" s="94"/>
      <c r="E265" s="94"/>
      <c r="F265" s="94"/>
      <c r="G265" s="94"/>
      <c r="H265" s="94"/>
      <c r="I265" s="94"/>
      <c r="J265" s="94"/>
      <c r="K265" s="94"/>
      <c r="L265" s="94"/>
      <c r="M265" s="94"/>
      <c r="N265" s="94"/>
      <c r="O265" s="94"/>
    </row>
    <row r="266" spans="1:15" ht="14.5" customHeight="1" x14ac:dyDescent="0.35">
      <c r="A266" s="101" t="s">
        <v>448</v>
      </c>
      <c r="B266" s="91"/>
      <c r="C266" s="91"/>
      <c r="D266" s="102"/>
      <c r="E266" s="102"/>
      <c r="F266" s="102"/>
      <c r="G266" s="102"/>
      <c r="H266" s="102"/>
      <c r="I266" s="102"/>
      <c r="J266" s="102"/>
      <c r="K266" s="102"/>
      <c r="L266" s="102"/>
      <c r="M266" s="102"/>
      <c r="N266" s="102"/>
      <c r="O266" s="102"/>
    </row>
    <row r="267" spans="1:15" ht="31.5" x14ac:dyDescent="0.35">
      <c r="A267" s="14" t="s">
        <v>440</v>
      </c>
      <c r="B267" s="16" t="s">
        <v>441</v>
      </c>
      <c r="C267" s="16" t="s">
        <v>764</v>
      </c>
      <c r="D267" s="26">
        <v>15</v>
      </c>
      <c r="E267" s="4"/>
      <c r="F267" s="7">
        <f t="shared" ref="F267:F270" si="157">D267*E267</f>
        <v>0</v>
      </c>
      <c r="G267" s="6">
        <v>0</v>
      </c>
      <c r="H267" s="4"/>
      <c r="I267" s="7">
        <f t="shared" ref="I267:I270" si="158">G267*H267</f>
        <v>0</v>
      </c>
      <c r="J267" s="6">
        <v>0</v>
      </c>
      <c r="K267" s="4"/>
      <c r="L267" s="7">
        <f t="shared" ref="L267:L270" si="159">J267*K267</f>
        <v>0</v>
      </c>
      <c r="M267" s="8">
        <f t="shared" ref="M267:M270" si="160">SUM(L267+I267+F267)</f>
        <v>0</v>
      </c>
      <c r="N267" s="8">
        <f t="shared" ref="N267:N270" si="161">SUM(M267*1.15)</f>
        <v>0</v>
      </c>
      <c r="O267" s="10"/>
    </row>
    <row r="268" spans="1:15" ht="42" x14ac:dyDescent="0.35">
      <c r="A268" s="24" t="s">
        <v>442</v>
      </c>
      <c r="B268" s="16" t="s">
        <v>443</v>
      </c>
      <c r="C268" s="16" t="s">
        <v>764</v>
      </c>
      <c r="D268" s="26">
        <v>840</v>
      </c>
      <c r="E268" s="4"/>
      <c r="F268" s="7">
        <f t="shared" si="157"/>
        <v>0</v>
      </c>
      <c r="G268" s="6">
        <v>540</v>
      </c>
      <c r="H268" s="4"/>
      <c r="I268" s="7">
        <f t="shared" si="158"/>
        <v>0</v>
      </c>
      <c r="J268" s="6">
        <v>540</v>
      </c>
      <c r="K268" s="4"/>
      <c r="L268" s="7">
        <f t="shared" si="159"/>
        <v>0</v>
      </c>
      <c r="M268" s="8">
        <f t="shared" si="160"/>
        <v>0</v>
      </c>
      <c r="N268" s="8">
        <f t="shared" si="161"/>
        <v>0</v>
      </c>
      <c r="O268" s="10"/>
    </row>
    <row r="269" spans="1:15" ht="42" x14ac:dyDescent="0.35">
      <c r="A269" s="24" t="s">
        <v>444</v>
      </c>
      <c r="B269" s="16" t="s">
        <v>445</v>
      </c>
      <c r="C269" s="16" t="s">
        <v>764</v>
      </c>
      <c r="D269" s="26">
        <v>840</v>
      </c>
      <c r="E269" s="4"/>
      <c r="F269" s="7">
        <f t="shared" si="157"/>
        <v>0</v>
      </c>
      <c r="G269" s="6">
        <v>540</v>
      </c>
      <c r="H269" s="4"/>
      <c r="I269" s="7">
        <f t="shared" si="158"/>
        <v>0</v>
      </c>
      <c r="J269" s="6">
        <v>540</v>
      </c>
      <c r="K269" s="4"/>
      <c r="L269" s="7">
        <f t="shared" si="159"/>
        <v>0</v>
      </c>
      <c r="M269" s="8">
        <f t="shared" si="160"/>
        <v>0</v>
      </c>
      <c r="N269" s="8">
        <f t="shared" si="161"/>
        <v>0</v>
      </c>
      <c r="O269" s="10"/>
    </row>
    <row r="270" spans="1:15" ht="52.5" x14ac:dyDescent="0.35">
      <c r="A270" s="72" t="s">
        <v>446</v>
      </c>
      <c r="B270" s="64" t="s">
        <v>447</v>
      </c>
      <c r="C270" s="16" t="s">
        <v>764</v>
      </c>
      <c r="D270" s="37">
        <v>60</v>
      </c>
      <c r="E270" s="38"/>
      <c r="F270" s="7">
        <f t="shared" si="157"/>
        <v>0</v>
      </c>
      <c r="G270" s="39">
        <v>10</v>
      </c>
      <c r="H270" s="38"/>
      <c r="I270" s="7">
        <f t="shared" si="158"/>
        <v>0</v>
      </c>
      <c r="J270" s="39">
        <v>10</v>
      </c>
      <c r="K270" s="38"/>
      <c r="L270" s="7">
        <f t="shared" si="159"/>
        <v>0</v>
      </c>
      <c r="M270" s="8">
        <f t="shared" si="160"/>
        <v>0</v>
      </c>
      <c r="N270" s="8">
        <f t="shared" si="161"/>
        <v>0</v>
      </c>
      <c r="O270" s="47"/>
    </row>
    <row r="271" spans="1:15" x14ac:dyDescent="0.35">
      <c r="A271" s="93"/>
      <c r="B271" s="94"/>
      <c r="C271" s="94"/>
      <c r="D271" s="94"/>
      <c r="E271" s="94"/>
      <c r="F271" s="94"/>
      <c r="G271" s="94"/>
      <c r="H271" s="94"/>
      <c r="I271" s="94"/>
      <c r="J271" s="94"/>
      <c r="K271" s="94"/>
      <c r="L271" s="94"/>
      <c r="M271" s="94"/>
      <c r="N271" s="94"/>
      <c r="O271" s="94"/>
    </row>
    <row r="272" spans="1:15" ht="14.5" customHeight="1" x14ac:dyDescent="0.35">
      <c r="A272" s="101" t="s">
        <v>461</v>
      </c>
      <c r="B272" s="91"/>
      <c r="C272" s="91"/>
      <c r="D272" s="102"/>
      <c r="E272" s="102"/>
      <c r="F272" s="102"/>
      <c r="G272" s="102"/>
      <c r="H272" s="102"/>
      <c r="I272" s="102"/>
      <c r="J272" s="102"/>
      <c r="K272" s="102"/>
      <c r="L272" s="102"/>
      <c r="M272" s="102"/>
      <c r="N272" s="102"/>
      <c r="O272" s="102"/>
    </row>
    <row r="273" spans="1:15" ht="94.5" x14ac:dyDescent="0.35">
      <c r="A273" s="14" t="s">
        <v>449</v>
      </c>
      <c r="B273" s="16" t="s">
        <v>450</v>
      </c>
      <c r="C273" s="16" t="s">
        <v>764</v>
      </c>
      <c r="D273" s="26">
        <v>106</v>
      </c>
      <c r="E273" s="4"/>
      <c r="F273" s="7">
        <f t="shared" ref="F273:F278" si="162">D273*E273</f>
        <v>0</v>
      </c>
      <c r="G273" s="6">
        <v>60</v>
      </c>
      <c r="H273" s="4"/>
      <c r="I273" s="7">
        <f t="shared" ref="I273:I278" si="163">G273*H273</f>
        <v>0</v>
      </c>
      <c r="J273" s="6">
        <v>70</v>
      </c>
      <c r="K273" s="4"/>
      <c r="L273" s="7">
        <f t="shared" ref="L273:L278" si="164">J273*K273</f>
        <v>0</v>
      </c>
      <c r="M273" s="8">
        <f t="shared" ref="M273:M278" si="165">SUM(L273+I273+F273)</f>
        <v>0</v>
      </c>
      <c r="N273" s="8">
        <f t="shared" ref="N273:N278" si="166">SUM(M273*1.15)</f>
        <v>0</v>
      </c>
      <c r="O273" s="10"/>
    </row>
    <row r="274" spans="1:15" ht="94.5" x14ac:dyDescent="0.35">
      <c r="A274" s="14" t="s">
        <v>451</v>
      </c>
      <c r="B274" s="16" t="s">
        <v>452</v>
      </c>
      <c r="C274" s="16" t="s">
        <v>764</v>
      </c>
      <c r="D274" s="26">
        <v>106</v>
      </c>
      <c r="E274" s="4"/>
      <c r="F274" s="7">
        <f t="shared" si="162"/>
        <v>0</v>
      </c>
      <c r="G274" s="6">
        <v>60</v>
      </c>
      <c r="H274" s="4"/>
      <c r="I274" s="7">
        <f t="shared" si="163"/>
        <v>0</v>
      </c>
      <c r="J274" s="6">
        <v>70</v>
      </c>
      <c r="K274" s="4"/>
      <c r="L274" s="7">
        <f t="shared" si="164"/>
        <v>0</v>
      </c>
      <c r="M274" s="8">
        <f t="shared" si="165"/>
        <v>0</v>
      </c>
      <c r="N274" s="8">
        <f t="shared" si="166"/>
        <v>0</v>
      </c>
      <c r="O274" s="10"/>
    </row>
    <row r="275" spans="1:15" ht="94.5" x14ac:dyDescent="0.35">
      <c r="A275" s="14" t="s">
        <v>453</v>
      </c>
      <c r="B275" s="16" t="s">
        <v>454</v>
      </c>
      <c r="C275" s="16" t="s">
        <v>764</v>
      </c>
      <c r="D275" s="26">
        <v>212</v>
      </c>
      <c r="E275" s="4"/>
      <c r="F275" s="7">
        <f t="shared" si="162"/>
        <v>0</v>
      </c>
      <c r="G275" s="6">
        <v>120</v>
      </c>
      <c r="H275" s="4"/>
      <c r="I275" s="7">
        <f t="shared" si="163"/>
        <v>0</v>
      </c>
      <c r="J275" s="6">
        <v>140</v>
      </c>
      <c r="K275" s="4"/>
      <c r="L275" s="7">
        <f t="shared" si="164"/>
        <v>0</v>
      </c>
      <c r="M275" s="8">
        <f t="shared" si="165"/>
        <v>0</v>
      </c>
      <c r="N275" s="8">
        <f t="shared" si="166"/>
        <v>0</v>
      </c>
      <c r="O275" s="10"/>
    </row>
    <row r="276" spans="1:15" ht="94.5" x14ac:dyDescent="0.35">
      <c r="A276" s="14" t="s">
        <v>455</v>
      </c>
      <c r="B276" s="16" t="s">
        <v>456</v>
      </c>
      <c r="C276" s="16" t="s">
        <v>764</v>
      </c>
      <c r="D276" s="26">
        <v>424</v>
      </c>
      <c r="E276" s="4"/>
      <c r="F276" s="7">
        <f t="shared" si="162"/>
        <v>0</v>
      </c>
      <c r="G276" s="6">
        <v>240</v>
      </c>
      <c r="H276" s="4"/>
      <c r="I276" s="7">
        <f t="shared" si="163"/>
        <v>0</v>
      </c>
      <c r="J276" s="6">
        <v>280</v>
      </c>
      <c r="K276" s="4"/>
      <c r="L276" s="7">
        <f t="shared" si="164"/>
        <v>0</v>
      </c>
      <c r="M276" s="8">
        <f t="shared" si="165"/>
        <v>0</v>
      </c>
      <c r="N276" s="8">
        <f t="shared" si="166"/>
        <v>0</v>
      </c>
      <c r="O276" s="10"/>
    </row>
    <row r="277" spans="1:15" ht="94.5" x14ac:dyDescent="0.35">
      <c r="A277" s="14" t="s">
        <v>457</v>
      </c>
      <c r="B277" s="16" t="s">
        <v>458</v>
      </c>
      <c r="C277" s="16" t="s">
        <v>764</v>
      </c>
      <c r="D277" s="26">
        <v>848</v>
      </c>
      <c r="E277" s="4"/>
      <c r="F277" s="7">
        <f t="shared" si="162"/>
        <v>0</v>
      </c>
      <c r="G277" s="6">
        <v>480</v>
      </c>
      <c r="H277" s="4"/>
      <c r="I277" s="7">
        <f t="shared" si="163"/>
        <v>0</v>
      </c>
      <c r="J277" s="6">
        <v>560</v>
      </c>
      <c r="K277" s="4"/>
      <c r="L277" s="7">
        <f t="shared" si="164"/>
        <v>0</v>
      </c>
      <c r="M277" s="8">
        <f t="shared" si="165"/>
        <v>0</v>
      </c>
      <c r="N277" s="8">
        <f t="shared" si="166"/>
        <v>0</v>
      </c>
      <c r="O277" s="10"/>
    </row>
    <row r="278" spans="1:15" ht="84" x14ac:dyDescent="0.35">
      <c r="A278" s="73" t="s">
        <v>459</v>
      </c>
      <c r="B278" s="64" t="s">
        <v>460</v>
      </c>
      <c r="C278" s="16" t="s">
        <v>764</v>
      </c>
      <c r="D278" s="37">
        <v>280</v>
      </c>
      <c r="E278" s="38"/>
      <c r="F278" s="7">
        <f t="shared" si="162"/>
        <v>0</v>
      </c>
      <c r="G278" s="39">
        <v>180</v>
      </c>
      <c r="H278" s="38"/>
      <c r="I278" s="7">
        <f t="shared" si="163"/>
        <v>0</v>
      </c>
      <c r="J278" s="39">
        <v>180</v>
      </c>
      <c r="K278" s="38"/>
      <c r="L278" s="7">
        <f t="shared" si="164"/>
        <v>0</v>
      </c>
      <c r="M278" s="8">
        <f t="shared" si="165"/>
        <v>0</v>
      </c>
      <c r="N278" s="8">
        <f t="shared" si="166"/>
        <v>0</v>
      </c>
      <c r="O278" s="47"/>
    </row>
    <row r="279" spans="1:15" x14ac:dyDescent="0.35">
      <c r="A279" s="93"/>
      <c r="B279" s="94"/>
      <c r="C279" s="94"/>
      <c r="D279" s="94"/>
      <c r="E279" s="94"/>
      <c r="F279" s="94"/>
      <c r="G279" s="94"/>
      <c r="H279" s="94"/>
      <c r="I279" s="94"/>
      <c r="J279" s="94"/>
      <c r="K279" s="94"/>
      <c r="L279" s="94"/>
      <c r="M279" s="94"/>
      <c r="N279" s="94"/>
      <c r="O279" s="94"/>
    </row>
    <row r="280" spans="1:15" x14ac:dyDescent="0.35">
      <c r="A280" s="101" t="s">
        <v>478</v>
      </c>
      <c r="B280" s="91"/>
      <c r="C280" s="91"/>
      <c r="D280" s="102"/>
      <c r="E280" s="102"/>
      <c r="F280" s="102"/>
      <c r="G280" s="102"/>
      <c r="H280" s="102"/>
      <c r="I280" s="102"/>
      <c r="J280" s="102"/>
      <c r="K280" s="102"/>
      <c r="L280" s="102"/>
      <c r="M280" s="102"/>
      <c r="N280" s="102"/>
      <c r="O280" s="102"/>
    </row>
    <row r="281" spans="1:15" ht="31.5" x14ac:dyDescent="0.35">
      <c r="A281" s="19" t="s">
        <v>462</v>
      </c>
      <c r="B281" s="16" t="s">
        <v>463</v>
      </c>
      <c r="C281" s="16" t="s">
        <v>764</v>
      </c>
      <c r="D281" s="26">
        <v>16</v>
      </c>
      <c r="E281" s="4"/>
      <c r="F281" s="7">
        <f t="shared" ref="F281:F288" si="167">D281*E281</f>
        <v>0</v>
      </c>
      <c r="G281" s="6">
        <v>4</v>
      </c>
      <c r="H281" s="4"/>
      <c r="I281" s="7">
        <f t="shared" ref="I281:I288" si="168">G281*H281</f>
        <v>0</v>
      </c>
      <c r="J281" s="6">
        <v>4</v>
      </c>
      <c r="K281" s="4"/>
      <c r="L281" s="7">
        <f t="shared" ref="L281:L288" si="169">J281*K281</f>
        <v>0</v>
      </c>
      <c r="M281" s="8">
        <f t="shared" ref="M281:M288" si="170">SUM(L281+I281+F281)</f>
        <v>0</v>
      </c>
      <c r="N281" s="8">
        <f t="shared" ref="N281:N288" si="171">SUM(M281*1.15)</f>
        <v>0</v>
      </c>
      <c r="O281" s="10"/>
    </row>
    <row r="282" spans="1:15" ht="31.5" x14ac:dyDescent="0.35">
      <c r="A282" s="14" t="s">
        <v>464</v>
      </c>
      <c r="B282" s="16" t="s">
        <v>465</v>
      </c>
      <c r="C282" s="16" t="s">
        <v>764</v>
      </c>
      <c r="D282" s="26">
        <v>24</v>
      </c>
      <c r="E282" s="4"/>
      <c r="F282" s="7">
        <f t="shared" si="167"/>
        <v>0</v>
      </c>
      <c r="G282" s="6">
        <v>0</v>
      </c>
      <c r="H282" s="4"/>
      <c r="I282" s="7">
        <f t="shared" si="168"/>
        <v>0</v>
      </c>
      <c r="J282" s="6">
        <v>0</v>
      </c>
      <c r="K282" s="4"/>
      <c r="L282" s="7">
        <f t="shared" si="169"/>
        <v>0</v>
      </c>
      <c r="M282" s="8">
        <f t="shared" si="170"/>
        <v>0</v>
      </c>
      <c r="N282" s="8">
        <f t="shared" si="171"/>
        <v>0</v>
      </c>
      <c r="O282" s="10"/>
    </row>
    <row r="283" spans="1:15" ht="42" x14ac:dyDescent="0.35">
      <c r="A283" s="14" t="s">
        <v>466</v>
      </c>
      <c r="B283" s="16" t="s">
        <v>467</v>
      </c>
      <c r="C283" s="16" t="s">
        <v>764</v>
      </c>
      <c r="D283" s="26">
        <v>10</v>
      </c>
      <c r="E283" s="4"/>
      <c r="F283" s="7">
        <f t="shared" si="167"/>
        <v>0</v>
      </c>
      <c r="G283" s="6">
        <v>0</v>
      </c>
      <c r="H283" s="4"/>
      <c r="I283" s="7">
        <f t="shared" si="168"/>
        <v>0</v>
      </c>
      <c r="J283" s="6">
        <v>0</v>
      </c>
      <c r="K283" s="4"/>
      <c r="L283" s="7">
        <f t="shared" si="169"/>
        <v>0</v>
      </c>
      <c r="M283" s="8">
        <f t="shared" si="170"/>
        <v>0</v>
      </c>
      <c r="N283" s="8">
        <f t="shared" si="171"/>
        <v>0</v>
      </c>
      <c r="O283" s="10"/>
    </row>
    <row r="284" spans="1:15" ht="42" x14ac:dyDescent="0.35">
      <c r="A284" s="14" t="s">
        <v>468</v>
      </c>
      <c r="B284" s="16" t="s">
        <v>469</v>
      </c>
      <c r="C284" s="16" t="s">
        <v>764</v>
      </c>
      <c r="D284" s="26">
        <v>5</v>
      </c>
      <c r="E284" s="4"/>
      <c r="F284" s="7">
        <f t="shared" si="167"/>
        <v>0</v>
      </c>
      <c r="G284" s="6">
        <v>0</v>
      </c>
      <c r="H284" s="4"/>
      <c r="I284" s="7">
        <f t="shared" si="168"/>
        <v>0</v>
      </c>
      <c r="J284" s="6">
        <v>0</v>
      </c>
      <c r="K284" s="4"/>
      <c r="L284" s="7">
        <f t="shared" si="169"/>
        <v>0</v>
      </c>
      <c r="M284" s="8">
        <f t="shared" si="170"/>
        <v>0</v>
      </c>
      <c r="N284" s="8">
        <f t="shared" si="171"/>
        <v>0</v>
      </c>
      <c r="O284" s="10"/>
    </row>
    <row r="285" spans="1:15" ht="21" x14ac:dyDescent="0.35">
      <c r="A285" s="24" t="s">
        <v>470</v>
      </c>
      <c r="B285" s="16" t="s">
        <v>471</v>
      </c>
      <c r="C285" s="16" t="s">
        <v>764</v>
      </c>
      <c r="D285" s="26">
        <v>5</v>
      </c>
      <c r="E285" s="4"/>
      <c r="F285" s="7">
        <f t="shared" si="167"/>
        <v>0</v>
      </c>
      <c r="G285" s="6">
        <v>0</v>
      </c>
      <c r="H285" s="4"/>
      <c r="I285" s="7">
        <f t="shared" si="168"/>
        <v>0</v>
      </c>
      <c r="J285" s="6">
        <v>0</v>
      </c>
      <c r="K285" s="4"/>
      <c r="L285" s="7">
        <f t="shared" si="169"/>
        <v>0</v>
      </c>
      <c r="M285" s="8">
        <f t="shared" si="170"/>
        <v>0</v>
      </c>
      <c r="N285" s="8">
        <f t="shared" si="171"/>
        <v>0</v>
      </c>
      <c r="O285" s="10"/>
    </row>
    <row r="286" spans="1:15" ht="21" x14ac:dyDescent="0.35">
      <c r="A286" s="31" t="s">
        <v>472</v>
      </c>
      <c r="B286" s="16" t="s">
        <v>473</v>
      </c>
      <c r="C286" s="16" t="s">
        <v>764</v>
      </c>
      <c r="D286" s="26">
        <v>5</v>
      </c>
      <c r="E286" s="4"/>
      <c r="F286" s="7">
        <f t="shared" si="167"/>
        <v>0</v>
      </c>
      <c r="G286" s="6">
        <v>0</v>
      </c>
      <c r="H286" s="4"/>
      <c r="I286" s="7">
        <f t="shared" si="168"/>
        <v>0</v>
      </c>
      <c r="J286" s="6">
        <v>0</v>
      </c>
      <c r="K286" s="4"/>
      <c r="L286" s="7">
        <f t="shared" si="169"/>
        <v>0</v>
      </c>
      <c r="M286" s="8">
        <f t="shared" si="170"/>
        <v>0</v>
      </c>
      <c r="N286" s="8">
        <f t="shared" si="171"/>
        <v>0</v>
      </c>
      <c r="O286" s="10"/>
    </row>
    <row r="287" spans="1:15" ht="31.5" x14ac:dyDescent="0.35">
      <c r="A287" s="24" t="s">
        <v>474</v>
      </c>
      <c r="B287" s="16" t="s">
        <v>475</v>
      </c>
      <c r="C287" s="16" t="s">
        <v>764</v>
      </c>
      <c r="D287" s="26">
        <v>24</v>
      </c>
      <c r="E287" s="4"/>
      <c r="F287" s="7">
        <f t="shared" si="167"/>
        <v>0</v>
      </c>
      <c r="G287" s="6">
        <v>6</v>
      </c>
      <c r="H287" s="4"/>
      <c r="I287" s="7">
        <f t="shared" si="168"/>
        <v>0</v>
      </c>
      <c r="J287" s="6">
        <v>6</v>
      </c>
      <c r="K287" s="4"/>
      <c r="L287" s="7">
        <f t="shared" si="169"/>
        <v>0</v>
      </c>
      <c r="M287" s="8">
        <f t="shared" si="170"/>
        <v>0</v>
      </c>
      <c r="N287" s="8">
        <f t="shared" si="171"/>
        <v>0</v>
      </c>
      <c r="O287" s="10"/>
    </row>
    <row r="288" spans="1:15" ht="31.5" x14ac:dyDescent="0.35">
      <c r="A288" s="74" t="s">
        <v>476</v>
      </c>
      <c r="B288" s="64" t="s">
        <v>477</v>
      </c>
      <c r="C288" s="16" t="s">
        <v>764</v>
      </c>
      <c r="D288" s="37">
        <v>24</v>
      </c>
      <c r="E288" s="38"/>
      <c r="F288" s="7">
        <f t="shared" si="167"/>
        <v>0</v>
      </c>
      <c r="G288" s="39">
        <v>4</v>
      </c>
      <c r="H288" s="38"/>
      <c r="I288" s="7">
        <f t="shared" si="168"/>
        <v>0</v>
      </c>
      <c r="J288" s="39">
        <v>4</v>
      </c>
      <c r="K288" s="38"/>
      <c r="L288" s="7">
        <f t="shared" si="169"/>
        <v>0</v>
      </c>
      <c r="M288" s="8">
        <f t="shared" si="170"/>
        <v>0</v>
      </c>
      <c r="N288" s="8">
        <f t="shared" si="171"/>
        <v>0</v>
      </c>
      <c r="O288" s="47"/>
    </row>
    <row r="289" spans="1:15" x14ac:dyDescent="0.35">
      <c r="A289" s="93"/>
      <c r="B289" s="94"/>
      <c r="C289" s="94"/>
      <c r="D289" s="94"/>
      <c r="E289" s="94"/>
      <c r="F289" s="94"/>
      <c r="G289" s="94"/>
      <c r="H289" s="94"/>
      <c r="I289" s="94"/>
      <c r="J289" s="94"/>
      <c r="K289" s="94"/>
      <c r="L289" s="94"/>
      <c r="M289" s="94"/>
      <c r="N289" s="94"/>
      <c r="O289" s="94"/>
    </row>
    <row r="290" spans="1:15" x14ac:dyDescent="0.35">
      <c r="A290" s="101" t="s">
        <v>493</v>
      </c>
      <c r="B290" s="91"/>
      <c r="C290" s="91"/>
      <c r="D290" s="102"/>
      <c r="E290" s="102"/>
      <c r="F290" s="102"/>
      <c r="G290" s="102"/>
      <c r="H290" s="102"/>
      <c r="I290" s="102"/>
      <c r="J290" s="102"/>
      <c r="K290" s="102"/>
      <c r="L290" s="102"/>
      <c r="M290" s="102"/>
      <c r="N290" s="102"/>
      <c r="O290" s="102"/>
    </row>
    <row r="291" spans="1:15" ht="31.5" x14ac:dyDescent="0.35">
      <c r="A291" s="24" t="s">
        <v>479</v>
      </c>
      <c r="B291" s="32" t="s">
        <v>480</v>
      </c>
      <c r="C291" s="32" t="s">
        <v>764</v>
      </c>
      <c r="D291" s="26">
        <v>10</v>
      </c>
      <c r="E291" s="4"/>
      <c r="F291" s="7">
        <f t="shared" ref="F291:F297" si="172">D291*E291</f>
        <v>0</v>
      </c>
      <c r="G291" s="6">
        <v>5</v>
      </c>
      <c r="H291" s="4"/>
      <c r="I291" s="7">
        <f t="shared" ref="I291:I297" si="173">G291*H291</f>
        <v>0</v>
      </c>
      <c r="J291" s="6">
        <v>0</v>
      </c>
      <c r="K291" s="4"/>
      <c r="L291" s="7">
        <f t="shared" ref="L291:L297" si="174">J291*K291</f>
        <v>0</v>
      </c>
      <c r="M291" s="8">
        <f t="shared" ref="M291:M297" si="175">SUM(L291+I291+F291)</f>
        <v>0</v>
      </c>
      <c r="N291" s="8">
        <f t="shared" ref="N291:N297" si="176">SUM(M291*1.15)</f>
        <v>0</v>
      </c>
      <c r="O291" s="10"/>
    </row>
    <row r="292" spans="1:15" ht="31.5" x14ac:dyDescent="0.35">
      <c r="A292" s="24" t="s">
        <v>481</v>
      </c>
      <c r="B292" s="32" t="s">
        <v>482</v>
      </c>
      <c r="C292" s="32" t="s">
        <v>764</v>
      </c>
      <c r="D292" s="26">
        <v>10</v>
      </c>
      <c r="E292" s="4"/>
      <c r="F292" s="7">
        <f t="shared" si="172"/>
        <v>0</v>
      </c>
      <c r="G292" s="6">
        <v>5</v>
      </c>
      <c r="H292" s="4"/>
      <c r="I292" s="7">
        <f t="shared" si="173"/>
        <v>0</v>
      </c>
      <c r="J292" s="6">
        <v>0</v>
      </c>
      <c r="K292" s="4"/>
      <c r="L292" s="7">
        <f t="shared" si="174"/>
        <v>0</v>
      </c>
      <c r="M292" s="8">
        <f t="shared" si="175"/>
        <v>0</v>
      </c>
      <c r="N292" s="8">
        <f t="shared" si="176"/>
        <v>0</v>
      </c>
      <c r="O292" s="10"/>
    </row>
    <row r="293" spans="1:15" ht="31.5" x14ac:dyDescent="0.35">
      <c r="A293" s="24" t="s">
        <v>483</v>
      </c>
      <c r="B293" s="32" t="s">
        <v>484</v>
      </c>
      <c r="C293" s="32" t="s">
        <v>764</v>
      </c>
      <c r="D293" s="26">
        <v>10</v>
      </c>
      <c r="E293" s="4"/>
      <c r="F293" s="7">
        <f t="shared" si="172"/>
        <v>0</v>
      </c>
      <c r="G293" s="6">
        <v>5</v>
      </c>
      <c r="H293" s="4"/>
      <c r="I293" s="7">
        <f t="shared" si="173"/>
        <v>0</v>
      </c>
      <c r="J293" s="6">
        <v>0</v>
      </c>
      <c r="K293" s="4"/>
      <c r="L293" s="7">
        <f t="shared" si="174"/>
        <v>0</v>
      </c>
      <c r="M293" s="8">
        <f t="shared" si="175"/>
        <v>0</v>
      </c>
      <c r="N293" s="8">
        <f t="shared" si="176"/>
        <v>0</v>
      </c>
      <c r="O293" s="10"/>
    </row>
    <row r="294" spans="1:15" ht="42" x14ac:dyDescent="0.35">
      <c r="A294" s="24" t="s">
        <v>485</v>
      </c>
      <c r="B294" s="32" t="s">
        <v>486</v>
      </c>
      <c r="C294" s="32" t="s">
        <v>764</v>
      </c>
      <c r="D294" s="26">
        <v>10</v>
      </c>
      <c r="E294" s="4"/>
      <c r="F294" s="7">
        <f t="shared" si="172"/>
        <v>0</v>
      </c>
      <c r="G294" s="6">
        <v>5</v>
      </c>
      <c r="H294" s="4"/>
      <c r="I294" s="7">
        <f t="shared" si="173"/>
        <v>0</v>
      </c>
      <c r="J294" s="6">
        <v>0</v>
      </c>
      <c r="K294" s="4"/>
      <c r="L294" s="7">
        <f t="shared" si="174"/>
        <v>0</v>
      </c>
      <c r="M294" s="8">
        <f t="shared" si="175"/>
        <v>0</v>
      </c>
      <c r="N294" s="8">
        <f t="shared" si="176"/>
        <v>0</v>
      </c>
      <c r="O294" s="10"/>
    </row>
    <row r="295" spans="1:15" ht="73.5" x14ac:dyDescent="0.35">
      <c r="A295" s="14" t="s">
        <v>487</v>
      </c>
      <c r="B295" s="32" t="s">
        <v>488</v>
      </c>
      <c r="C295" s="32" t="s">
        <v>764</v>
      </c>
      <c r="D295" s="26">
        <v>0</v>
      </c>
      <c r="E295" s="4"/>
      <c r="F295" s="7">
        <f t="shared" si="172"/>
        <v>0</v>
      </c>
      <c r="G295" s="6">
        <v>10</v>
      </c>
      <c r="H295" s="4"/>
      <c r="I295" s="7">
        <f t="shared" si="173"/>
        <v>0</v>
      </c>
      <c r="J295" s="6">
        <v>0</v>
      </c>
      <c r="K295" s="4"/>
      <c r="L295" s="7">
        <f t="shared" si="174"/>
        <v>0</v>
      </c>
      <c r="M295" s="8">
        <f t="shared" si="175"/>
        <v>0</v>
      </c>
      <c r="N295" s="8">
        <f t="shared" si="176"/>
        <v>0</v>
      </c>
      <c r="O295" s="10"/>
    </row>
    <row r="296" spans="1:15" ht="31.5" x14ac:dyDescent="0.35">
      <c r="A296" s="24" t="s">
        <v>489</v>
      </c>
      <c r="B296" s="32" t="s">
        <v>490</v>
      </c>
      <c r="C296" s="32" t="s">
        <v>764</v>
      </c>
      <c r="D296" s="26">
        <v>10</v>
      </c>
      <c r="E296" s="4"/>
      <c r="F296" s="7">
        <f t="shared" si="172"/>
        <v>0</v>
      </c>
      <c r="G296" s="6">
        <v>5</v>
      </c>
      <c r="H296" s="4"/>
      <c r="I296" s="7">
        <f t="shared" si="173"/>
        <v>0</v>
      </c>
      <c r="J296" s="6">
        <v>0</v>
      </c>
      <c r="K296" s="4"/>
      <c r="L296" s="7">
        <f t="shared" si="174"/>
        <v>0</v>
      </c>
      <c r="M296" s="8">
        <f t="shared" si="175"/>
        <v>0</v>
      </c>
      <c r="N296" s="8">
        <f t="shared" si="176"/>
        <v>0</v>
      </c>
      <c r="O296" s="10"/>
    </row>
    <row r="297" spans="1:15" ht="31.5" x14ac:dyDescent="0.35">
      <c r="A297" s="35" t="s">
        <v>491</v>
      </c>
      <c r="B297" s="36" t="s">
        <v>492</v>
      </c>
      <c r="C297" s="32" t="s">
        <v>764</v>
      </c>
      <c r="D297" s="37">
        <v>12</v>
      </c>
      <c r="E297" s="38"/>
      <c r="F297" s="7">
        <f t="shared" si="172"/>
        <v>0</v>
      </c>
      <c r="G297" s="39">
        <v>0</v>
      </c>
      <c r="H297" s="38"/>
      <c r="I297" s="7">
        <f t="shared" si="173"/>
        <v>0</v>
      </c>
      <c r="J297" s="39">
        <v>0</v>
      </c>
      <c r="K297" s="38"/>
      <c r="L297" s="7">
        <f t="shared" si="174"/>
        <v>0</v>
      </c>
      <c r="M297" s="8">
        <f t="shared" si="175"/>
        <v>0</v>
      </c>
      <c r="N297" s="8">
        <f t="shared" si="176"/>
        <v>0</v>
      </c>
      <c r="O297" s="47"/>
    </row>
    <row r="298" spans="1:15" x14ac:dyDescent="0.35">
      <c r="A298" s="93"/>
      <c r="B298" s="94"/>
      <c r="C298" s="94"/>
      <c r="D298" s="94"/>
      <c r="E298" s="94"/>
      <c r="F298" s="94"/>
      <c r="G298" s="94"/>
      <c r="H298" s="94"/>
      <c r="I298" s="94"/>
      <c r="J298" s="94"/>
      <c r="K298" s="94"/>
      <c r="L298" s="94"/>
      <c r="M298" s="94"/>
      <c r="N298" s="94"/>
      <c r="O298" s="94"/>
    </row>
    <row r="299" spans="1:15" ht="14.5" customHeight="1" x14ac:dyDescent="0.35">
      <c r="A299" s="101" t="s">
        <v>504</v>
      </c>
      <c r="B299" s="91"/>
      <c r="C299" s="91"/>
      <c r="D299" s="102"/>
      <c r="E299" s="102"/>
      <c r="F299" s="102"/>
      <c r="G299" s="102"/>
      <c r="H299" s="102"/>
      <c r="I299" s="102"/>
      <c r="J299" s="102"/>
      <c r="K299" s="102"/>
      <c r="L299" s="102"/>
      <c r="M299" s="102"/>
      <c r="N299" s="102"/>
      <c r="O299" s="102"/>
    </row>
    <row r="300" spans="1:15" ht="84" x14ac:dyDescent="0.35">
      <c r="A300" s="14" t="s">
        <v>494</v>
      </c>
      <c r="B300" s="16" t="s">
        <v>495</v>
      </c>
      <c r="C300" s="16" t="s">
        <v>764</v>
      </c>
      <c r="D300" s="26">
        <v>70</v>
      </c>
      <c r="E300" s="4"/>
      <c r="F300" s="7">
        <f t="shared" ref="F300:F304" si="177">D300*E300</f>
        <v>0</v>
      </c>
      <c r="G300" s="6">
        <v>20</v>
      </c>
      <c r="H300" s="4"/>
      <c r="I300" s="7">
        <f t="shared" ref="I300:I304" si="178">G300*H300</f>
        <v>0</v>
      </c>
      <c r="J300" s="6">
        <v>20</v>
      </c>
      <c r="K300" s="4"/>
      <c r="L300" s="7">
        <f t="shared" ref="L300:L304" si="179">J300*K300</f>
        <v>0</v>
      </c>
      <c r="M300" s="8">
        <f t="shared" ref="M300:M304" si="180">SUM(L300+I300+F300)</f>
        <v>0</v>
      </c>
      <c r="N300" s="8">
        <f t="shared" ref="N300:N304" si="181">SUM(M300*1.15)</f>
        <v>0</v>
      </c>
      <c r="O300" s="10"/>
    </row>
    <row r="301" spans="1:15" ht="115.5" x14ac:dyDescent="0.35">
      <c r="A301" s="33" t="s">
        <v>496</v>
      </c>
      <c r="B301" s="16" t="s">
        <v>497</v>
      </c>
      <c r="C301" s="16" t="s">
        <v>764</v>
      </c>
      <c r="D301" s="26">
        <v>70</v>
      </c>
      <c r="E301" s="4"/>
      <c r="F301" s="7">
        <f t="shared" si="177"/>
        <v>0</v>
      </c>
      <c r="G301" s="6">
        <v>20</v>
      </c>
      <c r="H301" s="4"/>
      <c r="I301" s="7">
        <f t="shared" si="178"/>
        <v>0</v>
      </c>
      <c r="J301" s="6">
        <v>20</v>
      </c>
      <c r="K301" s="4"/>
      <c r="L301" s="7">
        <f t="shared" si="179"/>
        <v>0</v>
      </c>
      <c r="M301" s="8">
        <f t="shared" si="180"/>
        <v>0</v>
      </c>
      <c r="N301" s="8">
        <f t="shared" si="181"/>
        <v>0</v>
      </c>
      <c r="O301" s="10"/>
    </row>
    <row r="302" spans="1:15" ht="105" x14ac:dyDescent="0.35">
      <c r="A302" s="14" t="s">
        <v>498</v>
      </c>
      <c r="B302" s="16" t="s">
        <v>499</v>
      </c>
      <c r="C302" s="16" t="s">
        <v>764</v>
      </c>
      <c r="D302" s="26">
        <v>70</v>
      </c>
      <c r="E302" s="4"/>
      <c r="F302" s="7">
        <f t="shared" si="177"/>
        <v>0</v>
      </c>
      <c r="G302" s="6">
        <v>20</v>
      </c>
      <c r="H302" s="4"/>
      <c r="I302" s="7">
        <f t="shared" si="178"/>
        <v>0</v>
      </c>
      <c r="J302" s="6">
        <v>20</v>
      </c>
      <c r="K302" s="4"/>
      <c r="L302" s="7">
        <f t="shared" si="179"/>
        <v>0</v>
      </c>
      <c r="M302" s="8">
        <f t="shared" si="180"/>
        <v>0</v>
      </c>
      <c r="N302" s="8">
        <f t="shared" si="181"/>
        <v>0</v>
      </c>
      <c r="O302" s="10"/>
    </row>
    <row r="303" spans="1:15" ht="63" x14ac:dyDescent="0.35">
      <c r="A303" s="14" t="s">
        <v>500</v>
      </c>
      <c r="B303" s="16" t="s">
        <v>501</v>
      </c>
      <c r="C303" s="16" t="s">
        <v>764</v>
      </c>
      <c r="D303" s="26">
        <v>35</v>
      </c>
      <c r="E303" s="4"/>
      <c r="F303" s="7">
        <f t="shared" si="177"/>
        <v>0</v>
      </c>
      <c r="G303" s="6">
        <v>0</v>
      </c>
      <c r="H303" s="4"/>
      <c r="I303" s="7">
        <f t="shared" si="178"/>
        <v>0</v>
      </c>
      <c r="J303" s="6">
        <v>0</v>
      </c>
      <c r="K303" s="4"/>
      <c r="L303" s="7">
        <f t="shared" si="179"/>
        <v>0</v>
      </c>
      <c r="M303" s="8">
        <f t="shared" si="180"/>
        <v>0</v>
      </c>
      <c r="N303" s="8">
        <f t="shared" si="181"/>
        <v>0</v>
      </c>
      <c r="O303" s="10"/>
    </row>
    <row r="304" spans="1:15" ht="42" x14ac:dyDescent="0.35">
      <c r="A304" s="73" t="s">
        <v>502</v>
      </c>
      <c r="B304" s="64" t="s">
        <v>503</v>
      </c>
      <c r="C304" s="16" t="s">
        <v>764</v>
      </c>
      <c r="D304" s="37">
        <v>15</v>
      </c>
      <c r="E304" s="38"/>
      <c r="F304" s="7">
        <f t="shared" si="177"/>
        <v>0</v>
      </c>
      <c r="G304" s="39">
        <v>0</v>
      </c>
      <c r="H304" s="38"/>
      <c r="I304" s="7">
        <f t="shared" si="178"/>
        <v>0</v>
      </c>
      <c r="J304" s="39">
        <v>0</v>
      </c>
      <c r="K304" s="38"/>
      <c r="L304" s="7">
        <f t="shared" si="179"/>
        <v>0</v>
      </c>
      <c r="M304" s="8">
        <f t="shared" si="180"/>
        <v>0</v>
      </c>
      <c r="N304" s="8">
        <f t="shared" si="181"/>
        <v>0</v>
      </c>
      <c r="O304" s="47"/>
    </row>
    <row r="305" spans="1:15" x14ac:dyDescent="0.35">
      <c r="A305" s="93"/>
      <c r="B305" s="94"/>
      <c r="C305" s="94"/>
      <c r="D305" s="94"/>
      <c r="E305" s="94"/>
      <c r="F305" s="94"/>
      <c r="G305" s="94"/>
      <c r="H305" s="94"/>
      <c r="I305" s="94"/>
      <c r="J305" s="94"/>
      <c r="K305" s="94"/>
      <c r="L305" s="94"/>
      <c r="M305" s="94"/>
      <c r="N305" s="94"/>
      <c r="O305" s="94"/>
    </row>
    <row r="306" spans="1:15" x14ac:dyDescent="0.35">
      <c r="A306" s="101" t="s">
        <v>507</v>
      </c>
      <c r="B306" s="91"/>
      <c r="C306" s="91"/>
      <c r="D306" s="102"/>
      <c r="E306" s="102"/>
      <c r="F306" s="102"/>
      <c r="G306" s="102"/>
      <c r="H306" s="102"/>
      <c r="I306" s="102"/>
      <c r="J306" s="102"/>
      <c r="K306" s="102"/>
      <c r="L306" s="102"/>
      <c r="M306" s="102"/>
      <c r="N306" s="102"/>
      <c r="O306" s="102"/>
    </row>
    <row r="307" spans="1:15" ht="73.5" x14ac:dyDescent="0.35">
      <c r="A307" s="35" t="s">
        <v>505</v>
      </c>
      <c r="B307" s="36" t="s">
        <v>506</v>
      </c>
      <c r="C307" s="78"/>
      <c r="D307" s="37">
        <v>440</v>
      </c>
      <c r="E307" s="38"/>
      <c r="F307" s="7">
        <f t="shared" ref="F307" si="182">D307*E307</f>
        <v>0</v>
      </c>
      <c r="G307" s="39">
        <v>280</v>
      </c>
      <c r="H307" s="38"/>
      <c r="I307" s="7">
        <f t="shared" ref="I307" si="183">G307*H307</f>
        <v>0</v>
      </c>
      <c r="J307" s="39">
        <v>280</v>
      </c>
      <c r="K307" s="38"/>
      <c r="L307" s="7">
        <f t="shared" ref="L307" si="184">J307*K307</f>
        <v>0</v>
      </c>
      <c r="M307" s="8">
        <f t="shared" ref="M307" si="185">SUM(L307+I307+F307)</f>
        <v>0</v>
      </c>
      <c r="N307" s="8">
        <f t="shared" ref="N307" si="186">SUM(M307*1.15)</f>
        <v>0</v>
      </c>
      <c r="O307" s="47"/>
    </row>
    <row r="308" spans="1:15" x14ac:dyDescent="0.35">
      <c r="A308" s="95"/>
      <c r="B308" s="96"/>
      <c r="C308" s="96"/>
      <c r="D308" s="96"/>
      <c r="E308" s="96"/>
      <c r="F308" s="96"/>
      <c r="G308" s="96"/>
      <c r="H308" s="96"/>
      <c r="I308" s="96"/>
      <c r="J308" s="96"/>
      <c r="K308" s="96"/>
      <c r="L308" s="96"/>
      <c r="M308" s="96"/>
      <c r="N308" s="96"/>
      <c r="O308" s="96"/>
    </row>
    <row r="309" spans="1:15" ht="14.5" customHeight="1" x14ac:dyDescent="0.35">
      <c r="A309" s="109" t="s">
        <v>512</v>
      </c>
      <c r="B309" s="110"/>
      <c r="C309" s="110"/>
      <c r="D309" s="111"/>
      <c r="E309" s="111"/>
      <c r="F309" s="111"/>
      <c r="G309" s="111"/>
      <c r="H309" s="111"/>
      <c r="I309" s="111"/>
      <c r="J309" s="111"/>
      <c r="K309" s="111"/>
      <c r="L309" s="111"/>
      <c r="M309" s="111"/>
      <c r="N309" s="111"/>
      <c r="O309" s="111"/>
    </row>
    <row r="310" spans="1:15" ht="73.5" x14ac:dyDescent="0.35">
      <c r="A310" s="24" t="s">
        <v>508</v>
      </c>
      <c r="B310" s="16" t="s">
        <v>509</v>
      </c>
      <c r="C310" s="16" t="s">
        <v>764</v>
      </c>
      <c r="D310" s="26">
        <v>15</v>
      </c>
      <c r="E310" s="4"/>
      <c r="F310" s="7">
        <f t="shared" ref="F310:F311" si="187">D310*E310</f>
        <v>0</v>
      </c>
      <c r="G310" s="6">
        <v>0</v>
      </c>
      <c r="H310" s="4"/>
      <c r="I310" s="7">
        <f t="shared" ref="I310:I311" si="188">G310*H310</f>
        <v>0</v>
      </c>
      <c r="J310" s="6">
        <v>0</v>
      </c>
      <c r="K310" s="4"/>
      <c r="L310" s="7">
        <f t="shared" ref="L310:L311" si="189">J310*K310</f>
        <v>0</v>
      </c>
      <c r="M310" s="8">
        <f t="shared" ref="M310:M311" si="190">SUM(L310+I310+F310)</f>
        <v>0</v>
      </c>
      <c r="N310" s="8">
        <f t="shared" ref="N310:N311" si="191">SUM(M310*1.15)</f>
        <v>0</v>
      </c>
      <c r="O310" s="10"/>
    </row>
    <row r="311" spans="1:15" ht="63" x14ac:dyDescent="0.35">
      <c r="A311" s="71" t="s">
        <v>510</v>
      </c>
      <c r="B311" s="64" t="s">
        <v>511</v>
      </c>
      <c r="C311" s="16" t="s">
        <v>764</v>
      </c>
      <c r="D311" s="37">
        <v>15</v>
      </c>
      <c r="E311" s="38"/>
      <c r="F311" s="7">
        <f t="shared" si="187"/>
        <v>0</v>
      </c>
      <c r="G311" s="39">
        <v>0</v>
      </c>
      <c r="H311" s="38"/>
      <c r="I311" s="7">
        <f t="shared" si="188"/>
        <v>0</v>
      </c>
      <c r="J311" s="39">
        <v>0</v>
      </c>
      <c r="K311" s="38"/>
      <c r="L311" s="7">
        <f t="shared" si="189"/>
        <v>0</v>
      </c>
      <c r="M311" s="8">
        <f t="shared" si="190"/>
        <v>0</v>
      </c>
      <c r="N311" s="8">
        <f t="shared" si="191"/>
        <v>0</v>
      </c>
      <c r="O311" s="47"/>
    </row>
    <row r="312" spans="1:15" x14ac:dyDescent="0.35">
      <c r="A312" s="93"/>
      <c r="B312" s="94"/>
      <c r="C312" s="94"/>
      <c r="D312" s="94"/>
      <c r="E312" s="94"/>
      <c r="F312" s="94"/>
      <c r="G312" s="94"/>
      <c r="H312" s="94"/>
      <c r="I312" s="94"/>
      <c r="J312" s="94"/>
      <c r="K312" s="94"/>
      <c r="L312" s="94"/>
      <c r="M312" s="94"/>
      <c r="N312" s="94"/>
      <c r="O312" s="94"/>
    </row>
    <row r="313" spans="1:15" ht="14.5" customHeight="1" x14ac:dyDescent="0.35">
      <c r="A313" s="101" t="s">
        <v>551</v>
      </c>
      <c r="B313" s="91"/>
      <c r="C313" s="91"/>
      <c r="D313" s="102"/>
      <c r="E313" s="102"/>
      <c r="F313" s="102"/>
      <c r="G313" s="102"/>
      <c r="H313" s="102"/>
      <c r="I313" s="102"/>
      <c r="J313" s="102"/>
      <c r="K313" s="102"/>
      <c r="L313" s="102"/>
      <c r="M313" s="102"/>
      <c r="N313" s="102"/>
      <c r="O313" s="102"/>
    </row>
    <row r="314" spans="1:15" ht="52.5" x14ac:dyDescent="0.35">
      <c r="A314" s="14" t="s">
        <v>517</v>
      </c>
      <c r="B314" s="32" t="s">
        <v>518</v>
      </c>
      <c r="C314" s="32" t="s">
        <v>764</v>
      </c>
      <c r="D314" s="26">
        <v>20</v>
      </c>
      <c r="E314" s="4"/>
      <c r="F314" s="7">
        <f t="shared" ref="F314:F329" si="192">D314*E314</f>
        <v>0</v>
      </c>
      <c r="G314" s="6">
        <v>0</v>
      </c>
      <c r="H314" s="4"/>
      <c r="I314" s="7">
        <f t="shared" ref="I314:I329" si="193">G314*H314</f>
        <v>0</v>
      </c>
      <c r="J314" s="6">
        <v>0</v>
      </c>
      <c r="K314" s="4"/>
      <c r="L314" s="7">
        <f t="shared" ref="L314:L329" si="194">J314*K314</f>
        <v>0</v>
      </c>
      <c r="M314" s="8">
        <f t="shared" ref="M314:M329" si="195">SUM(L314+I314+F314)</f>
        <v>0</v>
      </c>
      <c r="N314" s="8">
        <f t="shared" ref="N314:N329" si="196">SUM(M314*1.15)</f>
        <v>0</v>
      </c>
      <c r="O314" s="10"/>
    </row>
    <row r="315" spans="1:15" ht="52.5" x14ac:dyDescent="0.35">
      <c r="A315" s="14" t="s">
        <v>779</v>
      </c>
      <c r="B315" s="32" t="s">
        <v>519</v>
      </c>
      <c r="C315" s="32" t="s">
        <v>764</v>
      </c>
      <c r="D315" s="26">
        <v>5</v>
      </c>
      <c r="E315" s="4"/>
      <c r="F315" s="7">
        <f t="shared" si="192"/>
        <v>0</v>
      </c>
      <c r="G315" s="6">
        <v>0</v>
      </c>
      <c r="H315" s="4"/>
      <c r="I315" s="7">
        <f t="shared" si="193"/>
        <v>0</v>
      </c>
      <c r="J315" s="6">
        <v>0</v>
      </c>
      <c r="K315" s="4"/>
      <c r="L315" s="7">
        <f t="shared" si="194"/>
        <v>0</v>
      </c>
      <c r="M315" s="8">
        <f t="shared" si="195"/>
        <v>0</v>
      </c>
      <c r="N315" s="8">
        <f t="shared" si="196"/>
        <v>0</v>
      </c>
      <c r="O315" s="10"/>
    </row>
    <row r="316" spans="1:15" ht="84" x14ac:dyDescent="0.35">
      <c r="A316" s="14" t="s">
        <v>520</v>
      </c>
      <c r="B316" s="32" t="s">
        <v>521</v>
      </c>
      <c r="C316" s="32" t="s">
        <v>764</v>
      </c>
      <c r="D316" s="26">
        <v>20</v>
      </c>
      <c r="E316" s="4"/>
      <c r="F316" s="7">
        <f t="shared" si="192"/>
        <v>0</v>
      </c>
      <c r="G316" s="6">
        <v>0</v>
      </c>
      <c r="H316" s="4"/>
      <c r="I316" s="7">
        <f t="shared" si="193"/>
        <v>0</v>
      </c>
      <c r="J316" s="6">
        <v>0</v>
      </c>
      <c r="K316" s="4"/>
      <c r="L316" s="7">
        <f t="shared" si="194"/>
        <v>0</v>
      </c>
      <c r="M316" s="8">
        <f t="shared" si="195"/>
        <v>0</v>
      </c>
      <c r="N316" s="8">
        <f t="shared" si="196"/>
        <v>0</v>
      </c>
      <c r="O316" s="10"/>
    </row>
    <row r="317" spans="1:15" ht="42" x14ac:dyDescent="0.35">
      <c r="A317" s="14" t="s">
        <v>522</v>
      </c>
      <c r="B317" s="32" t="s">
        <v>523</v>
      </c>
      <c r="C317" s="32" t="s">
        <v>764</v>
      </c>
      <c r="D317" s="26">
        <v>20</v>
      </c>
      <c r="E317" s="4"/>
      <c r="F317" s="7">
        <f t="shared" si="192"/>
        <v>0</v>
      </c>
      <c r="G317" s="6">
        <v>0</v>
      </c>
      <c r="H317" s="4"/>
      <c r="I317" s="7">
        <f t="shared" si="193"/>
        <v>0</v>
      </c>
      <c r="J317" s="6">
        <v>0</v>
      </c>
      <c r="K317" s="4"/>
      <c r="L317" s="7">
        <f t="shared" si="194"/>
        <v>0</v>
      </c>
      <c r="M317" s="8">
        <f t="shared" si="195"/>
        <v>0</v>
      </c>
      <c r="N317" s="8">
        <f t="shared" si="196"/>
        <v>0</v>
      </c>
      <c r="O317" s="10"/>
    </row>
    <row r="318" spans="1:15" ht="73.5" x14ac:dyDescent="0.35">
      <c r="A318" s="35" t="s">
        <v>524</v>
      </c>
      <c r="B318" s="36" t="s">
        <v>525</v>
      </c>
      <c r="C318" s="36" t="s">
        <v>764</v>
      </c>
      <c r="D318" s="37">
        <v>10</v>
      </c>
      <c r="E318" s="38"/>
      <c r="F318" s="7">
        <f t="shared" si="192"/>
        <v>0</v>
      </c>
      <c r="G318" s="39">
        <v>0</v>
      </c>
      <c r="H318" s="38"/>
      <c r="I318" s="7">
        <f t="shared" si="193"/>
        <v>0</v>
      </c>
      <c r="J318" s="39">
        <v>0</v>
      </c>
      <c r="K318" s="38"/>
      <c r="L318" s="7">
        <f t="shared" si="194"/>
        <v>0</v>
      </c>
      <c r="M318" s="8">
        <f t="shared" si="195"/>
        <v>0</v>
      </c>
      <c r="N318" s="8">
        <f t="shared" si="196"/>
        <v>0</v>
      </c>
      <c r="O318" s="47"/>
    </row>
    <row r="319" spans="1:15" ht="105" x14ac:dyDescent="0.35">
      <c r="A319" s="14" t="s">
        <v>528</v>
      </c>
      <c r="B319" s="32" t="s">
        <v>529</v>
      </c>
      <c r="C319" s="32" t="s">
        <v>764</v>
      </c>
      <c r="D319" s="43">
        <v>100</v>
      </c>
      <c r="E319" s="44"/>
      <c r="F319" s="7">
        <f t="shared" si="192"/>
        <v>0</v>
      </c>
      <c r="G319" s="45">
        <v>0</v>
      </c>
      <c r="H319" s="44"/>
      <c r="I319" s="7">
        <f t="shared" si="193"/>
        <v>0</v>
      </c>
      <c r="J319" s="45">
        <v>0</v>
      </c>
      <c r="K319" s="44"/>
      <c r="L319" s="7">
        <f t="shared" si="194"/>
        <v>0</v>
      </c>
      <c r="M319" s="8">
        <f t="shared" si="195"/>
        <v>0</v>
      </c>
      <c r="N319" s="8">
        <f t="shared" si="196"/>
        <v>0</v>
      </c>
      <c r="O319" s="87"/>
    </row>
    <row r="320" spans="1:15" ht="42" x14ac:dyDescent="0.35">
      <c r="A320" s="14" t="s">
        <v>532</v>
      </c>
      <c r="B320" s="32" t="s">
        <v>533</v>
      </c>
      <c r="C320" s="32" t="s">
        <v>764</v>
      </c>
      <c r="D320" s="43">
        <v>50</v>
      </c>
      <c r="E320" s="44"/>
      <c r="F320" s="7">
        <f t="shared" si="192"/>
        <v>0</v>
      </c>
      <c r="G320" s="45">
        <v>0</v>
      </c>
      <c r="H320" s="44"/>
      <c r="I320" s="7">
        <f t="shared" si="193"/>
        <v>0</v>
      </c>
      <c r="J320" s="45">
        <v>0</v>
      </c>
      <c r="K320" s="44"/>
      <c r="L320" s="7">
        <f t="shared" si="194"/>
        <v>0</v>
      </c>
      <c r="M320" s="8">
        <f t="shared" si="195"/>
        <v>0</v>
      </c>
      <c r="N320" s="8">
        <f t="shared" si="196"/>
        <v>0</v>
      </c>
      <c r="O320" s="87"/>
    </row>
    <row r="321" spans="1:15" ht="52.5" x14ac:dyDescent="0.35">
      <c r="A321" s="48" t="s">
        <v>534</v>
      </c>
      <c r="B321" s="49" t="s">
        <v>535</v>
      </c>
      <c r="C321" s="49" t="s">
        <v>764</v>
      </c>
      <c r="D321" s="40">
        <v>20</v>
      </c>
      <c r="E321" s="41"/>
      <c r="F321" s="7">
        <f t="shared" si="192"/>
        <v>0</v>
      </c>
      <c r="G321" s="42">
        <v>0</v>
      </c>
      <c r="H321" s="41"/>
      <c r="I321" s="7">
        <f t="shared" si="193"/>
        <v>0</v>
      </c>
      <c r="J321" s="42">
        <v>0</v>
      </c>
      <c r="K321" s="41"/>
      <c r="L321" s="7">
        <f t="shared" si="194"/>
        <v>0</v>
      </c>
      <c r="M321" s="8">
        <f t="shared" si="195"/>
        <v>0</v>
      </c>
      <c r="N321" s="8">
        <f t="shared" si="196"/>
        <v>0</v>
      </c>
      <c r="O321" s="50"/>
    </row>
    <row r="322" spans="1:15" ht="73.5" x14ac:dyDescent="0.35">
      <c r="A322" s="19" t="s">
        <v>775</v>
      </c>
      <c r="B322" s="32" t="s">
        <v>536</v>
      </c>
      <c r="C322" s="32" t="s">
        <v>764</v>
      </c>
      <c r="D322" s="26">
        <v>15</v>
      </c>
      <c r="E322" s="4"/>
      <c r="F322" s="7">
        <f t="shared" si="192"/>
        <v>0</v>
      </c>
      <c r="G322" s="6">
        <v>0</v>
      </c>
      <c r="H322" s="4"/>
      <c r="I322" s="7">
        <f t="shared" si="193"/>
        <v>0</v>
      </c>
      <c r="J322" s="6">
        <v>0</v>
      </c>
      <c r="K322" s="4"/>
      <c r="L322" s="7">
        <f t="shared" si="194"/>
        <v>0</v>
      </c>
      <c r="M322" s="8">
        <f t="shared" si="195"/>
        <v>0</v>
      </c>
      <c r="N322" s="8">
        <f t="shared" si="196"/>
        <v>0</v>
      </c>
      <c r="O322" s="10"/>
    </row>
    <row r="323" spans="1:15" ht="63" x14ac:dyDescent="0.35">
      <c r="A323" s="24" t="s">
        <v>537</v>
      </c>
      <c r="B323" s="32" t="s">
        <v>538</v>
      </c>
      <c r="C323" s="32" t="s">
        <v>764</v>
      </c>
      <c r="D323" s="26">
        <v>10</v>
      </c>
      <c r="E323" s="4"/>
      <c r="F323" s="7">
        <f t="shared" si="192"/>
        <v>0</v>
      </c>
      <c r="G323" s="6">
        <v>5</v>
      </c>
      <c r="H323" s="4"/>
      <c r="I323" s="7">
        <f t="shared" si="193"/>
        <v>0</v>
      </c>
      <c r="J323" s="6">
        <v>0</v>
      </c>
      <c r="K323" s="4"/>
      <c r="L323" s="7">
        <f t="shared" si="194"/>
        <v>0</v>
      </c>
      <c r="M323" s="8">
        <f t="shared" si="195"/>
        <v>0</v>
      </c>
      <c r="N323" s="8">
        <f t="shared" si="196"/>
        <v>0</v>
      </c>
      <c r="O323" s="10"/>
    </row>
    <row r="324" spans="1:15" ht="63" x14ac:dyDescent="0.35">
      <c r="A324" s="24" t="s">
        <v>539</v>
      </c>
      <c r="B324" s="32" t="s">
        <v>540</v>
      </c>
      <c r="C324" s="32" t="s">
        <v>764</v>
      </c>
      <c r="D324" s="26">
        <v>10</v>
      </c>
      <c r="E324" s="4"/>
      <c r="F324" s="7">
        <f t="shared" si="192"/>
        <v>0</v>
      </c>
      <c r="G324" s="6">
        <v>5</v>
      </c>
      <c r="H324" s="4"/>
      <c r="I324" s="7">
        <f t="shared" si="193"/>
        <v>0</v>
      </c>
      <c r="J324" s="6">
        <v>0</v>
      </c>
      <c r="K324" s="4"/>
      <c r="L324" s="7">
        <f t="shared" si="194"/>
        <v>0</v>
      </c>
      <c r="M324" s="8">
        <f t="shared" si="195"/>
        <v>0</v>
      </c>
      <c r="N324" s="8">
        <f t="shared" si="196"/>
        <v>0</v>
      </c>
      <c r="O324" s="10"/>
    </row>
    <row r="325" spans="1:15" ht="52.5" x14ac:dyDescent="0.35">
      <c r="A325" s="24" t="s">
        <v>541</v>
      </c>
      <c r="B325" s="32" t="s">
        <v>542</v>
      </c>
      <c r="C325" s="32" t="s">
        <v>764</v>
      </c>
      <c r="D325" s="26">
        <v>10</v>
      </c>
      <c r="E325" s="4"/>
      <c r="F325" s="7">
        <f t="shared" si="192"/>
        <v>0</v>
      </c>
      <c r="G325" s="6">
        <v>5</v>
      </c>
      <c r="H325" s="4"/>
      <c r="I325" s="7">
        <f t="shared" si="193"/>
        <v>0</v>
      </c>
      <c r="J325" s="6">
        <v>0</v>
      </c>
      <c r="K325" s="4"/>
      <c r="L325" s="7">
        <f t="shared" si="194"/>
        <v>0</v>
      </c>
      <c r="M325" s="8">
        <f t="shared" si="195"/>
        <v>0</v>
      </c>
      <c r="N325" s="8">
        <f t="shared" si="196"/>
        <v>0</v>
      </c>
      <c r="O325" s="10"/>
    </row>
    <row r="326" spans="1:15" ht="52.5" x14ac:dyDescent="0.35">
      <c r="A326" s="24" t="s">
        <v>543</v>
      </c>
      <c r="B326" s="32" t="s">
        <v>544</v>
      </c>
      <c r="C326" s="32" t="s">
        <v>764</v>
      </c>
      <c r="D326" s="26">
        <v>10</v>
      </c>
      <c r="E326" s="4"/>
      <c r="F326" s="7">
        <f t="shared" si="192"/>
        <v>0</v>
      </c>
      <c r="G326" s="6">
        <v>5</v>
      </c>
      <c r="H326" s="4"/>
      <c r="I326" s="7">
        <f t="shared" si="193"/>
        <v>0</v>
      </c>
      <c r="J326" s="6">
        <v>0</v>
      </c>
      <c r="K326" s="4"/>
      <c r="L326" s="7">
        <f t="shared" si="194"/>
        <v>0</v>
      </c>
      <c r="M326" s="8">
        <f t="shared" si="195"/>
        <v>0</v>
      </c>
      <c r="N326" s="8">
        <f t="shared" si="196"/>
        <v>0</v>
      </c>
      <c r="O326" s="10"/>
    </row>
    <row r="327" spans="1:15" ht="52.5" x14ac:dyDescent="0.35">
      <c r="A327" s="24" t="s">
        <v>545</v>
      </c>
      <c r="B327" s="32" t="s">
        <v>546</v>
      </c>
      <c r="C327" s="32" t="s">
        <v>764</v>
      </c>
      <c r="D327" s="26">
        <v>10</v>
      </c>
      <c r="E327" s="4"/>
      <c r="F327" s="7">
        <f t="shared" si="192"/>
        <v>0</v>
      </c>
      <c r="G327" s="6">
        <v>5</v>
      </c>
      <c r="H327" s="4"/>
      <c r="I327" s="7">
        <f t="shared" si="193"/>
        <v>0</v>
      </c>
      <c r="J327" s="6">
        <v>0</v>
      </c>
      <c r="K327" s="4"/>
      <c r="L327" s="7">
        <f t="shared" si="194"/>
        <v>0</v>
      </c>
      <c r="M327" s="8">
        <f t="shared" si="195"/>
        <v>0</v>
      </c>
      <c r="N327" s="8">
        <f t="shared" si="196"/>
        <v>0</v>
      </c>
      <c r="O327" s="10"/>
    </row>
    <row r="328" spans="1:15" ht="52.5" x14ac:dyDescent="0.35">
      <c r="A328" s="24" t="s">
        <v>547</v>
      </c>
      <c r="B328" s="32" t="s">
        <v>548</v>
      </c>
      <c r="C328" s="32" t="s">
        <v>764</v>
      </c>
      <c r="D328" s="26">
        <v>10</v>
      </c>
      <c r="E328" s="4"/>
      <c r="F328" s="7">
        <f t="shared" si="192"/>
        <v>0</v>
      </c>
      <c r="G328" s="6">
        <v>5</v>
      </c>
      <c r="H328" s="4"/>
      <c r="I328" s="7">
        <f t="shared" si="193"/>
        <v>0</v>
      </c>
      <c r="J328" s="6">
        <v>0</v>
      </c>
      <c r="K328" s="4"/>
      <c r="L328" s="7">
        <f t="shared" si="194"/>
        <v>0</v>
      </c>
      <c r="M328" s="8">
        <f t="shared" si="195"/>
        <v>0</v>
      </c>
      <c r="N328" s="8">
        <f t="shared" si="196"/>
        <v>0</v>
      </c>
      <c r="O328" s="10"/>
    </row>
    <row r="329" spans="1:15" ht="52.5" x14ac:dyDescent="0.35">
      <c r="A329" s="71" t="s">
        <v>549</v>
      </c>
      <c r="B329" s="36" t="s">
        <v>550</v>
      </c>
      <c r="C329" s="32" t="s">
        <v>764</v>
      </c>
      <c r="D329" s="37">
        <v>10</v>
      </c>
      <c r="E329" s="38"/>
      <c r="F329" s="7">
        <f t="shared" si="192"/>
        <v>0</v>
      </c>
      <c r="G329" s="39">
        <v>5</v>
      </c>
      <c r="H329" s="38"/>
      <c r="I329" s="7">
        <f t="shared" si="193"/>
        <v>0</v>
      </c>
      <c r="J329" s="39">
        <v>0</v>
      </c>
      <c r="K329" s="38"/>
      <c r="L329" s="7">
        <f t="shared" si="194"/>
        <v>0</v>
      </c>
      <c r="M329" s="8">
        <f t="shared" si="195"/>
        <v>0</v>
      </c>
      <c r="N329" s="8">
        <f t="shared" si="196"/>
        <v>0</v>
      </c>
      <c r="O329" s="47"/>
    </row>
    <row r="330" spans="1:15" x14ac:dyDescent="0.35">
      <c r="A330" s="127"/>
      <c r="B330" s="96"/>
      <c r="C330" s="96"/>
      <c r="D330" s="96"/>
      <c r="E330" s="96"/>
      <c r="F330" s="96"/>
      <c r="G330" s="96"/>
      <c r="H330" s="96"/>
      <c r="I330" s="96"/>
      <c r="J330" s="96"/>
      <c r="K330" s="96"/>
      <c r="L330" s="96"/>
      <c r="M330" s="96"/>
      <c r="N330" s="96"/>
      <c r="O330" s="96"/>
    </row>
    <row r="331" spans="1:15" ht="14.5" customHeight="1" x14ac:dyDescent="0.35">
      <c r="A331" s="109" t="s">
        <v>556</v>
      </c>
      <c r="B331" s="110"/>
      <c r="C331" s="110"/>
      <c r="D331" s="111"/>
      <c r="E331" s="111"/>
      <c r="F331" s="111"/>
      <c r="G331" s="111"/>
      <c r="H331" s="111"/>
      <c r="I331" s="111"/>
      <c r="J331" s="111"/>
      <c r="K331" s="111"/>
      <c r="L331" s="111"/>
      <c r="M331" s="111"/>
      <c r="N331" s="111"/>
      <c r="O331" s="111"/>
    </row>
    <row r="332" spans="1:15" ht="63" x14ac:dyDescent="0.35">
      <c r="A332" s="14" t="s">
        <v>513</v>
      </c>
      <c r="B332" s="32" t="s">
        <v>514</v>
      </c>
      <c r="C332" s="32" t="s">
        <v>764</v>
      </c>
      <c r="D332" s="26">
        <v>120</v>
      </c>
      <c r="E332" s="4"/>
      <c r="F332" s="7">
        <f t="shared" ref="F332:F335" si="197">D332*E332</f>
        <v>0</v>
      </c>
      <c r="G332" s="6">
        <v>20</v>
      </c>
      <c r="H332" s="4"/>
      <c r="I332" s="7">
        <f t="shared" ref="I332:I335" si="198">G332*H332</f>
        <v>0</v>
      </c>
      <c r="J332" s="6">
        <v>20</v>
      </c>
      <c r="K332" s="4"/>
      <c r="L332" s="7">
        <f t="shared" ref="L332:L335" si="199">J332*K332</f>
        <v>0</v>
      </c>
      <c r="M332" s="8">
        <f t="shared" ref="M332:M335" si="200">SUM(L332+I332+F332)</f>
        <v>0</v>
      </c>
      <c r="N332" s="8">
        <f t="shared" ref="N332:N335" si="201">SUM(M332*1.15)</f>
        <v>0</v>
      </c>
      <c r="O332" s="10"/>
    </row>
    <row r="333" spans="1:15" ht="52.5" x14ac:dyDescent="0.35">
      <c r="A333" s="14" t="s">
        <v>515</v>
      </c>
      <c r="B333" s="32" t="s">
        <v>516</v>
      </c>
      <c r="C333" s="32" t="s">
        <v>764</v>
      </c>
      <c r="D333" s="26">
        <v>120</v>
      </c>
      <c r="E333" s="4"/>
      <c r="F333" s="7">
        <f t="shared" si="197"/>
        <v>0</v>
      </c>
      <c r="G333" s="6">
        <v>20</v>
      </c>
      <c r="H333" s="4"/>
      <c r="I333" s="7">
        <f t="shared" si="198"/>
        <v>0</v>
      </c>
      <c r="J333" s="6">
        <v>20</v>
      </c>
      <c r="K333" s="4"/>
      <c r="L333" s="7">
        <f t="shared" si="199"/>
        <v>0</v>
      </c>
      <c r="M333" s="8">
        <f t="shared" si="200"/>
        <v>0</v>
      </c>
      <c r="N333" s="8">
        <f t="shared" si="201"/>
        <v>0</v>
      </c>
      <c r="O333" s="10"/>
    </row>
    <row r="334" spans="1:15" ht="94.5" x14ac:dyDescent="0.35">
      <c r="A334" s="24" t="s">
        <v>526</v>
      </c>
      <c r="B334" s="32" t="s">
        <v>527</v>
      </c>
      <c r="C334" s="32" t="s">
        <v>764</v>
      </c>
      <c r="D334" s="26">
        <v>24</v>
      </c>
      <c r="E334" s="4"/>
      <c r="F334" s="7">
        <f t="shared" si="197"/>
        <v>0</v>
      </c>
      <c r="G334" s="6">
        <v>0</v>
      </c>
      <c r="H334" s="4"/>
      <c r="I334" s="7">
        <f t="shared" si="198"/>
        <v>0</v>
      </c>
      <c r="J334" s="6">
        <v>0</v>
      </c>
      <c r="K334" s="4"/>
      <c r="L334" s="7">
        <f t="shared" si="199"/>
        <v>0</v>
      </c>
      <c r="M334" s="8">
        <f t="shared" si="200"/>
        <v>0</v>
      </c>
      <c r="N334" s="8">
        <f t="shared" si="201"/>
        <v>0</v>
      </c>
      <c r="O334" s="10"/>
    </row>
    <row r="335" spans="1:15" ht="94.5" x14ac:dyDescent="0.35">
      <c r="A335" s="24" t="s">
        <v>530</v>
      </c>
      <c r="B335" s="32" t="s">
        <v>531</v>
      </c>
      <c r="C335" s="32" t="s">
        <v>764</v>
      </c>
      <c r="D335" s="51">
        <v>12</v>
      </c>
      <c r="E335" s="52"/>
      <c r="F335" s="7">
        <f t="shared" si="197"/>
        <v>0</v>
      </c>
      <c r="G335" s="53">
        <v>0</v>
      </c>
      <c r="H335" s="52"/>
      <c r="I335" s="7">
        <f t="shared" si="198"/>
        <v>0</v>
      </c>
      <c r="J335" s="53">
        <v>0</v>
      </c>
      <c r="K335" s="52"/>
      <c r="L335" s="7">
        <f t="shared" si="199"/>
        <v>0</v>
      </c>
      <c r="M335" s="8">
        <f t="shared" si="200"/>
        <v>0</v>
      </c>
      <c r="N335" s="8">
        <f t="shared" si="201"/>
        <v>0</v>
      </c>
      <c r="O335" s="54"/>
    </row>
    <row r="336" spans="1:15" x14ac:dyDescent="0.35">
      <c r="A336" s="127"/>
      <c r="B336" s="96"/>
      <c r="C336" s="96"/>
      <c r="D336" s="96"/>
      <c r="E336" s="96"/>
      <c r="F336" s="96"/>
      <c r="G336" s="96"/>
      <c r="H336" s="96"/>
      <c r="I336" s="96"/>
      <c r="J336" s="96"/>
      <c r="K336" s="96"/>
      <c r="L336" s="96"/>
      <c r="M336" s="96"/>
      <c r="N336" s="96"/>
      <c r="O336" s="96"/>
    </row>
    <row r="337" spans="1:15" x14ac:dyDescent="0.35">
      <c r="A337" s="109" t="s">
        <v>565</v>
      </c>
      <c r="B337" s="110"/>
      <c r="C337" s="110"/>
      <c r="D337" s="111"/>
      <c r="E337" s="111"/>
      <c r="F337" s="111"/>
      <c r="G337" s="111"/>
      <c r="H337" s="111"/>
      <c r="I337" s="111"/>
      <c r="J337" s="111"/>
      <c r="K337" s="111"/>
      <c r="L337" s="111"/>
      <c r="M337" s="111"/>
      <c r="N337" s="111"/>
      <c r="O337" s="111"/>
    </row>
    <row r="338" spans="1:15" ht="52.5" x14ac:dyDescent="0.35">
      <c r="A338" s="14" t="s">
        <v>534</v>
      </c>
      <c r="B338" s="16" t="s">
        <v>535</v>
      </c>
      <c r="C338" s="16" t="s">
        <v>764</v>
      </c>
      <c r="D338" s="26">
        <v>20</v>
      </c>
      <c r="E338" s="4"/>
      <c r="F338" s="7">
        <f t="shared" ref="F338:F340" si="202">D338*E338</f>
        <v>0</v>
      </c>
      <c r="G338" s="6">
        <v>0</v>
      </c>
      <c r="H338" s="4"/>
      <c r="I338" s="7">
        <f t="shared" ref="I338:I340" si="203">G338*H338</f>
        <v>0</v>
      </c>
      <c r="J338" s="6">
        <v>0</v>
      </c>
      <c r="K338" s="4"/>
      <c r="L338" s="7">
        <f t="shared" ref="L338:L340" si="204">J338*K338</f>
        <v>0</v>
      </c>
      <c r="M338" s="8">
        <f t="shared" ref="M338:M340" si="205">SUM(L338+I338+F338)</f>
        <v>0</v>
      </c>
      <c r="N338" s="8">
        <f t="shared" ref="N338:N340" si="206">SUM(M338*1.15)</f>
        <v>0</v>
      </c>
      <c r="O338" s="10"/>
    </row>
    <row r="339" spans="1:15" ht="52.5" x14ac:dyDescent="0.35">
      <c r="A339" s="14" t="s">
        <v>552</v>
      </c>
      <c r="B339" s="16" t="s">
        <v>553</v>
      </c>
      <c r="C339" s="16" t="s">
        <v>764</v>
      </c>
      <c r="D339" s="26">
        <v>20</v>
      </c>
      <c r="E339" s="4"/>
      <c r="F339" s="7">
        <f t="shared" si="202"/>
        <v>0</v>
      </c>
      <c r="G339" s="6">
        <v>0</v>
      </c>
      <c r="H339" s="4"/>
      <c r="I339" s="7">
        <f t="shared" si="203"/>
        <v>0</v>
      </c>
      <c r="J339" s="6">
        <v>0</v>
      </c>
      <c r="K339" s="4"/>
      <c r="L339" s="7">
        <f t="shared" si="204"/>
        <v>0</v>
      </c>
      <c r="M339" s="8">
        <f t="shared" si="205"/>
        <v>0</v>
      </c>
      <c r="N339" s="8">
        <f t="shared" si="206"/>
        <v>0</v>
      </c>
      <c r="O339" s="10"/>
    </row>
    <row r="340" spans="1:15" ht="52.5" x14ac:dyDescent="0.35">
      <c r="A340" s="35" t="s">
        <v>554</v>
      </c>
      <c r="B340" s="64" t="s">
        <v>555</v>
      </c>
      <c r="C340" s="16" t="s">
        <v>764</v>
      </c>
      <c r="D340" s="37">
        <v>10</v>
      </c>
      <c r="E340" s="38"/>
      <c r="F340" s="7">
        <f t="shared" si="202"/>
        <v>0</v>
      </c>
      <c r="G340" s="39">
        <v>0</v>
      </c>
      <c r="H340" s="38"/>
      <c r="I340" s="7">
        <f t="shared" si="203"/>
        <v>0</v>
      </c>
      <c r="J340" s="39">
        <v>0</v>
      </c>
      <c r="K340" s="38"/>
      <c r="L340" s="7">
        <f t="shared" si="204"/>
        <v>0</v>
      </c>
      <c r="M340" s="8">
        <f t="shared" si="205"/>
        <v>0</v>
      </c>
      <c r="N340" s="8">
        <f t="shared" si="206"/>
        <v>0</v>
      </c>
      <c r="O340" s="47"/>
    </row>
    <row r="341" spans="1:15" x14ac:dyDescent="0.35">
      <c r="A341" s="95"/>
      <c r="B341" s="96"/>
      <c r="C341" s="96"/>
      <c r="D341" s="96"/>
      <c r="E341" s="96"/>
      <c r="F341" s="96"/>
      <c r="G341" s="96"/>
      <c r="H341" s="96"/>
      <c r="I341" s="96"/>
      <c r="J341" s="96"/>
      <c r="K341" s="96"/>
      <c r="L341" s="96"/>
      <c r="M341" s="96"/>
      <c r="N341" s="96"/>
      <c r="O341" s="96"/>
    </row>
    <row r="342" spans="1:15" ht="14.5" customHeight="1" x14ac:dyDescent="0.35">
      <c r="A342" s="109" t="s">
        <v>570</v>
      </c>
      <c r="B342" s="110"/>
      <c r="C342" s="110"/>
      <c r="D342" s="111"/>
      <c r="E342" s="111"/>
      <c r="F342" s="111"/>
      <c r="G342" s="111"/>
      <c r="H342" s="111"/>
      <c r="I342" s="111"/>
      <c r="J342" s="111"/>
      <c r="K342" s="111"/>
      <c r="L342" s="111"/>
      <c r="M342" s="111"/>
      <c r="N342" s="111"/>
      <c r="O342" s="111"/>
    </row>
    <row r="343" spans="1:15" ht="42" x14ac:dyDescent="0.35">
      <c r="A343" s="14" t="s">
        <v>557</v>
      </c>
      <c r="B343" s="16" t="s">
        <v>558</v>
      </c>
      <c r="C343" s="16" t="s">
        <v>764</v>
      </c>
      <c r="D343" s="26">
        <v>5</v>
      </c>
      <c r="E343" s="4"/>
      <c r="F343" s="7">
        <f t="shared" ref="F343:F346" si="207">D343*E343</f>
        <v>0</v>
      </c>
      <c r="G343" s="6">
        <v>0</v>
      </c>
      <c r="H343" s="4"/>
      <c r="I343" s="7">
        <f t="shared" ref="I343:I346" si="208">G343*H343</f>
        <v>0</v>
      </c>
      <c r="J343" s="6">
        <v>0</v>
      </c>
      <c r="K343" s="4"/>
      <c r="L343" s="7">
        <f t="shared" ref="L343:L346" si="209">J343*K343</f>
        <v>0</v>
      </c>
      <c r="M343" s="8">
        <f t="shared" ref="M343:M346" si="210">SUM(L343+I343+F343)</f>
        <v>0</v>
      </c>
      <c r="N343" s="8">
        <f t="shared" ref="N343:N346" si="211">SUM(M343*1.15)</f>
        <v>0</v>
      </c>
      <c r="O343" s="10"/>
    </row>
    <row r="344" spans="1:15" ht="52.5" x14ac:dyDescent="0.35">
      <c r="A344" s="14" t="s">
        <v>559</v>
      </c>
      <c r="B344" s="16" t="s">
        <v>560</v>
      </c>
      <c r="C344" s="16" t="s">
        <v>764</v>
      </c>
      <c r="D344" s="26">
        <v>5</v>
      </c>
      <c r="E344" s="4"/>
      <c r="F344" s="7">
        <f t="shared" si="207"/>
        <v>0</v>
      </c>
      <c r="G344" s="6">
        <v>0</v>
      </c>
      <c r="H344" s="4"/>
      <c r="I344" s="7">
        <f t="shared" si="208"/>
        <v>0</v>
      </c>
      <c r="J344" s="6">
        <v>0</v>
      </c>
      <c r="K344" s="4"/>
      <c r="L344" s="7">
        <f t="shared" si="209"/>
        <v>0</v>
      </c>
      <c r="M344" s="8">
        <f t="shared" si="210"/>
        <v>0</v>
      </c>
      <c r="N344" s="8">
        <f t="shared" si="211"/>
        <v>0</v>
      </c>
      <c r="O344" s="10"/>
    </row>
    <row r="345" spans="1:15" ht="42" x14ac:dyDescent="0.35">
      <c r="A345" s="14" t="s">
        <v>561</v>
      </c>
      <c r="B345" s="16" t="s">
        <v>562</v>
      </c>
      <c r="C345" s="16" t="s">
        <v>764</v>
      </c>
      <c r="D345" s="26">
        <v>5</v>
      </c>
      <c r="E345" s="4"/>
      <c r="F345" s="7">
        <f t="shared" si="207"/>
        <v>0</v>
      </c>
      <c r="G345" s="6">
        <v>0</v>
      </c>
      <c r="H345" s="4"/>
      <c r="I345" s="7">
        <f t="shared" si="208"/>
        <v>0</v>
      </c>
      <c r="J345" s="6">
        <v>0</v>
      </c>
      <c r="K345" s="4"/>
      <c r="L345" s="7">
        <f t="shared" si="209"/>
        <v>0</v>
      </c>
      <c r="M345" s="8">
        <f t="shared" si="210"/>
        <v>0</v>
      </c>
      <c r="N345" s="8">
        <f t="shared" si="211"/>
        <v>0</v>
      </c>
      <c r="O345" s="10"/>
    </row>
    <row r="346" spans="1:15" ht="42" x14ac:dyDescent="0.35">
      <c r="A346" s="75" t="s">
        <v>563</v>
      </c>
      <c r="B346" s="64" t="s">
        <v>564</v>
      </c>
      <c r="C346" s="16" t="s">
        <v>764</v>
      </c>
      <c r="D346" s="37">
        <v>20</v>
      </c>
      <c r="E346" s="38"/>
      <c r="F346" s="7">
        <f t="shared" si="207"/>
        <v>0</v>
      </c>
      <c r="G346" s="39">
        <v>0</v>
      </c>
      <c r="H346" s="38"/>
      <c r="I346" s="7">
        <f t="shared" si="208"/>
        <v>0</v>
      </c>
      <c r="J346" s="39">
        <v>0</v>
      </c>
      <c r="K346" s="38"/>
      <c r="L346" s="7">
        <f t="shared" si="209"/>
        <v>0</v>
      </c>
      <c r="M346" s="8">
        <f t="shared" si="210"/>
        <v>0</v>
      </c>
      <c r="N346" s="8">
        <f t="shared" si="211"/>
        <v>0</v>
      </c>
      <c r="O346" s="47"/>
    </row>
    <row r="347" spans="1:15" x14ac:dyDescent="0.35">
      <c r="A347" s="103"/>
      <c r="B347" s="92"/>
      <c r="C347" s="104"/>
      <c r="D347" s="92"/>
      <c r="E347" s="92"/>
      <c r="F347" s="92"/>
      <c r="G347" s="92"/>
      <c r="H347" s="92"/>
      <c r="I347" s="92"/>
      <c r="J347" s="92"/>
      <c r="K347" s="92"/>
      <c r="L347" s="92"/>
      <c r="M347" s="92"/>
      <c r="N347" s="92"/>
      <c r="O347" s="92"/>
    </row>
    <row r="348" spans="1:15" ht="14.5" customHeight="1" x14ac:dyDescent="0.35">
      <c r="A348" s="101" t="s">
        <v>607</v>
      </c>
      <c r="B348" s="91"/>
      <c r="C348" s="91"/>
      <c r="D348" s="102"/>
      <c r="E348" s="102"/>
      <c r="F348" s="102"/>
      <c r="G348" s="102"/>
      <c r="H348" s="102"/>
      <c r="I348" s="102"/>
      <c r="J348" s="102"/>
      <c r="K348" s="102"/>
      <c r="L348" s="102"/>
      <c r="M348" s="102"/>
      <c r="N348" s="102"/>
      <c r="O348" s="102"/>
    </row>
    <row r="349" spans="1:15" ht="42" x14ac:dyDescent="0.35">
      <c r="A349" s="14" t="s">
        <v>566</v>
      </c>
      <c r="B349" s="16" t="s">
        <v>567</v>
      </c>
      <c r="C349" s="16" t="s">
        <v>764</v>
      </c>
      <c r="D349" s="26">
        <v>10</v>
      </c>
      <c r="E349" s="4"/>
      <c r="F349" s="7">
        <f t="shared" ref="F349:F350" si="212">D349*E349</f>
        <v>0</v>
      </c>
      <c r="G349" s="6">
        <v>5</v>
      </c>
      <c r="H349" s="4"/>
      <c r="I349" s="7">
        <f t="shared" ref="I349:I350" si="213">G349*H349</f>
        <v>0</v>
      </c>
      <c r="J349" s="6">
        <v>0</v>
      </c>
      <c r="K349" s="4"/>
      <c r="L349" s="7">
        <f t="shared" ref="L349:L350" si="214">J349*K349</f>
        <v>0</v>
      </c>
      <c r="M349" s="8">
        <f t="shared" ref="M349:M350" si="215">SUM(L349+I349+F349)</f>
        <v>0</v>
      </c>
      <c r="N349" s="8">
        <f t="shared" ref="N349:N350" si="216">SUM(M349*1.15)</f>
        <v>0</v>
      </c>
      <c r="O349" s="10"/>
    </row>
    <row r="350" spans="1:15" ht="42" x14ac:dyDescent="0.35">
      <c r="A350" s="35" t="s">
        <v>568</v>
      </c>
      <c r="B350" s="64" t="s">
        <v>569</v>
      </c>
      <c r="C350" s="16" t="s">
        <v>764</v>
      </c>
      <c r="D350" s="37">
        <v>16</v>
      </c>
      <c r="E350" s="38"/>
      <c r="F350" s="7">
        <f t="shared" si="212"/>
        <v>0</v>
      </c>
      <c r="G350" s="39">
        <v>8</v>
      </c>
      <c r="H350" s="38"/>
      <c r="I350" s="7">
        <f t="shared" si="213"/>
        <v>0</v>
      </c>
      <c r="J350" s="39">
        <v>0</v>
      </c>
      <c r="K350" s="38"/>
      <c r="L350" s="7">
        <f t="shared" si="214"/>
        <v>0</v>
      </c>
      <c r="M350" s="8">
        <f t="shared" si="215"/>
        <v>0</v>
      </c>
      <c r="N350" s="8">
        <f t="shared" si="216"/>
        <v>0</v>
      </c>
      <c r="O350" s="47"/>
    </row>
    <row r="351" spans="1:15" x14ac:dyDescent="0.35">
      <c r="A351" s="93"/>
      <c r="B351" s="94"/>
      <c r="C351" s="94"/>
      <c r="D351" s="94"/>
      <c r="E351" s="94"/>
      <c r="F351" s="94"/>
      <c r="G351" s="94"/>
      <c r="H351" s="94"/>
      <c r="I351" s="94"/>
      <c r="J351" s="94"/>
      <c r="K351" s="94"/>
      <c r="L351" s="94"/>
      <c r="M351" s="94"/>
      <c r="N351" s="94"/>
      <c r="O351" s="94"/>
    </row>
    <row r="352" spans="1:15" ht="14.5" customHeight="1" x14ac:dyDescent="0.35">
      <c r="A352" s="101" t="s">
        <v>639</v>
      </c>
      <c r="B352" s="91"/>
      <c r="C352" s="91"/>
      <c r="D352" s="102"/>
      <c r="E352" s="102"/>
      <c r="F352" s="102"/>
      <c r="G352" s="102"/>
      <c r="H352" s="102"/>
      <c r="I352" s="102"/>
      <c r="J352" s="102"/>
      <c r="K352" s="102"/>
      <c r="L352" s="102"/>
      <c r="M352" s="102"/>
      <c r="N352" s="102"/>
      <c r="O352" s="102"/>
    </row>
    <row r="353" spans="1:15" ht="52.5" x14ac:dyDescent="0.35">
      <c r="A353" s="14" t="s">
        <v>571</v>
      </c>
      <c r="B353" s="16" t="s">
        <v>572</v>
      </c>
      <c r="C353" s="16" t="s">
        <v>764</v>
      </c>
      <c r="D353" s="26">
        <v>10</v>
      </c>
      <c r="E353" s="4"/>
      <c r="F353" s="7">
        <f t="shared" ref="F353:F371" si="217">D353*E353</f>
        <v>0</v>
      </c>
      <c r="G353" s="6">
        <v>0</v>
      </c>
      <c r="H353" s="4"/>
      <c r="I353" s="7">
        <f t="shared" ref="I353:I371" si="218">G353*H353</f>
        <v>0</v>
      </c>
      <c r="J353" s="6">
        <v>0</v>
      </c>
      <c r="K353" s="4"/>
      <c r="L353" s="7">
        <f t="shared" ref="L353:L371" si="219">J353*K353</f>
        <v>0</v>
      </c>
      <c r="M353" s="8">
        <f t="shared" ref="M353:M371" si="220">SUM(L353+I353+F353)</f>
        <v>0</v>
      </c>
      <c r="N353" s="8">
        <f t="shared" ref="N353:N371" si="221">SUM(M353*1.15)</f>
        <v>0</v>
      </c>
      <c r="O353" s="10"/>
    </row>
    <row r="354" spans="1:15" ht="105" x14ac:dyDescent="0.35">
      <c r="A354" s="28" t="s">
        <v>573</v>
      </c>
      <c r="B354" s="16" t="s">
        <v>574</v>
      </c>
      <c r="C354" s="16" t="s">
        <v>764</v>
      </c>
      <c r="D354" s="26">
        <v>10</v>
      </c>
      <c r="E354" s="4"/>
      <c r="F354" s="7">
        <f t="shared" si="217"/>
        <v>0</v>
      </c>
      <c r="G354" s="6">
        <v>0</v>
      </c>
      <c r="H354" s="4"/>
      <c r="I354" s="7">
        <f t="shared" si="218"/>
        <v>0</v>
      </c>
      <c r="J354" s="6">
        <v>0</v>
      </c>
      <c r="K354" s="4"/>
      <c r="L354" s="7">
        <f t="shared" si="219"/>
        <v>0</v>
      </c>
      <c r="M354" s="8">
        <f t="shared" si="220"/>
        <v>0</v>
      </c>
      <c r="N354" s="8">
        <f t="shared" si="221"/>
        <v>0</v>
      </c>
      <c r="O354" s="10"/>
    </row>
    <row r="355" spans="1:15" ht="52.5" x14ac:dyDescent="0.35">
      <c r="A355" s="14" t="s">
        <v>575</v>
      </c>
      <c r="B355" s="16" t="s">
        <v>576</v>
      </c>
      <c r="C355" s="16" t="s">
        <v>764</v>
      </c>
      <c r="D355" s="26">
        <v>0</v>
      </c>
      <c r="E355" s="4"/>
      <c r="F355" s="7">
        <f t="shared" si="217"/>
        <v>0</v>
      </c>
      <c r="G355" s="6">
        <v>0</v>
      </c>
      <c r="H355" s="4"/>
      <c r="I355" s="7">
        <f t="shared" si="218"/>
        <v>0</v>
      </c>
      <c r="J355" s="6">
        <v>0</v>
      </c>
      <c r="K355" s="4"/>
      <c r="L355" s="7">
        <f t="shared" si="219"/>
        <v>0</v>
      </c>
      <c r="M355" s="8">
        <f t="shared" si="220"/>
        <v>0</v>
      </c>
      <c r="N355" s="8">
        <f t="shared" si="221"/>
        <v>0</v>
      </c>
      <c r="O355" s="10"/>
    </row>
    <row r="356" spans="1:15" ht="63" x14ac:dyDescent="0.35">
      <c r="A356" s="14" t="s">
        <v>577</v>
      </c>
      <c r="B356" s="16" t="s">
        <v>578</v>
      </c>
      <c r="C356" s="16" t="s">
        <v>764</v>
      </c>
      <c r="D356" s="26">
        <v>110</v>
      </c>
      <c r="E356" s="4"/>
      <c r="F356" s="7">
        <f t="shared" si="217"/>
        <v>0</v>
      </c>
      <c r="G356" s="6">
        <v>10</v>
      </c>
      <c r="H356" s="4"/>
      <c r="I356" s="7">
        <f t="shared" si="218"/>
        <v>0</v>
      </c>
      <c r="J356" s="6">
        <v>5</v>
      </c>
      <c r="K356" s="4"/>
      <c r="L356" s="7">
        <f t="shared" si="219"/>
        <v>0</v>
      </c>
      <c r="M356" s="8">
        <f t="shared" si="220"/>
        <v>0</v>
      </c>
      <c r="N356" s="8">
        <f t="shared" si="221"/>
        <v>0</v>
      </c>
      <c r="O356" s="10"/>
    </row>
    <row r="357" spans="1:15" ht="21" x14ac:dyDescent="0.35">
      <c r="A357" s="14" t="s">
        <v>579</v>
      </c>
      <c r="B357" s="16" t="s">
        <v>580</v>
      </c>
      <c r="C357" s="16" t="s">
        <v>764</v>
      </c>
      <c r="D357" s="26">
        <v>35</v>
      </c>
      <c r="E357" s="4"/>
      <c r="F357" s="7">
        <f t="shared" si="217"/>
        <v>0</v>
      </c>
      <c r="G357" s="6">
        <v>5</v>
      </c>
      <c r="H357" s="4"/>
      <c r="I357" s="7">
        <f t="shared" si="218"/>
        <v>0</v>
      </c>
      <c r="J357" s="6">
        <v>5</v>
      </c>
      <c r="K357" s="4"/>
      <c r="L357" s="7">
        <f t="shared" si="219"/>
        <v>0</v>
      </c>
      <c r="M357" s="8">
        <f t="shared" si="220"/>
        <v>0</v>
      </c>
      <c r="N357" s="8">
        <f t="shared" si="221"/>
        <v>0</v>
      </c>
      <c r="O357" s="10"/>
    </row>
    <row r="358" spans="1:15" ht="42" x14ac:dyDescent="0.35">
      <c r="A358" s="14" t="s">
        <v>581</v>
      </c>
      <c r="B358" s="16" t="s">
        <v>582</v>
      </c>
      <c r="C358" s="16" t="s">
        <v>764</v>
      </c>
      <c r="D358" s="26">
        <v>35</v>
      </c>
      <c r="E358" s="4"/>
      <c r="F358" s="7">
        <f t="shared" si="217"/>
        <v>0</v>
      </c>
      <c r="G358" s="6">
        <v>5</v>
      </c>
      <c r="H358" s="4"/>
      <c r="I358" s="7">
        <f t="shared" si="218"/>
        <v>0</v>
      </c>
      <c r="J358" s="6">
        <v>5</v>
      </c>
      <c r="K358" s="4"/>
      <c r="L358" s="7">
        <f t="shared" si="219"/>
        <v>0</v>
      </c>
      <c r="M358" s="8">
        <f t="shared" si="220"/>
        <v>0</v>
      </c>
      <c r="N358" s="8">
        <f t="shared" si="221"/>
        <v>0</v>
      </c>
      <c r="O358" s="10"/>
    </row>
    <row r="359" spans="1:15" ht="105" x14ac:dyDescent="0.35">
      <c r="A359" s="28" t="s">
        <v>583</v>
      </c>
      <c r="B359" s="16" t="s">
        <v>584</v>
      </c>
      <c r="C359" s="16" t="s">
        <v>764</v>
      </c>
      <c r="D359" s="26">
        <v>10</v>
      </c>
      <c r="E359" s="4"/>
      <c r="F359" s="7">
        <f t="shared" si="217"/>
        <v>0</v>
      </c>
      <c r="G359" s="6">
        <v>0</v>
      </c>
      <c r="H359" s="4"/>
      <c r="I359" s="7">
        <f t="shared" si="218"/>
        <v>0</v>
      </c>
      <c r="J359" s="6">
        <v>0</v>
      </c>
      <c r="K359" s="4"/>
      <c r="L359" s="7">
        <f t="shared" si="219"/>
        <v>0</v>
      </c>
      <c r="M359" s="8">
        <f t="shared" si="220"/>
        <v>0</v>
      </c>
      <c r="N359" s="8">
        <f t="shared" si="221"/>
        <v>0</v>
      </c>
      <c r="O359" s="10"/>
    </row>
    <row r="360" spans="1:15" ht="84" x14ac:dyDescent="0.35">
      <c r="A360" s="14" t="s">
        <v>585</v>
      </c>
      <c r="B360" s="16" t="s">
        <v>586</v>
      </c>
      <c r="C360" s="16" t="s">
        <v>764</v>
      </c>
      <c r="D360" s="26">
        <v>35</v>
      </c>
      <c r="E360" s="4"/>
      <c r="F360" s="7">
        <f t="shared" si="217"/>
        <v>0</v>
      </c>
      <c r="G360" s="6">
        <v>5</v>
      </c>
      <c r="H360" s="4"/>
      <c r="I360" s="7">
        <f t="shared" si="218"/>
        <v>0</v>
      </c>
      <c r="J360" s="6">
        <v>5</v>
      </c>
      <c r="K360" s="4"/>
      <c r="L360" s="7">
        <f t="shared" si="219"/>
        <v>0</v>
      </c>
      <c r="M360" s="8">
        <f t="shared" si="220"/>
        <v>0</v>
      </c>
      <c r="N360" s="8">
        <f t="shared" si="221"/>
        <v>0</v>
      </c>
      <c r="O360" s="10"/>
    </row>
    <row r="361" spans="1:15" ht="105" x14ac:dyDescent="0.35">
      <c r="A361" s="14" t="s">
        <v>587</v>
      </c>
      <c r="B361" s="16" t="s">
        <v>588</v>
      </c>
      <c r="C361" s="16" t="s">
        <v>764</v>
      </c>
      <c r="D361" s="26">
        <v>35</v>
      </c>
      <c r="E361" s="4"/>
      <c r="F361" s="7">
        <f t="shared" si="217"/>
        <v>0</v>
      </c>
      <c r="G361" s="6">
        <v>5</v>
      </c>
      <c r="H361" s="4"/>
      <c r="I361" s="7">
        <f t="shared" si="218"/>
        <v>0</v>
      </c>
      <c r="J361" s="6">
        <v>5</v>
      </c>
      <c r="K361" s="4"/>
      <c r="L361" s="7">
        <f t="shared" si="219"/>
        <v>0</v>
      </c>
      <c r="M361" s="8">
        <f t="shared" si="220"/>
        <v>0</v>
      </c>
      <c r="N361" s="8">
        <f t="shared" si="221"/>
        <v>0</v>
      </c>
      <c r="O361" s="10"/>
    </row>
    <row r="362" spans="1:15" ht="84" x14ac:dyDescent="0.35">
      <c r="A362" s="28" t="s">
        <v>589</v>
      </c>
      <c r="B362" s="16" t="s">
        <v>590</v>
      </c>
      <c r="C362" s="16" t="s">
        <v>764</v>
      </c>
      <c r="D362" s="26">
        <v>10</v>
      </c>
      <c r="E362" s="4"/>
      <c r="F362" s="7">
        <f t="shared" si="217"/>
        <v>0</v>
      </c>
      <c r="G362" s="6">
        <v>0</v>
      </c>
      <c r="H362" s="4"/>
      <c r="I362" s="7">
        <f t="shared" si="218"/>
        <v>0</v>
      </c>
      <c r="J362" s="6">
        <v>0</v>
      </c>
      <c r="K362" s="4"/>
      <c r="L362" s="7">
        <f t="shared" si="219"/>
        <v>0</v>
      </c>
      <c r="M362" s="8">
        <f t="shared" si="220"/>
        <v>0</v>
      </c>
      <c r="N362" s="8">
        <f t="shared" si="221"/>
        <v>0</v>
      </c>
      <c r="O362" s="10"/>
    </row>
    <row r="363" spans="1:15" ht="105" x14ac:dyDescent="0.35">
      <c r="A363" s="28" t="s">
        <v>591</v>
      </c>
      <c r="B363" s="16" t="s">
        <v>592</v>
      </c>
      <c r="C363" s="16" t="s">
        <v>764</v>
      </c>
      <c r="D363" s="26">
        <v>500</v>
      </c>
      <c r="E363" s="4"/>
      <c r="F363" s="7">
        <f t="shared" si="217"/>
        <v>0</v>
      </c>
      <c r="G363" s="6">
        <v>0</v>
      </c>
      <c r="H363" s="4"/>
      <c r="I363" s="7">
        <f t="shared" si="218"/>
        <v>0</v>
      </c>
      <c r="J363" s="6">
        <v>0</v>
      </c>
      <c r="K363" s="4"/>
      <c r="L363" s="7">
        <f t="shared" si="219"/>
        <v>0</v>
      </c>
      <c r="M363" s="8">
        <f t="shared" si="220"/>
        <v>0</v>
      </c>
      <c r="N363" s="8">
        <f t="shared" si="221"/>
        <v>0</v>
      </c>
      <c r="O363" s="10"/>
    </row>
    <row r="364" spans="1:15" ht="94.5" x14ac:dyDescent="0.35">
      <c r="A364" s="28" t="s">
        <v>593</v>
      </c>
      <c r="B364" s="16" t="s">
        <v>594</v>
      </c>
      <c r="C364" s="16" t="s">
        <v>764</v>
      </c>
      <c r="D364" s="26">
        <v>500</v>
      </c>
      <c r="E364" s="4"/>
      <c r="F364" s="7">
        <f t="shared" si="217"/>
        <v>0</v>
      </c>
      <c r="G364" s="6">
        <v>0</v>
      </c>
      <c r="H364" s="4"/>
      <c r="I364" s="7">
        <f t="shared" si="218"/>
        <v>0</v>
      </c>
      <c r="J364" s="6">
        <v>0</v>
      </c>
      <c r="K364" s="4"/>
      <c r="L364" s="7">
        <f t="shared" si="219"/>
        <v>0</v>
      </c>
      <c r="M364" s="8">
        <f t="shared" si="220"/>
        <v>0</v>
      </c>
      <c r="N364" s="8">
        <f t="shared" si="221"/>
        <v>0</v>
      </c>
      <c r="O364" s="10"/>
    </row>
    <row r="365" spans="1:15" ht="94.5" x14ac:dyDescent="0.35">
      <c r="A365" s="28" t="s">
        <v>595</v>
      </c>
      <c r="B365" s="16" t="s">
        <v>596</v>
      </c>
      <c r="C365" s="16" t="s">
        <v>764</v>
      </c>
      <c r="D365" s="26">
        <v>10</v>
      </c>
      <c r="E365" s="4"/>
      <c r="F365" s="7">
        <f t="shared" si="217"/>
        <v>0</v>
      </c>
      <c r="G365" s="6">
        <v>0</v>
      </c>
      <c r="H365" s="4"/>
      <c r="I365" s="7">
        <f t="shared" si="218"/>
        <v>0</v>
      </c>
      <c r="J365" s="6">
        <v>0</v>
      </c>
      <c r="K365" s="4"/>
      <c r="L365" s="7">
        <f t="shared" si="219"/>
        <v>0</v>
      </c>
      <c r="M365" s="8">
        <f t="shared" si="220"/>
        <v>0</v>
      </c>
      <c r="N365" s="8">
        <f t="shared" si="221"/>
        <v>0</v>
      </c>
      <c r="O365" s="10"/>
    </row>
    <row r="366" spans="1:15" ht="84" x14ac:dyDescent="0.35">
      <c r="A366" s="28" t="s">
        <v>597</v>
      </c>
      <c r="B366" s="16" t="s">
        <v>598</v>
      </c>
      <c r="C366" s="16" t="s">
        <v>764</v>
      </c>
      <c r="D366" s="26">
        <v>10</v>
      </c>
      <c r="E366" s="4"/>
      <c r="F366" s="7">
        <f t="shared" si="217"/>
        <v>0</v>
      </c>
      <c r="G366" s="6">
        <v>0</v>
      </c>
      <c r="H366" s="4"/>
      <c r="I366" s="7">
        <f t="shared" si="218"/>
        <v>0</v>
      </c>
      <c r="J366" s="6">
        <v>0</v>
      </c>
      <c r="K366" s="4"/>
      <c r="L366" s="7">
        <f t="shared" si="219"/>
        <v>0</v>
      </c>
      <c r="M366" s="8">
        <f t="shared" si="220"/>
        <v>0</v>
      </c>
      <c r="N366" s="8">
        <f t="shared" si="221"/>
        <v>0</v>
      </c>
      <c r="O366" s="10"/>
    </row>
    <row r="367" spans="1:15" ht="94.5" x14ac:dyDescent="0.35">
      <c r="A367" s="28" t="s">
        <v>599</v>
      </c>
      <c r="B367" s="16" t="s">
        <v>600</v>
      </c>
      <c r="C367" s="16" t="s">
        <v>764</v>
      </c>
      <c r="D367" s="26">
        <v>10</v>
      </c>
      <c r="E367" s="4"/>
      <c r="F367" s="7">
        <f t="shared" si="217"/>
        <v>0</v>
      </c>
      <c r="G367" s="6">
        <v>0</v>
      </c>
      <c r="H367" s="4"/>
      <c r="I367" s="7">
        <f t="shared" si="218"/>
        <v>0</v>
      </c>
      <c r="J367" s="6">
        <v>0</v>
      </c>
      <c r="K367" s="4"/>
      <c r="L367" s="7">
        <f t="shared" si="219"/>
        <v>0</v>
      </c>
      <c r="M367" s="8">
        <f t="shared" si="220"/>
        <v>0</v>
      </c>
      <c r="N367" s="8">
        <f t="shared" si="221"/>
        <v>0</v>
      </c>
      <c r="O367" s="10"/>
    </row>
    <row r="368" spans="1:15" ht="52.5" x14ac:dyDescent="0.35">
      <c r="A368" s="17" t="s">
        <v>601</v>
      </c>
      <c r="B368" s="32" t="s">
        <v>602</v>
      </c>
      <c r="C368" s="32" t="s">
        <v>764</v>
      </c>
      <c r="D368" s="26">
        <v>12</v>
      </c>
      <c r="E368" s="4"/>
      <c r="F368" s="7">
        <f t="shared" si="217"/>
        <v>0</v>
      </c>
      <c r="G368" s="6">
        <v>2</v>
      </c>
      <c r="H368" s="4"/>
      <c r="I368" s="7">
        <f t="shared" si="218"/>
        <v>0</v>
      </c>
      <c r="J368" s="6">
        <v>2</v>
      </c>
      <c r="K368" s="4"/>
      <c r="L368" s="7">
        <f t="shared" si="219"/>
        <v>0</v>
      </c>
      <c r="M368" s="8">
        <f t="shared" si="220"/>
        <v>0</v>
      </c>
      <c r="N368" s="8">
        <f t="shared" si="221"/>
        <v>0</v>
      </c>
      <c r="O368" s="10"/>
    </row>
    <row r="369" spans="1:15" ht="73.5" x14ac:dyDescent="0.35">
      <c r="A369" s="20" t="s">
        <v>777</v>
      </c>
      <c r="B369" s="32" t="s">
        <v>603</v>
      </c>
      <c r="C369" s="32" t="s">
        <v>764</v>
      </c>
      <c r="D369" s="26">
        <v>12</v>
      </c>
      <c r="E369" s="4"/>
      <c r="F369" s="7">
        <f t="shared" si="217"/>
        <v>0</v>
      </c>
      <c r="G369" s="6">
        <v>2</v>
      </c>
      <c r="H369" s="4"/>
      <c r="I369" s="7">
        <f t="shared" si="218"/>
        <v>0</v>
      </c>
      <c r="J369" s="6">
        <v>2</v>
      </c>
      <c r="K369" s="4"/>
      <c r="L369" s="7">
        <f t="shared" si="219"/>
        <v>0</v>
      </c>
      <c r="M369" s="8">
        <f t="shared" si="220"/>
        <v>0</v>
      </c>
      <c r="N369" s="8">
        <f t="shared" si="221"/>
        <v>0</v>
      </c>
      <c r="O369" s="10"/>
    </row>
    <row r="370" spans="1:15" ht="73.5" x14ac:dyDescent="0.35">
      <c r="A370" s="20" t="s">
        <v>776</v>
      </c>
      <c r="B370" s="32" t="s">
        <v>604</v>
      </c>
      <c r="C370" s="32" t="s">
        <v>764</v>
      </c>
      <c r="D370" s="26">
        <v>12</v>
      </c>
      <c r="E370" s="4"/>
      <c r="F370" s="7">
        <f t="shared" si="217"/>
        <v>0</v>
      </c>
      <c r="G370" s="6">
        <v>2</v>
      </c>
      <c r="H370" s="4"/>
      <c r="I370" s="7">
        <f t="shared" si="218"/>
        <v>0</v>
      </c>
      <c r="J370" s="6">
        <v>2</v>
      </c>
      <c r="K370" s="4"/>
      <c r="L370" s="7">
        <f t="shared" si="219"/>
        <v>0</v>
      </c>
      <c r="M370" s="8">
        <f t="shared" si="220"/>
        <v>0</v>
      </c>
      <c r="N370" s="8">
        <f t="shared" si="221"/>
        <v>0</v>
      </c>
      <c r="O370" s="10"/>
    </row>
    <row r="371" spans="1:15" ht="31.5" x14ac:dyDescent="0.35">
      <c r="A371" s="71" t="s">
        <v>605</v>
      </c>
      <c r="B371" s="36" t="s">
        <v>606</v>
      </c>
      <c r="C371" s="32" t="s">
        <v>764</v>
      </c>
      <c r="D371" s="37">
        <v>60</v>
      </c>
      <c r="E371" s="38"/>
      <c r="F371" s="7">
        <f t="shared" si="217"/>
        <v>0</v>
      </c>
      <c r="G371" s="39">
        <v>15</v>
      </c>
      <c r="H371" s="38"/>
      <c r="I371" s="7">
        <f t="shared" si="218"/>
        <v>0</v>
      </c>
      <c r="J371" s="39">
        <v>15</v>
      </c>
      <c r="K371" s="38"/>
      <c r="L371" s="7">
        <f t="shared" si="219"/>
        <v>0</v>
      </c>
      <c r="M371" s="8">
        <f t="shared" si="220"/>
        <v>0</v>
      </c>
      <c r="N371" s="8">
        <f t="shared" si="221"/>
        <v>0</v>
      </c>
      <c r="O371" s="47"/>
    </row>
    <row r="372" spans="1:15" x14ac:dyDescent="0.35">
      <c r="A372" s="105"/>
      <c r="B372" s="92"/>
      <c r="C372" s="104"/>
      <c r="D372" s="92"/>
      <c r="E372" s="92"/>
      <c r="F372" s="92"/>
      <c r="G372" s="92"/>
      <c r="H372" s="92"/>
      <c r="I372" s="92"/>
      <c r="J372" s="92"/>
      <c r="K372" s="92"/>
      <c r="L372" s="92"/>
      <c r="M372" s="92"/>
      <c r="N372" s="92"/>
      <c r="O372" s="92"/>
    </row>
    <row r="373" spans="1:15" x14ac:dyDescent="0.35">
      <c r="A373" s="101" t="s">
        <v>646</v>
      </c>
      <c r="B373" s="91"/>
      <c r="C373" s="91"/>
      <c r="D373" s="102"/>
      <c r="E373" s="102"/>
      <c r="F373" s="102"/>
      <c r="G373" s="102"/>
      <c r="H373" s="102"/>
      <c r="I373" s="102"/>
      <c r="J373" s="102"/>
      <c r="K373" s="102"/>
      <c r="L373" s="102"/>
      <c r="M373" s="102"/>
      <c r="N373" s="102"/>
      <c r="O373" s="102"/>
    </row>
    <row r="374" spans="1:15" ht="94.5" x14ac:dyDescent="0.35">
      <c r="A374" s="14" t="s">
        <v>608</v>
      </c>
      <c r="B374" s="32" t="s">
        <v>609</v>
      </c>
      <c r="C374" s="32" t="s">
        <v>764</v>
      </c>
      <c r="D374" s="26">
        <v>50</v>
      </c>
      <c r="E374" s="4"/>
      <c r="F374" s="7">
        <f t="shared" ref="F374:F389" si="222">D374*E374</f>
        <v>0</v>
      </c>
      <c r="G374" s="6">
        <v>0</v>
      </c>
      <c r="H374" s="4"/>
      <c r="I374" s="7">
        <f t="shared" ref="I374:I389" si="223">G374*H374</f>
        <v>0</v>
      </c>
      <c r="J374" s="6">
        <v>0</v>
      </c>
      <c r="K374" s="4"/>
      <c r="L374" s="7">
        <f t="shared" ref="L374:L389" si="224">J374*K374</f>
        <v>0</v>
      </c>
      <c r="M374" s="8">
        <f t="shared" ref="M374:M389" si="225">SUM(L374+I374+F374)</f>
        <v>0</v>
      </c>
      <c r="N374" s="8">
        <f t="shared" ref="N374:N389" si="226">SUM(M374*1.15)</f>
        <v>0</v>
      </c>
      <c r="O374" s="10"/>
    </row>
    <row r="375" spans="1:15" ht="73.5" x14ac:dyDescent="0.35">
      <c r="A375" s="14" t="s">
        <v>610</v>
      </c>
      <c r="B375" s="32" t="s">
        <v>611</v>
      </c>
      <c r="C375" s="32" t="s">
        <v>764</v>
      </c>
      <c r="D375" s="26">
        <v>20</v>
      </c>
      <c r="E375" s="4"/>
      <c r="F375" s="7">
        <f t="shared" si="222"/>
        <v>0</v>
      </c>
      <c r="G375" s="6">
        <v>0</v>
      </c>
      <c r="H375" s="4"/>
      <c r="I375" s="7">
        <f t="shared" si="223"/>
        <v>0</v>
      </c>
      <c r="J375" s="6">
        <v>0</v>
      </c>
      <c r="K375" s="4"/>
      <c r="L375" s="7">
        <f t="shared" si="224"/>
        <v>0</v>
      </c>
      <c r="M375" s="8">
        <f t="shared" si="225"/>
        <v>0</v>
      </c>
      <c r="N375" s="8">
        <f t="shared" si="226"/>
        <v>0</v>
      </c>
      <c r="O375" s="10"/>
    </row>
    <row r="376" spans="1:15" ht="52.5" x14ac:dyDescent="0.35">
      <c r="A376" s="24" t="s">
        <v>778</v>
      </c>
      <c r="B376" s="32" t="s">
        <v>612</v>
      </c>
      <c r="C376" s="32" t="s">
        <v>764</v>
      </c>
      <c r="D376" s="26">
        <v>200</v>
      </c>
      <c r="E376" s="4"/>
      <c r="F376" s="7">
        <f t="shared" si="222"/>
        <v>0</v>
      </c>
      <c r="G376" s="6">
        <v>0</v>
      </c>
      <c r="H376" s="4"/>
      <c r="I376" s="7">
        <f t="shared" si="223"/>
        <v>0</v>
      </c>
      <c r="J376" s="6">
        <v>0</v>
      </c>
      <c r="K376" s="4"/>
      <c r="L376" s="7">
        <f t="shared" si="224"/>
        <v>0</v>
      </c>
      <c r="M376" s="8">
        <f t="shared" si="225"/>
        <v>0</v>
      </c>
      <c r="N376" s="8">
        <f t="shared" si="226"/>
        <v>0</v>
      </c>
      <c r="O376" s="10"/>
    </row>
    <row r="377" spans="1:15" ht="52.5" x14ac:dyDescent="0.35">
      <c r="A377" s="14" t="s">
        <v>613</v>
      </c>
      <c r="B377" s="32" t="s">
        <v>614</v>
      </c>
      <c r="C377" s="32" t="s">
        <v>764</v>
      </c>
      <c r="D377" s="26">
        <v>360</v>
      </c>
      <c r="E377" s="4"/>
      <c r="F377" s="7">
        <f t="shared" si="222"/>
        <v>0</v>
      </c>
      <c r="G377" s="6">
        <v>200</v>
      </c>
      <c r="H377" s="4"/>
      <c r="I377" s="7">
        <f t="shared" si="223"/>
        <v>0</v>
      </c>
      <c r="J377" s="6">
        <v>208</v>
      </c>
      <c r="K377" s="4"/>
      <c r="L377" s="7">
        <f t="shared" si="224"/>
        <v>0</v>
      </c>
      <c r="M377" s="8">
        <f t="shared" si="225"/>
        <v>0</v>
      </c>
      <c r="N377" s="8">
        <f t="shared" si="226"/>
        <v>0</v>
      </c>
      <c r="O377" s="10"/>
    </row>
    <row r="378" spans="1:15" ht="52.5" x14ac:dyDescent="0.35">
      <c r="A378" s="14" t="s">
        <v>615</v>
      </c>
      <c r="B378" s="32" t="s">
        <v>616</v>
      </c>
      <c r="C378" s="32" t="s">
        <v>764</v>
      </c>
      <c r="D378" s="26">
        <v>40</v>
      </c>
      <c r="E378" s="4"/>
      <c r="F378" s="7">
        <f t="shared" si="222"/>
        <v>0</v>
      </c>
      <c r="G378" s="6">
        <v>0</v>
      </c>
      <c r="H378" s="4"/>
      <c r="I378" s="7">
        <f t="shared" si="223"/>
        <v>0</v>
      </c>
      <c r="J378" s="6">
        <v>0</v>
      </c>
      <c r="K378" s="4"/>
      <c r="L378" s="7">
        <f t="shared" si="224"/>
        <v>0</v>
      </c>
      <c r="M378" s="8">
        <f t="shared" si="225"/>
        <v>0</v>
      </c>
      <c r="N378" s="8">
        <f t="shared" si="226"/>
        <v>0</v>
      </c>
      <c r="O378" s="10"/>
    </row>
    <row r="379" spans="1:15" ht="63" x14ac:dyDescent="0.35">
      <c r="A379" s="14" t="s">
        <v>617</v>
      </c>
      <c r="B379" s="32" t="s">
        <v>618</v>
      </c>
      <c r="C379" s="32" t="s">
        <v>764</v>
      </c>
      <c r="D379" s="26">
        <v>35</v>
      </c>
      <c r="E379" s="4"/>
      <c r="F379" s="7">
        <f t="shared" si="222"/>
        <v>0</v>
      </c>
      <c r="G379" s="6">
        <v>0</v>
      </c>
      <c r="H379" s="4"/>
      <c r="I379" s="7">
        <f t="shared" si="223"/>
        <v>0</v>
      </c>
      <c r="J379" s="6">
        <v>0</v>
      </c>
      <c r="K379" s="4"/>
      <c r="L379" s="7">
        <f t="shared" si="224"/>
        <v>0</v>
      </c>
      <c r="M379" s="8">
        <f t="shared" si="225"/>
        <v>0</v>
      </c>
      <c r="N379" s="8">
        <f t="shared" si="226"/>
        <v>0</v>
      </c>
      <c r="O379" s="10"/>
    </row>
    <row r="380" spans="1:15" ht="42" x14ac:dyDescent="0.35">
      <c r="A380" s="14" t="s">
        <v>619</v>
      </c>
      <c r="B380" s="32" t="s">
        <v>620</v>
      </c>
      <c r="C380" s="32" t="s">
        <v>764</v>
      </c>
      <c r="D380" s="26">
        <v>20</v>
      </c>
      <c r="E380" s="4"/>
      <c r="F380" s="7">
        <f t="shared" si="222"/>
        <v>0</v>
      </c>
      <c r="G380" s="6">
        <v>0</v>
      </c>
      <c r="H380" s="4"/>
      <c r="I380" s="7">
        <f t="shared" si="223"/>
        <v>0</v>
      </c>
      <c r="J380" s="6">
        <v>0</v>
      </c>
      <c r="K380" s="4"/>
      <c r="L380" s="7">
        <f t="shared" si="224"/>
        <v>0</v>
      </c>
      <c r="M380" s="8">
        <f t="shared" si="225"/>
        <v>0</v>
      </c>
      <c r="N380" s="8">
        <f t="shared" si="226"/>
        <v>0</v>
      </c>
      <c r="O380" s="10"/>
    </row>
    <row r="381" spans="1:15" ht="42" x14ac:dyDescent="0.35">
      <c r="A381" s="14" t="s">
        <v>621</v>
      </c>
      <c r="B381" s="32" t="s">
        <v>622</v>
      </c>
      <c r="C381" s="32" t="s">
        <v>764</v>
      </c>
      <c r="D381" s="26">
        <v>50</v>
      </c>
      <c r="E381" s="4"/>
      <c r="F381" s="7">
        <f t="shared" si="222"/>
        <v>0</v>
      </c>
      <c r="G381" s="6">
        <v>0</v>
      </c>
      <c r="H381" s="4"/>
      <c r="I381" s="7">
        <f t="shared" si="223"/>
        <v>0</v>
      </c>
      <c r="J381" s="6">
        <v>0</v>
      </c>
      <c r="K381" s="4"/>
      <c r="L381" s="7">
        <f t="shared" si="224"/>
        <v>0</v>
      </c>
      <c r="M381" s="8">
        <f t="shared" si="225"/>
        <v>0</v>
      </c>
      <c r="N381" s="8">
        <f t="shared" si="226"/>
        <v>0</v>
      </c>
      <c r="O381" s="10"/>
    </row>
    <row r="382" spans="1:15" ht="52.5" x14ac:dyDescent="0.35">
      <c r="A382" s="14" t="s">
        <v>623</v>
      </c>
      <c r="B382" s="32" t="s">
        <v>624</v>
      </c>
      <c r="C382" s="32" t="s">
        <v>764</v>
      </c>
      <c r="D382" s="26">
        <v>35</v>
      </c>
      <c r="E382" s="4"/>
      <c r="F382" s="7">
        <f t="shared" si="222"/>
        <v>0</v>
      </c>
      <c r="G382" s="6">
        <v>0</v>
      </c>
      <c r="H382" s="4"/>
      <c r="I382" s="7">
        <f t="shared" si="223"/>
        <v>0</v>
      </c>
      <c r="J382" s="6">
        <v>0</v>
      </c>
      <c r="K382" s="4"/>
      <c r="L382" s="7">
        <f t="shared" si="224"/>
        <v>0</v>
      </c>
      <c r="M382" s="8">
        <f t="shared" si="225"/>
        <v>0</v>
      </c>
      <c r="N382" s="8">
        <f t="shared" si="226"/>
        <v>0</v>
      </c>
      <c r="O382" s="10"/>
    </row>
    <row r="383" spans="1:15" ht="84" x14ac:dyDescent="0.35">
      <c r="A383" s="14" t="s">
        <v>625</v>
      </c>
      <c r="B383" s="32" t="s">
        <v>626</v>
      </c>
      <c r="C383" s="32" t="s">
        <v>764</v>
      </c>
      <c r="D383" s="26">
        <v>25</v>
      </c>
      <c r="E383" s="4"/>
      <c r="F383" s="7">
        <f t="shared" si="222"/>
        <v>0</v>
      </c>
      <c r="G383" s="6">
        <v>5</v>
      </c>
      <c r="H383" s="4"/>
      <c r="I383" s="7">
        <f t="shared" si="223"/>
        <v>0</v>
      </c>
      <c r="J383" s="6">
        <v>5</v>
      </c>
      <c r="K383" s="4"/>
      <c r="L383" s="7">
        <f t="shared" si="224"/>
        <v>0</v>
      </c>
      <c r="M383" s="8">
        <f t="shared" si="225"/>
        <v>0</v>
      </c>
      <c r="N383" s="8">
        <f t="shared" si="226"/>
        <v>0</v>
      </c>
      <c r="O383" s="10"/>
    </row>
    <row r="384" spans="1:15" ht="73.5" x14ac:dyDescent="0.35">
      <c r="A384" s="14" t="s">
        <v>627</v>
      </c>
      <c r="B384" s="32" t="s">
        <v>628</v>
      </c>
      <c r="C384" s="32" t="s">
        <v>764</v>
      </c>
      <c r="D384" s="26">
        <v>20</v>
      </c>
      <c r="E384" s="4"/>
      <c r="F384" s="7">
        <f t="shared" si="222"/>
        <v>0</v>
      </c>
      <c r="G384" s="6">
        <v>0</v>
      </c>
      <c r="H384" s="4"/>
      <c r="I384" s="7">
        <f t="shared" si="223"/>
        <v>0</v>
      </c>
      <c r="J384" s="6">
        <v>0</v>
      </c>
      <c r="K384" s="4"/>
      <c r="L384" s="7">
        <f t="shared" si="224"/>
        <v>0</v>
      </c>
      <c r="M384" s="8">
        <f t="shared" si="225"/>
        <v>0</v>
      </c>
      <c r="N384" s="8">
        <f t="shared" si="226"/>
        <v>0</v>
      </c>
      <c r="O384" s="10"/>
    </row>
    <row r="385" spans="1:15" ht="42" x14ac:dyDescent="0.35">
      <c r="A385" s="14" t="s">
        <v>629</v>
      </c>
      <c r="B385" s="32" t="s">
        <v>630</v>
      </c>
      <c r="C385" s="32" t="s">
        <v>764</v>
      </c>
      <c r="D385" s="26">
        <v>40</v>
      </c>
      <c r="E385" s="4"/>
      <c r="F385" s="7">
        <f t="shared" si="222"/>
        <v>0</v>
      </c>
      <c r="G385" s="6">
        <v>0</v>
      </c>
      <c r="H385" s="4"/>
      <c r="I385" s="7">
        <f t="shared" si="223"/>
        <v>0</v>
      </c>
      <c r="J385" s="6">
        <v>0</v>
      </c>
      <c r="K385" s="4"/>
      <c r="L385" s="7">
        <f t="shared" si="224"/>
        <v>0</v>
      </c>
      <c r="M385" s="8">
        <f t="shared" si="225"/>
        <v>0</v>
      </c>
      <c r="N385" s="8">
        <f t="shared" si="226"/>
        <v>0</v>
      </c>
      <c r="O385" s="10"/>
    </row>
    <row r="386" spans="1:15" ht="52.5" x14ac:dyDescent="0.35">
      <c r="A386" s="14" t="s">
        <v>631</v>
      </c>
      <c r="B386" s="32" t="s">
        <v>632</v>
      </c>
      <c r="C386" s="32" t="s">
        <v>764</v>
      </c>
      <c r="D386" s="26">
        <v>40</v>
      </c>
      <c r="E386" s="4"/>
      <c r="F386" s="7">
        <f t="shared" si="222"/>
        <v>0</v>
      </c>
      <c r="G386" s="6">
        <v>0</v>
      </c>
      <c r="H386" s="4"/>
      <c r="I386" s="7">
        <f t="shared" si="223"/>
        <v>0</v>
      </c>
      <c r="J386" s="6">
        <v>0</v>
      </c>
      <c r="K386" s="4"/>
      <c r="L386" s="7">
        <f t="shared" si="224"/>
        <v>0</v>
      </c>
      <c r="M386" s="8">
        <f t="shared" si="225"/>
        <v>0</v>
      </c>
      <c r="N386" s="8">
        <f t="shared" si="226"/>
        <v>0</v>
      </c>
      <c r="O386" s="10"/>
    </row>
    <row r="387" spans="1:15" ht="42" x14ac:dyDescent="0.35">
      <c r="A387" s="14" t="s">
        <v>633</v>
      </c>
      <c r="B387" s="32" t="s">
        <v>634</v>
      </c>
      <c r="C387" s="32" t="s">
        <v>764</v>
      </c>
      <c r="D387" s="26">
        <v>20</v>
      </c>
      <c r="E387" s="4"/>
      <c r="F387" s="7">
        <f t="shared" si="222"/>
        <v>0</v>
      </c>
      <c r="G387" s="6">
        <v>0</v>
      </c>
      <c r="H387" s="4"/>
      <c r="I387" s="7">
        <f t="shared" si="223"/>
        <v>0</v>
      </c>
      <c r="J387" s="6">
        <v>0</v>
      </c>
      <c r="K387" s="4"/>
      <c r="L387" s="7">
        <f t="shared" si="224"/>
        <v>0</v>
      </c>
      <c r="M387" s="8">
        <f t="shared" si="225"/>
        <v>0</v>
      </c>
      <c r="N387" s="8">
        <f t="shared" si="226"/>
        <v>0</v>
      </c>
      <c r="O387" s="10"/>
    </row>
    <row r="388" spans="1:15" ht="42" x14ac:dyDescent="0.35">
      <c r="A388" s="24" t="s">
        <v>635</v>
      </c>
      <c r="B388" s="32" t="s">
        <v>636</v>
      </c>
      <c r="C388" s="32" t="s">
        <v>764</v>
      </c>
      <c r="D388" s="26">
        <v>50</v>
      </c>
      <c r="E388" s="4"/>
      <c r="F388" s="7">
        <f t="shared" si="222"/>
        <v>0</v>
      </c>
      <c r="G388" s="6">
        <v>0</v>
      </c>
      <c r="H388" s="4"/>
      <c r="I388" s="7">
        <f t="shared" si="223"/>
        <v>0</v>
      </c>
      <c r="J388" s="6">
        <v>0</v>
      </c>
      <c r="K388" s="4"/>
      <c r="L388" s="7">
        <f t="shared" si="224"/>
        <v>0</v>
      </c>
      <c r="M388" s="8">
        <f t="shared" si="225"/>
        <v>0</v>
      </c>
      <c r="N388" s="8">
        <f t="shared" si="226"/>
        <v>0</v>
      </c>
      <c r="O388" s="10"/>
    </row>
    <row r="389" spans="1:15" ht="31.5" x14ac:dyDescent="0.35">
      <c r="A389" s="35" t="s">
        <v>637</v>
      </c>
      <c r="B389" s="36" t="s">
        <v>638</v>
      </c>
      <c r="C389" s="32" t="s">
        <v>764</v>
      </c>
      <c r="D389" s="37">
        <v>35</v>
      </c>
      <c r="E389" s="38"/>
      <c r="F389" s="7">
        <f t="shared" si="222"/>
        <v>0</v>
      </c>
      <c r="G389" s="39">
        <v>0</v>
      </c>
      <c r="H389" s="38"/>
      <c r="I389" s="7">
        <f t="shared" si="223"/>
        <v>0</v>
      </c>
      <c r="J389" s="39">
        <v>0</v>
      </c>
      <c r="K389" s="38"/>
      <c r="L389" s="7">
        <f t="shared" si="224"/>
        <v>0</v>
      </c>
      <c r="M389" s="8">
        <f t="shared" si="225"/>
        <v>0</v>
      </c>
      <c r="N389" s="8">
        <f t="shared" si="226"/>
        <v>0</v>
      </c>
      <c r="O389" s="47"/>
    </row>
    <row r="390" spans="1:15" x14ac:dyDescent="0.35">
      <c r="A390" s="125"/>
      <c r="B390" s="92"/>
      <c r="C390" s="104"/>
      <c r="D390" s="92"/>
      <c r="E390" s="92"/>
      <c r="F390" s="92"/>
      <c r="G390" s="92"/>
      <c r="H390" s="92"/>
      <c r="I390" s="92"/>
      <c r="J390" s="92"/>
      <c r="K390" s="92"/>
      <c r="L390" s="92"/>
      <c r="M390" s="92"/>
      <c r="N390" s="92"/>
      <c r="O390" s="92"/>
    </row>
    <row r="391" spans="1:15" ht="14.5" customHeight="1" x14ac:dyDescent="0.35">
      <c r="A391" s="101" t="s">
        <v>649</v>
      </c>
      <c r="B391" s="91"/>
      <c r="C391" s="91"/>
      <c r="D391" s="102"/>
      <c r="E391" s="102"/>
      <c r="F391" s="102"/>
      <c r="G391" s="102"/>
      <c r="H391" s="102"/>
      <c r="I391" s="102"/>
      <c r="J391" s="102"/>
      <c r="K391" s="102"/>
      <c r="L391" s="102"/>
      <c r="M391" s="102"/>
      <c r="N391" s="102"/>
      <c r="O391" s="102"/>
    </row>
    <row r="392" spans="1:15" ht="84" x14ac:dyDescent="0.35">
      <c r="A392" s="19" t="s">
        <v>640</v>
      </c>
      <c r="B392" s="32" t="s">
        <v>641</v>
      </c>
      <c r="C392" s="32" t="s">
        <v>764</v>
      </c>
      <c r="D392" s="26">
        <v>140</v>
      </c>
      <c r="E392" s="4"/>
      <c r="F392" s="7">
        <f t="shared" ref="F392:F394" si="227">D392*E392</f>
        <v>0</v>
      </c>
      <c r="G392" s="6">
        <v>90</v>
      </c>
      <c r="H392" s="4"/>
      <c r="I392" s="7">
        <f t="shared" ref="I392:I394" si="228">G392*H392</f>
        <v>0</v>
      </c>
      <c r="J392" s="6">
        <v>90</v>
      </c>
      <c r="K392" s="4"/>
      <c r="L392" s="7">
        <f t="shared" ref="L392:L394" si="229">J392*K392</f>
        <v>0</v>
      </c>
      <c r="M392" s="8">
        <f t="shared" ref="M392:M394" si="230">SUM(L392+I392+F392)</f>
        <v>0</v>
      </c>
      <c r="N392" s="8">
        <f t="shared" ref="N392:N394" si="231">SUM(M392*1.15)</f>
        <v>0</v>
      </c>
      <c r="O392" s="10"/>
    </row>
    <row r="393" spans="1:15" ht="84" x14ac:dyDescent="0.35">
      <c r="A393" s="19" t="s">
        <v>642</v>
      </c>
      <c r="B393" s="32" t="s">
        <v>643</v>
      </c>
      <c r="C393" s="32" t="s">
        <v>764</v>
      </c>
      <c r="D393" s="26">
        <v>140</v>
      </c>
      <c r="E393" s="4"/>
      <c r="F393" s="7">
        <f t="shared" si="227"/>
        <v>0</v>
      </c>
      <c r="G393" s="6">
        <v>90</v>
      </c>
      <c r="H393" s="4"/>
      <c r="I393" s="7">
        <f t="shared" si="228"/>
        <v>0</v>
      </c>
      <c r="J393" s="6">
        <v>90</v>
      </c>
      <c r="K393" s="4"/>
      <c r="L393" s="7">
        <f t="shared" si="229"/>
        <v>0</v>
      </c>
      <c r="M393" s="8">
        <f t="shared" si="230"/>
        <v>0</v>
      </c>
      <c r="N393" s="8">
        <f t="shared" si="231"/>
        <v>0</v>
      </c>
      <c r="O393" s="10"/>
    </row>
    <row r="394" spans="1:15" ht="84" x14ac:dyDescent="0.35">
      <c r="A394" s="73" t="s">
        <v>644</v>
      </c>
      <c r="B394" s="36" t="s">
        <v>645</v>
      </c>
      <c r="C394" s="32" t="s">
        <v>764</v>
      </c>
      <c r="D394" s="37">
        <v>280</v>
      </c>
      <c r="E394" s="38"/>
      <c r="F394" s="7">
        <f t="shared" si="227"/>
        <v>0</v>
      </c>
      <c r="G394" s="39">
        <v>180</v>
      </c>
      <c r="H394" s="38"/>
      <c r="I394" s="7">
        <f t="shared" si="228"/>
        <v>0</v>
      </c>
      <c r="J394" s="39">
        <v>180</v>
      </c>
      <c r="K394" s="38"/>
      <c r="L394" s="7">
        <f t="shared" si="229"/>
        <v>0</v>
      </c>
      <c r="M394" s="8">
        <f t="shared" si="230"/>
        <v>0</v>
      </c>
      <c r="N394" s="8">
        <f t="shared" si="231"/>
        <v>0</v>
      </c>
      <c r="O394" s="47"/>
    </row>
    <row r="395" spans="1:15" x14ac:dyDescent="0.35">
      <c r="A395" s="93"/>
      <c r="B395" s="94"/>
      <c r="C395" s="94"/>
      <c r="D395" s="94"/>
      <c r="E395" s="94"/>
      <c r="F395" s="94"/>
      <c r="G395" s="94"/>
      <c r="H395" s="94"/>
      <c r="I395" s="94"/>
      <c r="J395" s="94"/>
      <c r="K395" s="94"/>
      <c r="L395" s="94"/>
      <c r="M395" s="94"/>
      <c r="N395" s="94"/>
      <c r="O395" s="94"/>
    </row>
    <row r="396" spans="1:15" ht="14.5" customHeight="1" x14ac:dyDescent="0.35">
      <c r="A396" s="101" t="s">
        <v>652</v>
      </c>
      <c r="B396" s="91"/>
      <c r="C396" s="91"/>
      <c r="D396" s="102"/>
      <c r="E396" s="102"/>
      <c r="F396" s="102"/>
      <c r="G396" s="102"/>
      <c r="H396" s="102"/>
      <c r="I396" s="102"/>
      <c r="J396" s="102"/>
      <c r="K396" s="102"/>
      <c r="L396" s="102"/>
      <c r="M396" s="102"/>
      <c r="N396" s="102"/>
      <c r="O396" s="102"/>
    </row>
    <row r="397" spans="1:15" ht="63" x14ac:dyDescent="0.35">
      <c r="A397" s="72" t="s">
        <v>647</v>
      </c>
      <c r="B397" s="36" t="s">
        <v>648</v>
      </c>
      <c r="C397" s="32" t="s">
        <v>764</v>
      </c>
      <c r="D397" s="37">
        <v>20</v>
      </c>
      <c r="E397" s="38"/>
      <c r="F397" s="7">
        <f t="shared" ref="F397" si="232">D397*E397</f>
        <v>0</v>
      </c>
      <c r="G397" s="39">
        <v>0</v>
      </c>
      <c r="H397" s="38"/>
      <c r="I397" s="7">
        <f t="shared" ref="I397" si="233">G397*H397</f>
        <v>0</v>
      </c>
      <c r="J397" s="39">
        <v>0</v>
      </c>
      <c r="K397" s="38"/>
      <c r="L397" s="7">
        <f t="shared" ref="L397" si="234">J397*K397</f>
        <v>0</v>
      </c>
      <c r="M397" s="8">
        <f t="shared" ref="M397" si="235">SUM(L397+I397+F397)</f>
        <v>0</v>
      </c>
      <c r="N397" s="8">
        <f t="shared" ref="N397" si="236">SUM(M397*1.15)</f>
        <v>0</v>
      </c>
      <c r="O397" s="47"/>
    </row>
    <row r="398" spans="1:15" x14ac:dyDescent="0.35">
      <c r="A398" s="106"/>
      <c r="B398" s="94"/>
      <c r="C398" s="94"/>
      <c r="D398" s="94"/>
      <c r="E398" s="94"/>
      <c r="F398" s="94"/>
      <c r="G398" s="94"/>
      <c r="H398" s="94"/>
      <c r="I398" s="94"/>
      <c r="J398" s="94"/>
      <c r="K398" s="94"/>
      <c r="L398" s="94"/>
      <c r="M398" s="94"/>
      <c r="N398" s="94"/>
      <c r="O398" s="94"/>
    </row>
    <row r="399" spans="1:15" x14ac:dyDescent="0.35">
      <c r="A399" s="101" t="s">
        <v>657</v>
      </c>
      <c r="B399" s="91"/>
      <c r="C399" s="91"/>
      <c r="D399" s="102"/>
      <c r="E399" s="102"/>
      <c r="F399" s="102"/>
      <c r="G399" s="102"/>
      <c r="H399" s="102"/>
      <c r="I399" s="102"/>
      <c r="J399" s="102"/>
      <c r="K399" s="102"/>
      <c r="L399" s="102"/>
      <c r="M399" s="102"/>
      <c r="N399" s="102"/>
      <c r="O399" s="102"/>
    </row>
    <row r="400" spans="1:15" ht="105" x14ac:dyDescent="0.35">
      <c r="A400" s="35" t="s">
        <v>650</v>
      </c>
      <c r="B400" s="64" t="s">
        <v>651</v>
      </c>
      <c r="C400" s="16" t="s">
        <v>764</v>
      </c>
      <c r="D400" s="37">
        <v>420</v>
      </c>
      <c r="E400" s="38"/>
      <c r="F400" s="7">
        <f t="shared" ref="F400" si="237">D400*E400</f>
        <v>0</v>
      </c>
      <c r="G400" s="39">
        <v>270</v>
      </c>
      <c r="H400" s="38"/>
      <c r="I400" s="7">
        <f t="shared" ref="I400" si="238">G400*H400</f>
        <v>0</v>
      </c>
      <c r="J400" s="39">
        <v>270</v>
      </c>
      <c r="K400" s="38"/>
      <c r="L400" s="7">
        <f t="shared" ref="L400" si="239">J400*K400</f>
        <v>0</v>
      </c>
      <c r="M400" s="8">
        <f t="shared" ref="M400" si="240">SUM(L400+I400+F400)</f>
        <v>0</v>
      </c>
      <c r="N400" s="8">
        <f t="shared" ref="N400" si="241">SUM(M400*1.15)</f>
        <v>0</v>
      </c>
      <c r="O400" s="47"/>
    </row>
    <row r="401" spans="1:15" x14ac:dyDescent="0.35">
      <c r="A401" s="93"/>
      <c r="B401" s="94"/>
      <c r="C401" s="94"/>
      <c r="D401" s="94"/>
      <c r="E401" s="94"/>
      <c r="F401" s="94"/>
      <c r="G401" s="94"/>
      <c r="H401" s="94"/>
      <c r="I401" s="94"/>
      <c r="J401" s="94"/>
      <c r="K401" s="94"/>
      <c r="L401" s="94"/>
      <c r="M401" s="94"/>
      <c r="N401" s="94"/>
      <c r="O401" s="94"/>
    </row>
    <row r="402" spans="1:15" ht="14.5" customHeight="1" x14ac:dyDescent="0.35">
      <c r="A402" s="101" t="s">
        <v>703</v>
      </c>
      <c r="B402" s="91"/>
      <c r="C402" s="91"/>
      <c r="D402" s="102"/>
      <c r="E402" s="102"/>
      <c r="F402" s="102"/>
      <c r="G402" s="102"/>
      <c r="H402" s="102"/>
      <c r="I402" s="102"/>
      <c r="J402" s="102"/>
      <c r="K402" s="102"/>
      <c r="L402" s="102"/>
      <c r="M402" s="102"/>
      <c r="N402" s="102"/>
      <c r="O402" s="102"/>
    </row>
    <row r="403" spans="1:15" ht="52.5" x14ac:dyDescent="0.35">
      <c r="A403" s="14" t="s">
        <v>653</v>
      </c>
      <c r="B403" s="16" t="s">
        <v>654</v>
      </c>
      <c r="C403" s="16" t="s">
        <v>764</v>
      </c>
      <c r="D403" s="26">
        <v>75</v>
      </c>
      <c r="E403" s="4"/>
      <c r="F403" s="7">
        <f t="shared" ref="F403:F404" si="242">D403*E403</f>
        <v>0</v>
      </c>
      <c r="G403" s="6">
        <v>25</v>
      </c>
      <c r="H403" s="4"/>
      <c r="I403" s="7">
        <f t="shared" ref="I403:I404" si="243">G403*H403</f>
        <v>0</v>
      </c>
      <c r="J403" s="6">
        <v>0</v>
      </c>
      <c r="K403" s="4"/>
      <c r="L403" s="7">
        <f t="shared" ref="L403:L404" si="244">J403*K403</f>
        <v>0</v>
      </c>
      <c r="M403" s="8">
        <f t="shared" ref="M403:M404" si="245">SUM(L403+I403+F403)</f>
        <v>0</v>
      </c>
      <c r="N403" s="8">
        <f t="shared" ref="N403:N404" si="246">SUM(M403*1.15)</f>
        <v>0</v>
      </c>
      <c r="O403" s="10"/>
    </row>
    <row r="404" spans="1:15" ht="72" customHeight="1" x14ac:dyDescent="0.35">
      <c r="A404" s="35" t="s">
        <v>655</v>
      </c>
      <c r="B404" s="64" t="s">
        <v>656</v>
      </c>
      <c r="C404" s="16" t="s">
        <v>764</v>
      </c>
      <c r="D404" s="37">
        <v>18</v>
      </c>
      <c r="E404" s="38"/>
      <c r="F404" s="7">
        <f t="shared" si="242"/>
        <v>0</v>
      </c>
      <c r="G404" s="39">
        <v>6</v>
      </c>
      <c r="H404" s="38"/>
      <c r="I404" s="7">
        <f t="shared" si="243"/>
        <v>0</v>
      </c>
      <c r="J404" s="39">
        <v>6</v>
      </c>
      <c r="K404" s="38"/>
      <c r="L404" s="7">
        <f t="shared" si="244"/>
        <v>0</v>
      </c>
      <c r="M404" s="8">
        <f t="shared" si="245"/>
        <v>0</v>
      </c>
      <c r="N404" s="8">
        <f t="shared" si="246"/>
        <v>0</v>
      </c>
      <c r="O404" s="47"/>
    </row>
    <row r="405" spans="1:15" x14ac:dyDescent="0.35">
      <c r="A405" s="125"/>
      <c r="B405" s="92"/>
      <c r="C405" s="104"/>
      <c r="D405" s="92"/>
      <c r="E405" s="92"/>
      <c r="F405" s="92"/>
      <c r="G405" s="92"/>
      <c r="H405" s="92"/>
      <c r="I405" s="92"/>
      <c r="J405" s="92"/>
      <c r="K405" s="92"/>
      <c r="L405" s="92"/>
      <c r="M405" s="92"/>
      <c r="N405" s="92"/>
      <c r="O405" s="92"/>
    </row>
    <row r="406" spans="1:15" x14ac:dyDescent="0.35">
      <c r="A406" s="101" t="s">
        <v>712</v>
      </c>
      <c r="B406" s="91"/>
      <c r="C406" s="91"/>
      <c r="D406" s="102"/>
      <c r="E406" s="102"/>
      <c r="F406" s="102"/>
      <c r="G406" s="102"/>
      <c r="H406" s="102"/>
      <c r="I406" s="102"/>
      <c r="J406" s="102"/>
      <c r="K406" s="102"/>
      <c r="L406" s="102"/>
      <c r="M406" s="102"/>
      <c r="N406" s="102"/>
      <c r="O406" s="102"/>
    </row>
    <row r="407" spans="1:15" ht="115.5" x14ac:dyDescent="0.35">
      <c r="A407" s="14" t="s">
        <v>660</v>
      </c>
      <c r="B407" s="16" t="s">
        <v>661</v>
      </c>
      <c r="C407" s="16" t="s">
        <v>764</v>
      </c>
      <c r="D407" s="26">
        <v>20</v>
      </c>
      <c r="E407" s="4"/>
      <c r="F407" s="7">
        <f t="shared" ref="F407:F414" si="247">D407*E407</f>
        <v>0</v>
      </c>
      <c r="G407" s="6">
        <v>0</v>
      </c>
      <c r="H407" s="4"/>
      <c r="I407" s="7">
        <f t="shared" ref="I407:I414" si="248">G407*H407</f>
        <v>0</v>
      </c>
      <c r="J407" s="6">
        <v>0</v>
      </c>
      <c r="K407" s="4"/>
      <c r="L407" s="7">
        <f t="shared" ref="L407:L414" si="249">J407*K407</f>
        <v>0</v>
      </c>
      <c r="M407" s="8">
        <f t="shared" ref="M407:M414" si="250">SUM(L407+I407+F407)</f>
        <v>0</v>
      </c>
      <c r="N407" s="8">
        <f t="shared" ref="N407:N414" si="251">SUM(M407*1.15)</f>
        <v>0</v>
      </c>
      <c r="O407" s="10"/>
    </row>
    <row r="408" spans="1:15" ht="84" x14ac:dyDescent="0.35">
      <c r="A408" s="14" t="s">
        <v>662</v>
      </c>
      <c r="B408" s="16" t="s">
        <v>663</v>
      </c>
      <c r="C408" s="16" t="s">
        <v>764</v>
      </c>
      <c r="D408" s="26">
        <v>1</v>
      </c>
      <c r="E408" s="4"/>
      <c r="F408" s="7">
        <f t="shared" si="247"/>
        <v>0</v>
      </c>
      <c r="G408" s="6">
        <v>1</v>
      </c>
      <c r="H408" s="4"/>
      <c r="I408" s="7">
        <f t="shared" si="248"/>
        <v>0</v>
      </c>
      <c r="J408" s="6">
        <v>0</v>
      </c>
      <c r="K408" s="4"/>
      <c r="L408" s="7">
        <f t="shared" si="249"/>
        <v>0</v>
      </c>
      <c r="M408" s="8">
        <f t="shared" si="250"/>
        <v>0</v>
      </c>
      <c r="N408" s="8">
        <f t="shared" si="251"/>
        <v>0</v>
      </c>
      <c r="O408" s="10"/>
    </row>
    <row r="409" spans="1:15" ht="63" x14ac:dyDescent="0.35">
      <c r="A409" s="14" t="s">
        <v>689</v>
      </c>
      <c r="B409" s="16" t="s">
        <v>690</v>
      </c>
      <c r="C409" s="16" t="s">
        <v>764</v>
      </c>
      <c r="D409" s="26">
        <v>2</v>
      </c>
      <c r="E409" s="4"/>
      <c r="F409" s="7">
        <f t="shared" si="247"/>
        <v>0</v>
      </c>
      <c r="G409" s="6">
        <v>2</v>
      </c>
      <c r="H409" s="4"/>
      <c r="I409" s="7">
        <f t="shared" si="248"/>
        <v>0</v>
      </c>
      <c r="J409" s="6">
        <v>2</v>
      </c>
      <c r="K409" s="4"/>
      <c r="L409" s="7">
        <f t="shared" si="249"/>
        <v>0</v>
      </c>
      <c r="M409" s="8">
        <f t="shared" si="250"/>
        <v>0</v>
      </c>
      <c r="N409" s="8">
        <f t="shared" si="251"/>
        <v>0</v>
      </c>
      <c r="O409" s="10"/>
    </row>
    <row r="410" spans="1:15" ht="63" x14ac:dyDescent="0.35">
      <c r="A410" s="14" t="s">
        <v>668</v>
      </c>
      <c r="B410" s="16" t="s">
        <v>669</v>
      </c>
      <c r="C410" s="16" t="s">
        <v>764</v>
      </c>
      <c r="D410" s="26">
        <v>25</v>
      </c>
      <c r="E410" s="4"/>
      <c r="F410" s="7">
        <f t="shared" si="247"/>
        <v>0</v>
      </c>
      <c r="G410" s="6">
        <v>5</v>
      </c>
      <c r="H410" s="4"/>
      <c r="I410" s="7">
        <f t="shared" si="248"/>
        <v>0</v>
      </c>
      <c r="J410" s="6">
        <v>5</v>
      </c>
      <c r="K410" s="4"/>
      <c r="L410" s="7">
        <f t="shared" si="249"/>
        <v>0</v>
      </c>
      <c r="M410" s="8">
        <f t="shared" si="250"/>
        <v>0</v>
      </c>
      <c r="N410" s="8">
        <f t="shared" si="251"/>
        <v>0</v>
      </c>
      <c r="O410" s="10"/>
    </row>
    <row r="411" spans="1:15" ht="52.5" x14ac:dyDescent="0.35">
      <c r="A411" s="14" t="s">
        <v>674</v>
      </c>
      <c r="B411" s="16" t="s">
        <v>675</v>
      </c>
      <c r="C411" s="16" t="s">
        <v>764</v>
      </c>
      <c r="D411" s="26">
        <v>420</v>
      </c>
      <c r="E411" s="4"/>
      <c r="F411" s="7">
        <f t="shared" si="247"/>
        <v>0</v>
      </c>
      <c r="G411" s="6">
        <v>20</v>
      </c>
      <c r="H411" s="4"/>
      <c r="I411" s="7">
        <f t="shared" si="248"/>
        <v>0</v>
      </c>
      <c r="J411" s="6">
        <v>20</v>
      </c>
      <c r="K411" s="4"/>
      <c r="L411" s="7">
        <f t="shared" si="249"/>
        <v>0</v>
      </c>
      <c r="M411" s="8">
        <f t="shared" si="250"/>
        <v>0</v>
      </c>
      <c r="N411" s="8">
        <f t="shared" si="251"/>
        <v>0</v>
      </c>
      <c r="O411" s="10"/>
    </row>
    <row r="412" spans="1:15" ht="84" x14ac:dyDescent="0.35">
      <c r="A412" s="14" t="s">
        <v>678</v>
      </c>
      <c r="B412" s="16" t="s">
        <v>679</v>
      </c>
      <c r="C412" s="16" t="s">
        <v>764</v>
      </c>
      <c r="D412" s="26">
        <v>30</v>
      </c>
      <c r="E412" s="4"/>
      <c r="F412" s="7">
        <f t="shared" si="247"/>
        <v>0</v>
      </c>
      <c r="G412" s="6">
        <v>0</v>
      </c>
      <c r="H412" s="4"/>
      <c r="I412" s="7">
        <f t="shared" si="248"/>
        <v>0</v>
      </c>
      <c r="J412" s="6">
        <v>0</v>
      </c>
      <c r="K412" s="4"/>
      <c r="L412" s="7">
        <f t="shared" si="249"/>
        <v>0</v>
      </c>
      <c r="M412" s="8">
        <f t="shared" si="250"/>
        <v>0</v>
      </c>
      <c r="N412" s="8">
        <f t="shared" si="251"/>
        <v>0</v>
      </c>
      <c r="O412" s="10"/>
    </row>
    <row r="413" spans="1:15" ht="73.5" x14ac:dyDescent="0.35">
      <c r="A413" s="14" t="s">
        <v>767</v>
      </c>
      <c r="B413" s="16" t="s">
        <v>682</v>
      </c>
      <c r="C413" s="16" t="s">
        <v>764</v>
      </c>
      <c r="D413" s="26">
        <v>5</v>
      </c>
      <c r="E413" s="4"/>
      <c r="F413" s="7">
        <f t="shared" si="247"/>
        <v>0</v>
      </c>
      <c r="G413" s="6">
        <v>0</v>
      </c>
      <c r="H413" s="4"/>
      <c r="I413" s="7">
        <f t="shared" si="248"/>
        <v>0</v>
      </c>
      <c r="J413" s="6">
        <v>0</v>
      </c>
      <c r="K413" s="4"/>
      <c r="L413" s="7">
        <f t="shared" si="249"/>
        <v>0</v>
      </c>
      <c r="M413" s="8">
        <f t="shared" si="250"/>
        <v>0</v>
      </c>
      <c r="N413" s="8">
        <f t="shared" si="251"/>
        <v>0</v>
      </c>
      <c r="O413" s="10"/>
    </row>
    <row r="414" spans="1:15" ht="105" x14ac:dyDescent="0.35">
      <c r="A414" s="14" t="s">
        <v>691</v>
      </c>
      <c r="B414" s="16" t="s">
        <v>692</v>
      </c>
      <c r="C414" s="16" t="s">
        <v>764</v>
      </c>
      <c r="D414" s="26">
        <v>50</v>
      </c>
      <c r="E414" s="4"/>
      <c r="F414" s="7">
        <f t="shared" si="247"/>
        <v>0</v>
      </c>
      <c r="G414" s="6">
        <v>0</v>
      </c>
      <c r="H414" s="4"/>
      <c r="I414" s="7">
        <f t="shared" si="248"/>
        <v>0</v>
      </c>
      <c r="J414" s="6">
        <v>0</v>
      </c>
      <c r="K414" s="4"/>
      <c r="L414" s="7">
        <f t="shared" si="249"/>
        <v>0</v>
      </c>
      <c r="M414" s="8">
        <f t="shared" si="250"/>
        <v>0</v>
      </c>
      <c r="N414" s="8">
        <f t="shared" si="251"/>
        <v>0</v>
      </c>
      <c r="O414" s="10"/>
    </row>
    <row r="415" spans="1:15" x14ac:dyDescent="0.35">
      <c r="A415" s="93"/>
      <c r="B415" s="94"/>
      <c r="C415" s="94"/>
      <c r="D415" s="94"/>
      <c r="E415" s="94"/>
      <c r="F415" s="94"/>
      <c r="G415" s="94"/>
      <c r="H415" s="94"/>
      <c r="I415" s="94"/>
      <c r="J415" s="94"/>
      <c r="K415" s="94"/>
      <c r="L415" s="94"/>
      <c r="M415" s="94"/>
      <c r="N415" s="94"/>
      <c r="O415" s="94"/>
    </row>
    <row r="416" spans="1:15" x14ac:dyDescent="0.35">
      <c r="A416" s="101" t="s">
        <v>717</v>
      </c>
      <c r="B416" s="91"/>
      <c r="C416" s="91"/>
      <c r="D416" s="102"/>
      <c r="E416" s="102"/>
      <c r="F416" s="102"/>
      <c r="G416" s="102"/>
      <c r="H416" s="102"/>
      <c r="I416" s="102"/>
      <c r="J416" s="102"/>
      <c r="K416" s="102"/>
      <c r="L416" s="102"/>
      <c r="M416" s="102"/>
      <c r="N416" s="102"/>
      <c r="O416" s="102"/>
    </row>
    <row r="417" spans="1:15" ht="63" x14ac:dyDescent="0.35">
      <c r="A417" s="14" t="s">
        <v>704</v>
      </c>
      <c r="B417" s="16" t="s">
        <v>705</v>
      </c>
      <c r="C417" s="16" t="s">
        <v>764</v>
      </c>
      <c r="D417" s="26">
        <v>12</v>
      </c>
      <c r="E417" s="4"/>
      <c r="F417" s="7">
        <f t="shared" ref="F417:F420" si="252">D417*E417</f>
        <v>0</v>
      </c>
      <c r="G417" s="6">
        <v>0</v>
      </c>
      <c r="H417" s="4"/>
      <c r="I417" s="7">
        <f t="shared" ref="I417:I420" si="253">G417*H417</f>
        <v>0</v>
      </c>
      <c r="J417" s="6">
        <v>0</v>
      </c>
      <c r="K417" s="4"/>
      <c r="L417" s="7">
        <f t="shared" ref="L417:L420" si="254">J417*K417</f>
        <v>0</v>
      </c>
      <c r="M417" s="8">
        <f t="shared" ref="M417:M420" si="255">SUM(L417+I417+F417)</f>
        <v>0</v>
      </c>
      <c r="N417" s="8">
        <f t="shared" ref="N417:N420" si="256">SUM(M417*1.15)</f>
        <v>0</v>
      </c>
      <c r="O417" s="10"/>
    </row>
    <row r="418" spans="1:15" ht="52.5" x14ac:dyDescent="0.35">
      <c r="A418" s="14" t="s">
        <v>706</v>
      </c>
      <c r="B418" s="16" t="s">
        <v>707</v>
      </c>
      <c r="C418" s="16" t="s">
        <v>764</v>
      </c>
      <c r="D418" s="26">
        <v>20</v>
      </c>
      <c r="E418" s="4"/>
      <c r="F418" s="7">
        <f t="shared" si="252"/>
        <v>0</v>
      </c>
      <c r="G418" s="6">
        <v>0</v>
      </c>
      <c r="H418" s="4"/>
      <c r="I418" s="7">
        <f t="shared" si="253"/>
        <v>0</v>
      </c>
      <c r="J418" s="6">
        <v>0</v>
      </c>
      <c r="K418" s="4"/>
      <c r="L418" s="7">
        <f t="shared" si="254"/>
        <v>0</v>
      </c>
      <c r="M418" s="8">
        <f t="shared" si="255"/>
        <v>0</v>
      </c>
      <c r="N418" s="8">
        <f t="shared" si="256"/>
        <v>0</v>
      </c>
      <c r="O418" s="10"/>
    </row>
    <row r="419" spans="1:15" ht="42" x14ac:dyDescent="0.35">
      <c r="A419" s="14" t="s">
        <v>708</v>
      </c>
      <c r="B419" s="16" t="s">
        <v>709</v>
      </c>
      <c r="C419" s="16" t="s">
        <v>764</v>
      </c>
      <c r="D419" s="26">
        <v>25</v>
      </c>
      <c r="E419" s="4"/>
      <c r="F419" s="7">
        <f t="shared" si="252"/>
        <v>0</v>
      </c>
      <c r="G419" s="6">
        <v>0</v>
      </c>
      <c r="H419" s="4"/>
      <c r="I419" s="7">
        <f t="shared" si="253"/>
        <v>0</v>
      </c>
      <c r="J419" s="6">
        <v>0</v>
      </c>
      <c r="K419" s="4"/>
      <c r="L419" s="7">
        <f t="shared" si="254"/>
        <v>0</v>
      </c>
      <c r="M419" s="8">
        <f t="shared" si="255"/>
        <v>0</v>
      </c>
      <c r="N419" s="8">
        <f t="shared" si="256"/>
        <v>0</v>
      </c>
      <c r="O419" s="10"/>
    </row>
    <row r="420" spans="1:15" ht="52.5" x14ac:dyDescent="0.35">
      <c r="A420" s="35" t="s">
        <v>710</v>
      </c>
      <c r="B420" s="64" t="s">
        <v>711</v>
      </c>
      <c r="C420" s="16" t="s">
        <v>764</v>
      </c>
      <c r="D420" s="37">
        <v>25</v>
      </c>
      <c r="E420" s="38"/>
      <c r="F420" s="7">
        <f t="shared" si="252"/>
        <v>0</v>
      </c>
      <c r="G420" s="39">
        <v>5</v>
      </c>
      <c r="H420" s="38"/>
      <c r="I420" s="7">
        <f t="shared" si="253"/>
        <v>0</v>
      </c>
      <c r="J420" s="39">
        <v>0</v>
      </c>
      <c r="K420" s="38"/>
      <c r="L420" s="7">
        <f t="shared" si="254"/>
        <v>0</v>
      </c>
      <c r="M420" s="8">
        <f t="shared" si="255"/>
        <v>0</v>
      </c>
      <c r="N420" s="8">
        <f t="shared" si="256"/>
        <v>0</v>
      </c>
      <c r="O420" s="47"/>
    </row>
    <row r="421" spans="1:15" x14ac:dyDescent="0.35">
      <c r="A421" s="93"/>
      <c r="B421" s="94"/>
      <c r="C421" s="94"/>
      <c r="D421" s="94"/>
      <c r="E421" s="94"/>
      <c r="F421" s="94"/>
      <c r="G421" s="94"/>
      <c r="H421" s="94"/>
      <c r="I421" s="94"/>
      <c r="J421" s="94"/>
      <c r="K421" s="94"/>
      <c r="L421" s="94"/>
      <c r="M421" s="94"/>
      <c r="N421" s="94"/>
      <c r="O421" s="94"/>
    </row>
    <row r="422" spans="1:15" x14ac:dyDescent="0.35">
      <c r="A422" s="101" t="s">
        <v>732</v>
      </c>
      <c r="B422" s="91"/>
      <c r="C422" s="91"/>
      <c r="D422" s="102"/>
      <c r="E422" s="102"/>
      <c r="F422" s="102"/>
      <c r="G422" s="102"/>
      <c r="H422" s="102"/>
      <c r="I422" s="102"/>
      <c r="J422" s="102"/>
      <c r="K422" s="102"/>
      <c r="L422" s="102"/>
      <c r="M422" s="102"/>
      <c r="N422" s="102"/>
      <c r="O422" s="102"/>
    </row>
    <row r="423" spans="1:15" ht="31.5" x14ac:dyDescent="0.35">
      <c r="A423" s="14" t="s">
        <v>713</v>
      </c>
      <c r="B423" s="16" t="s">
        <v>714</v>
      </c>
      <c r="C423" s="16" t="s">
        <v>764</v>
      </c>
      <c r="D423" s="26">
        <v>10</v>
      </c>
      <c r="E423" s="4"/>
      <c r="F423" s="7">
        <f t="shared" ref="F423:F424" si="257">D423*E423</f>
        <v>0</v>
      </c>
      <c r="G423" s="6">
        <v>5</v>
      </c>
      <c r="H423" s="4"/>
      <c r="I423" s="7">
        <f t="shared" ref="I423:I424" si="258">G423*H423</f>
        <v>0</v>
      </c>
      <c r="J423" s="6">
        <v>5</v>
      </c>
      <c r="K423" s="4"/>
      <c r="L423" s="7">
        <f t="shared" ref="L423:L424" si="259">J423*K423</f>
        <v>0</v>
      </c>
      <c r="M423" s="8">
        <f t="shared" ref="M423:M424" si="260">SUM(L423+I423+F423)</f>
        <v>0</v>
      </c>
      <c r="N423" s="8">
        <f t="shared" ref="N423:N424" si="261">SUM(M423*1.15)</f>
        <v>0</v>
      </c>
      <c r="O423" s="10"/>
    </row>
    <row r="424" spans="1:15" ht="52.5" x14ac:dyDescent="0.35">
      <c r="A424" s="35" t="s">
        <v>715</v>
      </c>
      <c r="B424" s="64" t="s">
        <v>716</v>
      </c>
      <c r="C424" s="16" t="s">
        <v>764</v>
      </c>
      <c r="D424" s="37">
        <v>30</v>
      </c>
      <c r="E424" s="38"/>
      <c r="F424" s="7">
        <f t="shared" si="257"/>
        <v>0</v>
      </c>
      <c r="G424" s="39">
        <v>5</v>
      </c>
      <c r="H424" s="38"/>
      <c r="I424" s="7">
        <f t="shared" si="258"/>
        <v>0</v>
      </c>
      <c r="J424" s="39">
        <v>5</v>
      </c>
      <c r="K424" s="38"/>
      <c r="L424" s="7">
        <f t="shared" si="259"/>
        <v>0</v>
      </c>
      <c r="M424" s="8">
        <f t="shared" si="260"/>
        <v>0</v>
      </c>
      <c r="N424" s="8">
        <f t="shared" si="261"/>
        <v>0</v>
      </c>
      <c r="O424" s="47"/>
    </row>
    <row r="425" spans="1:15" x14ac:dyDescent="0.35">
      <c r="A425" s="95"/>
      <c r="B425" s="96"/>
      <c r="C425" s="96"/>
      <c r="D425" s="96"/>
      <c r="E425" s="96"/>
      <c r="F425" s="96"/>
      <c r="G425" s="96"/>
      <c r="H425" s="96"/>
      <c r="I425" s="96"/>
      <c r="J425" s="96"/>
      <c r="K425" s="96"/>
      <c r="L425" s="96"/>
      <c r="M425" s="96"/>
      <c r="N425" s="96"/>
      <c r="O425" s="96"/>
    </row>
    <row r="426" spans="1:15" ht="14.5" customHeight="1" x14ac:dyDescent="0.35">
      <c r="A426" s="109" t="s">
        <v>743</v>
      </c>
      <c r="B426" s="110"/>
      <c r="C426" s="110"/>
      <c r="D426" s="111"/>
      <c r="E426" s="111"/>
      <c r="F426" s="111"/>
      <c r="G426" s="111"/>
      <c r="H426" s="111"/>
      <c r="I426" s="111"/>
      <c r="J426" s="111"/>
      <c r="K426" s="111"/>
      <c r="L426" s="111"/>
      <c r="M426" s="111"/>
      <c r="N426" s="111"/>
      <c r="O426" s="111"/>
    </row>
    <row r="427" spans="1:15" ht="52.5" x14ac:dyDescent="0.35">
      <c r="A427" s="14" t="s">
        <v>718</v>
      </c>
      <c r="B427" s="16" t="s">
        <v>719</v>
      </c>
      <c r="C427" s="16" t="s">
        <v>764</v>
      </c>
      <c r="D427" s="26">
        <v>320</v>
      </c>
      <c r="E427" s="4"/>
      <c r="F427" s="7">
        <f t="shared" ref="F427:F430" si="262">D427*E427</f>
        <v>0</v>
      </c>
      <c r="G427" s="6">
        <v>20</v>
      </c>
      <c r="H427" s="4"/>
      <c r="I427" s="7">
        <f t="shared" ref="I427:I430" si="263">G427*H427</f>
        <v>0</v>
      </c>
      <c r="J427" s="6">
        <v>20</v>
      </c>
      <c r="K427" s="4"/>
      <c r="L427" s="7">
        <f t="shared" ref="L427:L430" si="264">J427*K427</f>
        <v>0</v>
      </c>
      <c r="M427" s="8">
        <f t="shared" ref="M427:M430" si="265">SUM(L427+I427+F427)</f>
        <v>0</v>
      </c>
      <c r="N427" s="8">
        <f t="shared" ref="N427:N430" si="266">SUM(M427*1.15)</f>
        <v>0</v>
      </c>
      <c r="O427" s="10"/>
    </row>
    <row r="428" spans="1:15" ht="52.5" x14ac:dyDescent="0.35">
      <c r="A428" s="14" t="s">
        <v>720</v>
      </c>
      <c r="B428" s="16" t="s">
        <v>721</v>
      </c>
      <c r="C428" s="16" t="s">
        <v>764</v>
      </c>
      <c r="D428" s="26">
        <v>70</v>
      </c>
      <c r="E428" s="4"/>
      <c r="F428" s="7">
        <f t="shared" si="262"/>
        <v>0</v>
      </c>
      <c r="G428" s="6">
        <v>20</v>
      </c>
      <c r="H428" s="4"/>
      <c r="I428" s="7">
        <f t="shared" si="263"/>
        <v>0</v>
      </c>
      <c r="J428" s="6">
        <v>20</v>
      </c>
      <c r="K428" s="4"/>
      <c r="L428" s="7">
        <f t="shared" si="264"/>
        <v>0</v>
      </c>
      <c r="M428" s="8">
        <f t="shared" si="265"/>
        <v>0</v>
      </c>
      <c r="N428" s="8">
        <f t="shared" si="266"/>
        <v>0</v>
      </c>
      <c r="O428" s="10"/>
    </row>
    <row r="429" spans="1:15" ht="42" x14ac:dyDescent="0.35">
      <c r="A429" s="14" t="s">
        <v>766</v>
      </c>
      <c r="B429" s="16" t="s">
        <v>722</v>
      </c>
      <c r="C429" s="16" t="s">
        <v>764</v>
      </c>
      <c r="D429" s="26">
        <v>100</v>
      </c>
      <c r="E429" s="4"/>
      <c r="F429" s="7">
        <f t="shared" si="262"/>
        <v>0</v>
      </c>
      <c r="G429" s="6">
        <v>0</v>
      </c>
      <c r="H429" s="4"/>
      <c r="I429" s="7">
        <f t="shared" si="263"/>
        <v>0</v>
      </c>
      <c r="J429" s="6">
        <v>0</v>
      </c>
      <c r="K429" s="4"/>
      <c r="L429" s="7">
        <f t="shared" si="264"/>
        <v>0</v>
      </c>
      <c r="M429" s="8">
        <f t="shared" si="265"/>
        <v>0</v>
      </c>
      <c r="N429" s="8">
        <f t="shared" si="266"/>
        <v>0</v>
      </c>
      <c r="O429" s="10"/>
    </row>
    <row r="430" spans="1:15" ht="52.5" x14ac:dyDescent="0.35">
      <c r="A430" s="35" t="s">
        <v>723</v>
      </c>
      <c r="B430" s="64" t="s">
        <v>724</v>
      </c>
      <c r="C430" s="16" t="s">
        <v>764</v>
      </c>
      <c r="D430" s="37">
        <v>25</v>
      </c>
      <c r="E430" s="38"/>
      <c r="F430" s="7">
        <f t="shared" si="262"/>
        <v>0</v>
      </c>
      <c r="G430" s="39">
        <v>5</v>
      </c>
      <c r="H430" s="38"/>
      <c r="I430" s="7">
        <f t="shared" si="263"/>
        <v>0</v>
      </c>
      <c r="J430" s="39">
        <v>5</v>
      </c>
      <c r="K430" s="38"/>
      <c r="L430" s="7">
        <f t="shared" si="264"/>
        <v>0</v>
      </c>
      <c r="M430" s="8">
        <f t="shared" si="265"/>
        <v>0</v>
      </c>
      <c r="N430" s="8">
        <f t="shared" si="266"/>
        <v>0</v>
      </c>
      <c r="O430" s="47"/>
    </row>
    <row r="431" spans="1:15" x14ac:dyDescent="0.35">
      <c r="A431" s="93"/>
      <c r="B431" s="94"/>
      <c r="C431" s="94"/>
      <c r="D431" s="94"/>
      <c r="E431" s="94"/>
      <c r="F431" s="94"/>
      <c r="G431" s="94"/>
      <c r="H431" s="94"/>
      <c r="I431" s="94"/>
      <c r="J431" s="94"/>
      <c r="K431" s="94"/>
      <c r="L431" s="94"/>
      <c r="M431" s="94"/>
      <c r="N431" s="94"/>
      <c r="O431" s="94"/>
    </row>
    <row r="432" spans="1:15" x14ac:dyDescent="0.35">
      <c r="A432" s="101" t="s">
        <v>758</v>
      </c>
      <c r="B432" s="91"/>
      <c r="C432" s="91"/>
      <c r="D432" s="102"/>
      <c r="E432" s="102"/>
      <c r="F432" s="102"/>
      <c r="G432" s="102"/>
      <c r="H432" s="102"/>
      <c r="I432" s="102"/>
      <c r="J432" s="102"/>
      <c r="K432" s="102"/>
      <c r="L432" s="102"/>
      <c r="M432" s="102"/>
      <c r="N432" s="102"/>
      <c r="O432" s="102"/>
    </row>
    <row r="433" spans="1:15" ht="31.5" x14ac:dyDescent="0.35">
      <c r="A433" s="59" t="s">
        <v>137</v>
      </c>
      <c r="B433" s="55" t="s">
        <v>138</v>
      </c>
      <c r="C433" s="32" t="s">
        <v>764</v>
      </c>
      <c r="D433" s="26">
        <v>40</v>
      </c>
      <c r="E433" s="4"/>
      <c r="F433" s="7">
        <f t="shared" ref="F433:F440" si="267">D433*E433</f>
        <v>0</v>
      </c>
      <c r="G433" s="6">
        <v>10</v>
      </c>
      <c r="H433" s="4"/>
      <c r="I433" s="7">
        <f t="shared" ref="I433:I440" si="268">G433*H433</f>
        <v>0</v>
      </c>
      <c r="J433" s="6">
        <v>10</v>
      </c>
      <c r="K433" s="4"/>
      <c r="L433" s="7">
        <f t="shared" ref="L433:L440" si="269">J433*K433</f>
        <v>0</v>
      </c>
      <c r="M433" s="8">
        <f t="shared" ref="M433:M440" si="270">SUM(L433+I433+F433)</f>
        <v>0</v>
      </c>
      <c r="N433" s="8">
        <f t="shared" ref="N433:N440" si="271">SUM(M433*1.15)</f>
        <v>0</v>
      </c>
      <c r="O433" s="10"/>
    </row>
    <row r="434" spans="1:15" ht="52.5" x14ac:dyDescent="0.35">
      <c r="A434" s="56" t="s">
        <v>139</v>
      </c>
      <c r="B434" s="57" t="s">
        <v>140</v>
      </c>
      <c r="C434" s="32" t="s">
        <v>764</v>
      </c>
      <c r="D434" s="37">
        <v>10</v>
      </c>
      <c r="E434" s="38"/>
      <c r="F434" s="7">
        <f t="shared" si="267"/>
        <v>0</v>
      </c>
      <c r="G434" s="39">
        <v>0</v>
      </c>
      <c r="H434" s="38"/>
      <c r="I434" s="7">
        <f t="shared" si="268"/>
        <v>0</v>
      </c>
      <c r="J434" s="39">
        <v>0</v>
      </c>
      <c r="K434" s="4"/>
      <c r="L434" s="7">
        <f t="shared" si="269"/>
        <v>0</v>
      </c>
      <c r="M434" s="8">
        <f t="shared" si="270"/>
        <v>0</v>
      </c>
      <c r="N434" s="8">
        <f t="shared" si="271"/>
        <v>0</v>
      </c>
      <c r="O434" s="10"/>
    </row>
    <row r="435" spans="1:15" ht="52.5" x14ac:dyDescent="0.35">
      <c r="A435" s="60" t="s">
        <v>141</v>
      </c>
      <c r="B435" s="55" t="s">
        <v>142</v>
      </c>
      <c r="C435" s="32" t="s">
        <v>764</v>
      </c>
      <c r="D435" s="86">
        <v>20</v>
      </c>
      <c r="E435" s="44"/>
      <c r="F435" s="7">
        <f t="shared" si="267"/>
        <v>0</v>
      </c>
      <c r="G435" s="45">
        <v>0</v>
      </c>
      <c r="H435" s="44"/>
      <c r="I435" s="7">
        <f t="shared" si="268"/>
        <v>0</v>
      </c>
      <c r="J435" s="45">
        <v>0</v>
      </c>
      <c r="K435" s="34"/>
      <c r="L435" s="7">
        <f t="shared" si="269"/>
        <v>0</v>
      </c>
      <c r="M435" s="8">
        <f t="shared" si="270"/>
        <v>0</v>
      </c>
      <c r="N435" s="8">
        <f t="shared" si="271"/>
        <v>0</v>
      </c>
      <c r="O435" s="10"/>
    </row>
    <row r="436" spans="1:15" ht="76.5" customHeight="1" x14ac:dyDescent="0.35">
      <c r="A436" s="58" t="s">
        <v>143</v>
      </c>
      <c r="B436" s="55" t="s">
        <v>144</v>
      </c>
      <c r="C436" s="32" t="s">
        <v>764</v>
      </c>
      <c r="D436" s="86">
        <v>100</v>
      </c>
      <c r="E436" s="44"/>
      <c r="F436" s="7">
        <f t="shared" si="267"/>
        <v>0</v>
      </c>
      <c r="G436" s="45">
        <v>25</v>
      </c>
      <c r="H436" s="44"/>
      <c r="I436" s="7">
        <f t="shared" si="268"/>
        <v>0</v>
      </c>
      <c r="J436" s="45">
        <v>0</v>
      </c>
      <c r="K436" s="34"/>
      <c r="L436" s="7">
        <f t="shared" si="269"/>
        <v>0</v>
      </c>
      <c r="M436" s="8">
        <f t="shared" si="270"/>
        <v>0</v>
      </c>
      <c r="N436" s="8">
        <f t="shared" si="271"/>
        <v>0</v>
      </c>
      <c r="O436" s="10"/>
    </row>
    <row r="437" spans="1:15" ht="42.5" customHeight="1" x14ac:dyDescent="0.35">
      <c r="A437" s="58" t="s">
        <v>145</v>
      </c>
      <c r="B437" s="55" t="s">
        <v>146</v>
      </c>
      <c r="C437" s="32" t="s">
        <v>764</v>
      </c>
      <c r="D437" s="86">
        <v>70</v>
      </c>
      <c r="E437" s="44"/>
      <c r="F437" s="7">
        <f t="shared" si="267"/>
        <v>0</v>
      </c>
      <c r="G437" s="45">
        <v>20</v>
      </c>
      <c r="H437" s="44"/>
      <c r="I437" s="7">
        <f t="shared" si="268"/>
        <v>0</v>
      </c>
      <c r="J437" s="45">
        <v>20</v>
      </c>
      <c r="K437" s="34"/>
      <c r="L437" s="7">
        <f t="shared" si="269"/>
        <v>0</v>
      </c>
      <c r="M437" s="8">
        <f t="shared" si="270"/>
        <v>0</v>
      </c>
      <c r="N437" s="8">
        <f t="shared" si="271"/>
        <v>0</v>
      </c>
      <c r="O437" s="10"/>
    </row>
    <row r="438" spans="1:15" ht="117" customHeight="1" x14ac:dyDescent="0.35">
      <c r="A438" s="61" t="s">
        <v>147</v>
      </c>
      <c r="B438" s="55" t="s">
        <v>148</v>
      </c>
      <c r="C438" s="32" t="s">
        <v>764</v>
      </c>
      <c r="D438" s="86">
        <v>20</v>
      </c>
      <c r="E438" s="44"/>
      <c r="F438" s="7">
        <f t="shared" si="267"/>
        <v>0</v>
      </c>
      <c r="G438" s="45">
        <v>0</v>
      </c>
      <c r="H438" s="44"/>
      <c r="I438" s="7">
        <f t="shared" si="268"/>
        <v>0</v>
      </c>
      <c r="J438" s="45">
        <v>0</v>
      </c>
      <c r="K438" s="34"/>
      <c r="L438" s="7">
        <f t="shared" si="269"/>
        <v>0</v>
      </c>
      <c r="M438" s="8">
        <f t="shared" si="270"/>
        <v>0</v>
      </c>
      <c r="N438" s="8">
        <f t="shared" si="271"/>
        <v>0</v>
      </c>
      <c r="O438" s="10"/>
    </row>
    <row r="439" spans="1:15" ht="96.75" customHeight="1" x14ac:dyDescent="0.35">
      <c r="A439" s="14" t="s">
        <v>765</v>
      </c>
      <c r="B439" s="55" t="s">
        <v>149</v>
      </c>
      <c r="C439" s="32" t="s">
        <v>764</v>
      </c>
      <c r="D439" s="86">
        <v>12</v>
      </c>
      <c r="E439" s="44"/>
      <c r="F439" s="7">
        <f t="shared" si="267"/>
        <v>0</v>
      </c>
      <c r="G439" s="45">
        <v>0</v>
      </c>
      <c r="H439" s="44"/>
      <c r="I439" s="7">
        <f t="shared" si="268"/>
        <v>0</v>
      </c>
      <c r="J439" s="45">
        <v>0</v>
      </c>
      <c r="K439" s="34"/>
      <c r="L439" s="7">
        <f t="shared" si="269"/>
        <v>0</v>
      </c>
      <c r="M439" s="8">
        <f t="shared" si="270"/>
        <v>0</v>
      </c>
      <c r="N439" s="8">
        <f t="shared" si="271"/>
        <v>0</v>
      </c>
      <c r="O439" s="10"/>
    </row>
    <row r="440" spans="1:15" ht="73.5" x14ac:dyDescent="0.35">
      <c r="A440" s="63" t="s">
        <v>131</v>
      </c>
      <c r="B440" s="64" t="s">
        <v>132</v>
      </c>
      <c r="C440" s="16" t="s">
        <v>764</v>
      </c>
      <c r="D440" s="37">
        <v>20</v>
      </c>
      <c r="E440" s="65"/>
      <c r="F440" s="7">
        <f t="shared" si="267"/>
        <v>0</v>
      </c>
      <c r="G440" s="39">
        <v>10</v>
      </c>
      <c r="H440" s="38"/>
      <c r="I440" s="7">
        <f t="shared" si="268"/>
        <v>0</v>
      </c>
      <c r="J440" s="39">
        <v>10</v>
      </c>
      <c r="K440" s="38"/>
      <c r="L440" s="7">
        <f t="shared" si="269"/>
        <v>0</v>
      </c>
      <c r="M440" s="8">
        <f t="shared" si="270"/>
        <v>0</v>
      </c>
      <c r="N440" s="8">
        <f t="shared" si="271"/>
        <v>0</v>
      </c>
      <c r="O440" s="47"/>
    </row>
    <row r="441" spans="1:15" x14ac:dyDescent="0.35">
      <c r="A441" s="129"/>
      <c r="B441" s="130"/>
      <c r="C441" s="120"/>
      <c r="D441" s="130"/>
      <c r="E441" s="130"/>
      <c r="F441" s="130"/>
      <c r="G441" s="130"/>
      <c r="H441" s="130"/>
      <c r="I441" s="130"/>
      <c r="J441" s="130"/>
      <c r="K441" s="130"/>
      <c r="L441" s="130"/>
      <c r="M441" s="130"/>
      <c r="N441" s="130"/>
      <c r="O441" s="130"/>
    </row>
    <row r="442" spans="1:15" x14ac:dyDescent="0.35">
      <c r="A442" s="89" t="s">
        <v>759</v>
      </c>
      <c r="B442" s="90"/>
      <c r="C442" s="90"/>
      <c r="D442" s="92"/>
      <c r="E442" s="92"/>
      <c r="F442" s="92"/>
      <c r="G442" s="92"/>
      <c r="H442" s="92"/>
      <c r="I442" s="92"/>
      <c r="J442" s="92"/>
      <c r="K442" s="92"/>
      <c r="L442" s="92"/>
      <c r="M442" s="92"/>
      <c r="N442" s="92"/>
      <c r="O442" s="92"/>
    </row>
    <row r="443" spans="1:15" ht="42" x14ac:dyDescent="0.35">
      <c r="A443" s="14" t="s">
        <v>115</v>
      </c>
      <c r="B443" s="16" t="s">
        <v>116</v>
      </c>
      <c r="C443" s="77" t="s">
        <v>764</v>
      </c>
      <c r="D443" s="11">
        <v>30</v>
      </c>
      <c r="E443" s="4"/>
      <c r="F443" s="7">
        <f t="shared" ref="F443:F444" si="272">D443*E443</f>
        <v>0</v>
      </c>
      <c r="G443" s="6">
        <v>0</v>
      </c>
      <c r="H443" s="4"/>
      <c r="I443" s="7">
        <f t="shared" ref="I443:I444" si="273">G443*H443</f>
        <v>0</v>
      </c>
      <c r="J443" s="6">
        <v>0</v>
      </c>
      <c r="K443" s="4"/>
      <c r="L443" s="7">
        <f t="shared" ref="L443:L444" si="274">J443*K443</f>
        <v>0</v>
      </c>
      <c r="M443" s="8">
        <f t="shared" ref="M443:M444" si="275">SUM(L443+I443+F443)</f>
        <v>0</v>
      </c>
      <c r="N443" s="8">
        <f t="shared" ref="N443:N444" si="276">SUM(M443*1.15)</f>
        <v>0</v>
      </c>
      <c r="O443" s="10"/>
    </row>
    <row r="444" spans="1:15" ht="31.5" x14ac:dyDescent="0.35">
      <c r="A444" s="66" t="s">
        <v>741</v>
      </c>
      <c r="B444" s="67" t="s">
        <v>742</v>
      </c>
      <c r="C444" s="67" t="s">
        <v>764</v>
      </c>
      <c r="D444" s="11">
        <v>60</v>
      </c>
      <c r="E444" s="4"/>
      <c r="F444" s="7">
        <f t="shared" si="272"/>
        <v>0</v>
      </c>
      <c r="G444" s="6">
        <v>10</v>
      </c>
      <c r="H444" s="4"/>
      <c r="I444" s="7">
        <f t="shared" si="273"/>
        <v>0</v>
      </c>
      <c r="J444" s="6">
        <v>10</v>
      </c>
      <c r="K444" s="4"/>
      <c r="L444" s="7">
        <f t="shared" si="274"/>
        <v>0</v>
      </c>
      <c r="M444" s="8">
        <f t="shared" si="275"/>
        <v>0</v>
      </c>
      <c r="N444" s="8">
        <f t="shared" si="276"/>
        <v>0</v>
      </c>
      <c r="O444" s="68"/>
    </row>
    <row r="445" spans="1:15" x14ac:dyDescent="0.35">
      <c r="A445" s="126"/>
      <c r="B445" s="92"/>
      <c r="C445" s="92"/>
      <c r="D445" s="92"/>
      <c r="E445" s="92"/>
      <c r="F445" s="92"/>
      <c r="G445" s="92"/>
      <c r="H445" s="92"/>
      <c r="I445" s="92"/>
      <c r="J445" s="92"/>
      <c r="K445" s="92"/>
      <c r="L445" s="92"/>
      <c r="M445" s="92"/>
      <c r="N445" s="92"/>
      <c r="O445" s="92"/>
    </row>
    <row r="446" spans="1:15" x14ac:dyDescent="0.35">
      <c r="A446" s="89" t="s">
        <v>760</v>
      </c>
      <c r="B446" s="90"/>
      <c r="C446" s="91"/>
      <c r="D446" s="92"/>
      <c r="E446" s="92"/>
      <c r="F446" s="92"/>
      <c r="G446" s="92"/>
      <c r="H446" s="92"/>
      <c r="I446" s="92"/>
      <c r="J446" s="92"/>
      <c r="K446" s="92"/>
      <c r="L446" s="92"/>
      <c r="M446" s="92"/>
      <c r="N446" s="92"/>
      <c r="O446" s="92"/>
    </row>
    <row r="447" spans="1:15" ht="21" x14ac:dyDescent="0.35">
      <c r="A447" s="48" t="s">
        <v>194</v>
      </c>
      <c r="B447" s="69" t="s">
        <v>195</v>
      </c>
      <c r="C447" s="16" t="s">
        <v>764</v>
      </c>
      <c r="D447" s="40">
        <v>4</v>
      </c>
      <c r="E447" s="70"/>
      <c r="F447" s="7">
        <f t="shared" ref="F447:F448" si="277">D447*E447</f>
        <v>0</v>
      </c>
      <c r="G447" s="42">
        <v>2</v>
      </c>
      <c r="H447" s="41"/>
      <c r="I447" s="7">
        <f t="shared" ref="I447:I448" si="278">G447*H447</f>
        <v>0</v>
      </c>
      <c r="J447" s="42">
        <v>2</v>
      </c>
      <c r="K447" s="41"/>
      <c r="L447" s="7">
        <f t="shared" ref="L447:L448" si="279">J447*K447</f>
        <v>0</v>
      </c>
      <c r="M447" s="8">
        <f t="shared" ref="M447:M448" si="280">SUM(L447+I447+F447)</f>
        <v>0</v>
      </c>
      <c r="N447" s="8">
        <f t="shared" ref="N447:N448" si="281">SUM(M447*1.15)</f>
        <v>0</v>
      </c>
      <c r="O447" s="50"/>
    </row>
    <row r="448" spans="1:15" ht="52.5" x14ac:dyDescent="0.35">
      <c r="A448" s="35" t="s">
        <v>202</v>
      </c>
      <c r="B448" s="64" t="s">
        <v>203</v>
      </c>
      <c r="C448" s="16" t="s">
        <v>764</v>
      </c>
      <c r="D448" s="37">
        <v>123</v>
      </c>
      <c r="E448" s="76"/>
      <c r="F448" s="7">
        <f t="shared" si="277"/>
        <v>0</v>
      </c>
      <c r="G448" s="39">
        <v>75</v>
      </c>
      <c r="H448" s="38"/>
      <c r="I448" s="7">
        <f t="shared" si="278"/>
        <v>0</v>
      </c>
      <c r="J448" s="39">
        <v>30</v>
      </c>
      <c r="K448" s="38"/>
      <c r="L448" s="7">
        <f t="shared" si="279"/>
        <v>0</v>
      </c>
      <c r="M448" s="8">
        <f t="shared" si="280"/>
        <v>0</v>
      </c>
      <c r="N448" s="8">
        <f t="shared" si="281"/>
        <v>0</v>
      </c>
      <c r="O448" s="47"/>
    </row>
    <row r="449" spans="1:15" x14ac:dyDescent="0.35">
      <c r="A449" s="128"/>
      <c r="B449" s="92"/>
      <c r="C449" s="104"/>
      <c r="D449" s="92"/>
      <c r="E449" s="92"/>
      <c r="F449" s="92"/>
      <c r="G449" s="92"/>
      <c r="H449" s="92"/>
      <c r="I449" s="92"/>
      <c r="J449" s="92"/>
      <c r="K449" s="92"/>
      <c r="L449" s="92"/>
      <c r="M449" s="92"/>
      <c r="N449" s="92"/>
      <c r="O449" s="92"/>
    </row>
    <row r="450" spans="1:15" x14ac:dyDescent="0.35">
      <c r="A450" s="89" t="s">
        <v>761</v>
      </c>
      <c r="B450" s="90"/>
      <c r="C450" s="91"/>
      <c r="D450" s="92"/>
      <c r="E450" s="92"/>
      <c r="F450" s="92"/>
      <c r="G450" s="92"/>
      <c r="H450" s="92"/>
      <c r="I450" s="92"/>
      <c r="J450" s="92"/>
      <c r="K450" s="92"/>
      <c r="L450" s="92"/>
      <c r="M450" s="92"/>
      <c r="N450" s="92"/>
      <c r="O450" s="92"/>
    </row>
    <row r="451" spans="1:15" ht="63" x14ac:dyDescent="0.35">
      <c r="A451" s="14" t="s">
        <v>676</v>
      </c>
      <c r="B451" s="16" t="s">
        <v>677</v>
      </c>
      <c r="C451" s="16" t="s">
        <v>764</v>
      </c>
      <c r="D451" s="26">
        <v>20</v>
      </c>
      <c r="E451" s="4"/>
      <c r="F451" s="7">
        <f t="shared" ref="F451:F452" si="282">D451*E451</f>
        <v>0</v>
      </c>
      <c r="G451" s="6">
        <v>0</v>
      </c>
      <c r="H451" s="4"/>
      <c r="I451" s="7">
        <f t="shared" ref="I451:I452" si="283">G451*H451</f>
        <v>0</v>
      </c>
      <c r="J451" s="6">
        <v>0</v>
      </c>
      <c r="K451" s="4"/>
      <c r="L451" s="7">
        <f t="shared" ref="L451:L452" si="284">J451*K451</f>
        <v>0</v>
      </c>
      <c r="M451" s="8">
        <f t="shared" ref="M451:M452" si="285">SUM(L451+I451+F451)</f>
        <v>0</v>
      </c>
      <c r="N451" s="8">
        <f t="shared" ref="N451:N452" si="286">SUM(M451*1.15)</f>
        <v>0</v>
      </c>
      <c r="O451" s="10"/>
    </row>
    <row r="452" spans="1:15" ht="63" x14ac:dyDescent="0.35">
      <c r="A452" s="35" t="s">
        <v>672</v>
      </c>
      <c r="B452" s="64" t="s">
        <v>673</v>
      </c>
      <c r="C452" s="64" t="s">
        <v>764</v>
      </c>
      <c r="D452" s="37">
        <v>10</v>
      </c>
      <c r="E452" s="38"/>
      <c r="F452" s="7">
        <f t="shared" si="282"/>
        <v>0</v>
      </c>
      <c r="G452" s="39">
        <v>0</v>
      </c>
      <c r="H452" s="38"/>
      <c r="I452" s="7">
        <f t="shared" si="283"/>
        <v>0</v>
      </c>
      <c r="J452" s="39">
        <v>0</v>
      </c>
      <c r="K452" s="38"/>
      <c r="L452" s="7">
        <f t="shared" si="284"/>
        <v>0</v>
      </c>
      <c r="M452" s="8">
        <f t="shared" si="285"/>
        <v>0</v>
      </c>
      <c r="N452" s="8">
        <f t="shared" si="286"/>
        <v>0</v>
      </c>
      <c r="O452" s="47"/>
    </row>
    <row r="453" spans="1:15" x14ac:dyDescent="0.35">
      <c r="A453" s="93"/>
      <c r="B453" s="94"/>
      <c r="C453" s="94"/>
      <c r="D453" s="94"/>
      <c r="E453" s="94"/>
      <c r="F453" s="94"/>
      <c r="G453" s="94"/>
      <c r="H453" s="94"/>
      <c r="I453" s="94"/>
      <c r="J453" s="94"/>
      <c r="K453" s="94"/>
      <c r="L453" s="94"/>
      <c r="M453" s="94"/>
      <c r="N453" s="94"/>
      <c r="O453" s="94"/>
    </row>
    <row r="454" spans="1:15" x14ac:dyDescent="0.35">
      <c r="A454" s="89" t="s">
        <v>772</v>
      </c>
      <c r="B454" s="90"/>
      <c r="C454" s="91"/>
      <c r="D454" s="92"/>
      <c r="E454" s="92"/>
      <c r="F454" s="92"/>
      <c r="G454" s="92"/>
      <c r="H454" s="92"/>
      <c r="I454" s="92"/>
      <c r="J454" s="92"/>
      <c r="K454" s="92"/>
      <c r="L454" s="92"/>
      <c r="M454" s="92"/>
      <c r="N454" s="92"/>
      <c r="O454" s="92"/>
    </row>
    <row r="455" spans="1:15" ht="84" x14ac:dyDescent="0.35">
      <c r="A455" s="14" t="s">
        <v>664</v>
      </c>
      <c r="B455" s="16" t="s">
        <v>665</v>
      </c>
      <c r="C455" s="16" t="s">
        <v>764</v>
      </c>
      <c r="D455" s="26">
        <v>70</v>
      </c>
      <c r="E455" s="4"/>
      <c r="F455" s="7">
        <f t="shared" ref="F455:F470" si="287">D455*E455</f>
        <v>0</v>
      </c>
      <c r="G455" s="6">
        <v>20</v>
      </c>
      <c r="H455" s="4"/>
      <c r="I455" s="7">
        <f t="shared" ref="I455:I470" si="288">G455*H455</f>
        <v>0</v>
      </c>
      <c r="J455" s="6">
        <v>20</v>
      </c>
      <c r="K455" s="4"/>
      <c r="L455" s="7">
        <f t="shared" ref="L455:L470" si="289">J455*K455</f>
        <v>0</v>
      </c>
      <c r="M455" s="8">
        <f t="shared" ref="M455:M470" si="290">SUM(L455+I455+F455)</f>
        <v>0</v>
      </c>
      <c r="N455" s="8">
        <f t="shared" ref="N455:N470" si="291">SUM(M455*1.15)</f>
        <v>0</v>
      </c>
      <c r="O455" s="10"/>
    </row>
    <row r="456" spans="1:15" ht="73.5" x14ac:dyDescent="0.35">
      <c r="A456" s="14" t="s">
        <v>695</v>
      </c>
      <c r="B456" s="16" t="s">
        <v>696</v>
      </c>
      <c r="C456" s="16" t="s">
        <v>764</v>
      </c>
      <c r="D456" s="26">
        <v>250</v>
      </c>
      <c r="E456" s="4"/>
      <c r="F456" s="7">
        <f t="shared" si="287"/>
        <v>0</v>
      </c>
      <c r="G456" s="6">
        <v>50</v>
      </c>
      <c r="H456" s="4"/>
      <c r="I456" s="7">
        <f t="shared" si="288"/>
        <v>0</v>
      </c>
      <c r="J456" s="6">
        <v>50</v>
      </c>
      <c r="K456" s="4"/>
      <c r="L456" s="7">
        <f t="shared" si="289"/>
        <v>0</v>
      </c>
      <c r="M456" s="8">
        <f t="shared" si="290"/>
        <v>0</v>
      </c>
      <c r="N456" s="8">
        <f t="shared" si="291"/>
        <v>0</v>
      </c>
      <c r="O456" s="10"/>
    </row>
    <row r="457" spans="1:15" ht="73.5" x14ac:dyDescent="0.35">
      <c r="A457" s="14" t="s">
        <v>683</v>
      </c>
      <c r="B457" s="16" t="s">
        <v>684</v>
      </c>
      <c r="C457" s="16" t="s">
        <v>764</v>
      </c>
      <c r="D457" s="26">
        <v>600</v>
      </c>
      <c r="E457" s="4"/>
      <c r="F457" s="7">
        <f t="shared" si="287"/>
        <v>0</v>
      </c>
      <c r="G457" s="6">
        <v>300</v>
      </c>
      <c r="H457" s="4"/>
      <c r="I457" s="7">
        <f t="shared" si="288"/>
        <v>0</v>
      </c>
      <c r="J457" s="6">
        <v>300</v>
      </c>
      <c r="K457" s="4"/>
      <c r="L457" s="7">
        <f t="shared" si="289"/>
        <v>0</v>
      </c>
      <c r="M457" s="8">
        <f t="shared" si="290"/>
        <v>0</v>
      </c>
      <c r="N457" s="8">
        <f t="shared" si="291"/>
        <v>0</v>
      </c>
      <c r="O457" s="10"/>
    </row>
    <row r="458" spans="1:15" x14ac:dyDescent="0.35">
      <c r="A458" s="107"/>
      <c r="B458" s="131"/>
      <c r="C458" s="131"/>
      <c r="D458" s="131"/>
      <c r="E458" s="131"/>
      <c r="F458" s="131"/>
      <c r="G458" s="131"/>
      <c r="H458" s="131"/>
      <c r="I458" s="131"/>
      <c r="J458" s="131"/>
      <c r="K458" s="131"/>
      <c r="L458" s="131"/>
      <c r="M458" s="131"/>
      <c r="N458" s="131"/>
      <c r="O458" s="132"/>
    </row>
    <row r="459" spans="1:15" x14ac:dyDescent="0.35">
      <c r="A459" s="89" t="s">
        <v>773</v>
      </c>
      <c r="B459" s="90"/>
      <c r="C459" s="91"/>
      <c r="D459" s="92"/>
      <c r="E459" s="92"/>
      <c r="F459" s="92"/>
      <c r="G459" s="92"/>
      <c r="H459" s="92"/>
      <c r="I459" s="92"/>
      <c r="J459" s="92"/>
      <c r="K459" s="92"/>
      <c r="L459" s="92"/>
      <c r="M459" s="92"/>
      <c r="N459" s="92"/>
      <c r="O459" s="92"/>
    </row>
    <row r="460" spans="1:15" ht="52.5" x14ac:dyDescent="0.35">
      <c r="A460" s="14" t="s">
        <v>670</v>
      </c>
      <c r="B460" s="16" t="s">
        <v>671</v>
      </c>
      <c r="C460" s="16" t="s">
        <v>764</v>
      </c>
      <c r="D460" s="26">
        <v>520</v>
      </c>
      <c r="E460" s="4"/>
      <c r="F460" s="7">
        <f t="shared" si="287"/>
        <v>0</v>
      </c>
      <c r="G460" s="6">
        <v>80</v>
      </c>
      <c r="H460" s="4"/>
      <c r="I460" s="7">
        <f t="shared" si="288"/>
        <v>0</v>
      </c>
      <c r="J460" s="6">
        <v>80</v>
      </c>
      <c r="K460" s="4"/>
      <c r="L460" s="7">
        <f t="shared" si="289"/>
        <v>0</v>
      </c>
      <c r="M460" s="8">
        <f t="shared" si="290"/>
        <v>0</v>
      </c>
      <c r="N460" s="8">
        <f t="shared" si="291"/>
        <v>0</v>
      </c>
      <c r="O460" s="10"/>
    </row>
    <row r="461" spans="1:15" ht="84" x14ac:dyDescent="0.35">
      <c r="A461" s="14" t="s">
        <v>680</v>
      </c>
      <c r="B461" s="16" t="s">
        <v>681</v>
      </c>
      <c r="C461" s="16" t="s">
        <v>764</v>
      </c>
      <c r="D461" s="26">
        <v>123</v>
      </c>
      <c r="E461" s="4"/>
      <c r="F461" s="7">
        <f t="shared" si="287"/>
        <v>0</v>
      </c>
      <c r="G461" s="6">
        <v>75</v>
      </c>
      <c r="H461" s="4"/>
      <c r="I461" s="7">
        <f t="shared" si="288"/>
        <v>0</v>
      </c>
      <c r="J461" s="6">
        <v>30</v>
      </c>
      <c r="K461" s="4"/>
      <c r="L461" s="7">
        <f t="shared" si="289"/>
        <v>0</v>
      </c>
      <c r="M461" s="8">
        <f t="shared" si="290"/>
        <v>0</v>
      </c>
      <c r="N461" s="8">
        <f t="shared" si="291"/>
        <v>0</v>
      </c>
      <c r="O461" s="10"/>
    </row>
    <row r="462" spans="1:15" x14ac:dyDescent="0.35">
      <c r="A462" s="107"/>
      <c r="B462" s="131"/>
      <c r="C462" s="131"/>
      <c r="D462" s="131"/>
      <c r="E462" s="131"/>
      <c r="F462" s="131"/>
      <c r="G462" s="131"/>
      <c r="H462" s="131"/>
      <c r="I462" s="131"/>
      <c r="J462" s="131"/>
      <c r="K462" s="131"/>
      <c r="L462" s="131"/>
      <c r="M462" s="131"/>
      <c r="N462" s="131"/>
      <c r="O462" s="132"/>
    </row>
    <row r="463" spans="1:15" x14ac:dyDescent="0.35">
      <c r="A463" s="89" t="s">
        <v>774</v>
      </c>
      <c r="B463" s="90"/>
      <c r="C463" s="91"/>
      <c r="D463" s="92"/>
      <c r="E463" s="92"/>
      <c r="F463" s="92"/>
      <c r="G463" s="92"/>
      <c r="H463" s="92"/>
      <c r="I463" s="92"/>
      <c r="J463" s="92"/>
      <c r="K463" s="92"/>
      <c r="L463" s="92"/>
      <c r="M463" s="92"/>
      <c r="N463" s="92"/>
      <c r="O463" s="92"/>
    </row>
    <row r="464" spans="1:15" ht="73.5" x14ac:dyDescent="0.35">
      <c r="A464" s="14" t="s">
        <v>658</v>
      </c>
      <c r="B464" s="16" t="s">
        <v>659</v>
      </c>
      <c r="C464" s="16" t="s">
        <v>764</v>
      </c>
      <c r="D464" s="26">
        <v>140</v>
      </c>
      <c r="E464" s="4"/>
      <c r="F464" s="7">
        <f t="shared" si="287"/>
        <v>0</v>
      </c>
      <c r="G464" s="6">
        <v>90</v>
      </c>
      <c r="H464" s="4"/>
      <c r="I464" s="7">
        <f t="shared" si="288"/>
        <v>0</v>
      </c>
      <c r="J464" s="6">
        <v>90</v>
      </c>
      <c r="K464" s="4"/>
      <c r="L464" s="7">
        <f t="shared" si="289"/>
        <v>0</v>
      </c>
      <c r="M464" s="8">
        <f t="shared" si="290"/>
        <v>0</v>
      </c>
      <c r="N464" s="8">
        <f t="shared" si="291"/>
        <v>0</v>
      </c>
      <c r="O464" s="10"/>
    </row>
    <row r="465" spans="1:15" ht="42" x14ac:dyDescent="0.35">
      <c r="A465" s="14" t="s">
        <v>666</v>
      </c>
      <c r="B465" s="16" t="s">
        <v>667</v>
      </c>
      <c r="C465" s="16" t="s">
        <v>764</v>
      </c>
      <c r="D465" s="26">
        <v>520</v>
      </c>
      <c r="E465" s="4"/>
      <c r="F465" s="7">
        <f t="shared" si="287"/>
        <v>0</v>
      </c>
      <c r="G465" s="6">
        <v>20</v>
      </c>
      <c r="H465" s="4"/>
      <c r="I465" s="7">
        <f t="shared" si="288"/>
        <v>0</v>
      </c>
      <c r="J465" s="6">
        <v>20</v>
      </c>
      <c r="K465" s="4"/>
      <c r="L465" s="7">
        <f t="shared" si="289"/>
        <v>0</v>
      </c>
      <c r="M465" s="8">
        <f t="shared" si="290"/>
        <v>0</v>
      </c>
      <c r="N465" s="8">
        <f t="shared" si="291"/>
        <v>0</v>
      </c>
      <c r="O465" s="10"/>
    </row>
    <row r="466" spans="1:15" ht="73.5" x14ac:dyDescent="0.35">
      <c r="A466" s="14" t="s">
        <v>685</v>
      </c>
      <c r="B466" s="16" t="s">
        <v>686</v>
      </c>
      <c r="C466" s="16" t="s">
        <v>764</v>
      </c>
      <c r="D466" s="26">
        <v>20</v>
      </c>
      <c r="E466" s="4"/>
      <c r="F466" s="7">
        <f t="shared" si="287"/>
        <v>0</v>
      </c>
      <c r="G466" s="6">
        <v>0</v>
      </c>
      <c r="H466" s="4"/>
      <c r="I466" s="7">
        <f t="shared" si="288"/>
        <v>0</v>
      </c>
      <c r="J466" s="6">
        <v>0</v>
      </c>
      <c r="K466" s="4"/>
      <c r="L466" s="7">
        <f t="shared" si="289"/>
        <v>0</v>
      </c>
      <c r="M466" s="8">
        <f t="shared" si="290"/>
        <v>0</v>
      </c>
      <c r="N466" s="8">
        <f t="shared" si="291"/>
        <v>0</v>
      </c>
      <c r="O466" s="10"/>
    </row>
    <row r="467" spans="1:15" ht="73.5" x14ac:dyDescent="0.35">
      <c r="A467" s="14" t="s">
        <v>693</v>
      </c>
      <c r="B467" s="16" t="s">
        <v>694</v>
      </c>
      <c r="C467" s="16" t="s">
        <v>764</v>
      </c>
      <c r="D467" s="26">
        <v>280</v>
      </c>
      <c r="E467" s="4"/>
      <c r="F467" s="7">
        <f t="shared" si="287"/>
        <v>0</v>
      </c>
      <c r="G467" s="6">
        <v>180</v>
      </c>
      <c r="H467" s="4"/>
      <c r="I467" s="7">
        <f t="shared" si="288"/>
        <v>0</v>
      </c>
      <c r="J467" s="6">
        <v>180</v>
      </c>
      <c r="K467" s="4"/>
      <c r="L467" s="7">
        <f t="shared" si="289"/>
        <v>0</v>
      </c>
      <c r="M467" s="8">
        <f t="shared" si="290"/>
        <v>0</v>
      </c>
      <c r="N467" s="8">
        <f t="shared" si="291"/>
        <v>0</v>
      </c>
      <c r="O467" s="10"/>
    </row>
    <row r="468" spans="1:15" ht="73.5" x14ac:dyDescent="0.35">
      <c r="A468" s="14" t="s">
        <v>697</v>
      </c>
      <c r="B468" s="16" t="s">
        <v>698</v>
      </c>
      <c r="C468" s="16" t="s">
        <v>764</v>
      </c>
      <c r="D468" s="26">
        <v>168</v>
      </c>
      <c r="E468" s="4"/>
      <c r="F468" s="7">
        <f t="shared" si="287"/>
        <v>0</v>
      </c>
      <c r="G468" s="6">
        <v>8</v>
      </c>
      <c r="H468" s="4"/>
      <c r="I468" s="7">
        <f t="shared" si="288"/>
        <v>0</v>
      </c>
      <c r="J468" s="6">
        <v>8</v>
      </c>
      <c r="K468" s="4"/>
      <c r="L468" s="7">
        <f t="shared" si="289"/>
        <v>0</v>
      </c>
      <c r="M468" s="8">
        <f t="shared" si="290"/>
        <v>0</v>
      </c>
      <c r="N468" s="8">
        <f t="shared" si="291"/>
        <v>0</v>
      </c>
      <c r="O468" s="10"/>
    </row>
    <row r="469" spans="1:15" ht="52.5" x14ac:dyDescent="0.35">
      <c r="A469" s="14" t="s">
        <v>699</v>
      </c>
      <c r="B469" s="16" t="s">
        <v>700</v>
      </c>
      <c r="C469" s="16" t="s">
        <v>764</v>
      </c>
      <c r="D469" s="26">
        <v>168</v>
      </c>
      <c r="E469" s="4"/>
      <c r="F469" s="7">
        <f t="shared" si="287"/>
        <v>0</v>
      </c>
      <c r="G469" s="6">
        <v>8</v>
      </c>
      <c r="H469" s="4"/>
      <c r="I469" s="7">
        <f t="shared" si="288"/>
        <v>0</v>
      </c>
      <c r="J469" s="6">
        <v>8</v>
      </c>
      <c r="K469" s="4"/>
      <c r="L469" s="7">
        <f t="shared" si="289"/>
        <v>0</v>
      </c>
      <c r="M469" s="8">
        <f t="shared" si="290"/>
        <v>0</v>
      </c>
      <c r="N469" s="8">
        <f t="shared" si="291"/>
        <v>0</v>
      </c>
      <c r="O469" s="10"/>
    </row>
    <row r="470" spans="1:15" ht="42" x14ac:dyDescent="0.35">
      <c r="A470" s="14" t="s">
        <v>701</v>
      </c>
      <c r="B470" s="16" t="s">
        <v>702</v>
      </c>
      <c r="C470" s="16" t="s">
        <v>764</v>
      </c>
      <c r="D470" s="26">
        <v>424</v>
      </c>
      <c r="E470" s="4"/>
      <c r="F470" s="7">
        <f t="shared" si="287"/>
        <v>0</v>
      </c>
      <c r="G470" s="6">
        <v>240</v>
      </c>
      <c r="H470" s="4"/>
      <c r="I470" s="7">
        <f t="shared" si="288"/>
        <v>0</v>
      </c>
      <c r="J470" s="6">
        <v>280</v>
      </c>
      <c r="K470" s="4"/>
      <c r="L470" s="7">
        <f t="shared" si="289"/>
        <v>0</v>
      </c>
      <c r="M470" s="8">
        <f t="shared" si="290"/>
        <v>0</v>
      </c>
      <c r="N470" s="8">
        <f t="shared" si="291"/>
        <v>0</v>
      </c>
      <c r="O470" s="10"/>
    </row>
    <row r="471" spans="1:15" ht="15" thickBot="1" x14ac:dyDescent="0.4">
      <c r="A471" s="80"/>
      <c r="B471" s="77"/>
      <c r="C471" s="77"/>
      <c r="D471" s="81"/>
      <c r="E471" s="82"/>
      <c r="F471" s="82"/>
      <c r="G471" s="83"/>
      <c r="H471" s="82"/>
      <c r="I471" s="82"/>
      <c r="J471" s="83"/>
      <c r="K471" s="82"/>
      <c r="L471" s="82"/>
      <c r="M471" s="84"/>
      <c r="N471" s="84"/>
      <c r="O471" s="85"/>
    </row>
    <row r="472" spans="1:15" ht="15.5" thickTop="1" thickBot="1" x14ac:dyDescent="0.4">
      <c r="A472" s="80"/>
      <c r="B472" s="77"/>
      <c r="C472" s="77"/>
      <c r="D472" s="81"/>
      <c r="E472" s="82"/>
      <c r="F472" s="82"/>
      <c r="G472" s="83"/>
      <c r="H472" s="82"/>
      <c r="I472" s="82"/>
      <c r="J472" s="88" t="s">
        <v>771</v>
      </c>
      <c r="K472" s="88"/>
      <c r="L472" s="99"/>
      <c r="M472" s="100"/>
      <c r="N472" s="98"/>
    </row>
    <row r="473" spans="1:15" ht="15.5" thickTop="1" thickBot="1" x14ac:dyDescent="0.4">
      <c r="A473" s="80"/>
      <c r="B473" s="77"/>
      <c r="C473" s="77"/>
      <c r="D473" s="81"/>
      <c r="E473" s="82"/>
      <c r="F473" s="82"/>
      <c r="G473" s="83"/>
      <c r="H473" s="82"/>
      <c r="I473" s="82"/>
      <c r="J473" s="97" t="s">
        <v>769</v>
      </c>
      <c r="K473" s="98"/>
      <c r="L473" s="99"/>
      <c r="M473" s="100"/>
      <c r="N473" s="98"/>
    </row>
    <row r="474" spans="1:15" ht="15.5" thickTop="1" thickBot="1" x14ac:dyDescent="0.4">
      <c r="A474" s="80"/>
      <c r="B474" s="77"/>
      <c r="C474" s="77"/>
      <c r="D474" s="81"/>
      <c r="E474" s="82"/>
      <c r="F474" s="82"/>
      <c r="G474" s="83"/>
      <c r="H474" s="82"/>
      <c r="I474" s="82"/>
      <c r="J474" s="88" t="s">
        <v>770</v>
      </c>
      <c r="K474" s="88"/>
      <c r="L474" s="99"/>
      <c r="M474" s="100"/>
      <c r="N474" s="98"/>
    </row>
    <row r="475" spans="1:15" ht="15" thickTop="1" x14ac:dyDescent="0.35">
      <c r="A475" s="80"/>
      <c r="B475" s="77"/>
      <c r="C475" s="77"/>
      <c r="D475" s="81"/>
      <c r="E475" s="82"/>
      <c r="F475" s="82"/>
      <c r="G475" s="83"/>
      <c r="H475" s="82"/>
      <c r="I475" s="82"/>
      <c r="J475" s="83"/>
      <c r="K475" s="82"/>
      <c r="L475" s="82"/>
      <c r="M475" s="84"/>
      <c r="N475" s="84"/>
    </row>
    <row r="476" spans="1:15" x14ac:dyDescent="0.35">
      <c r="A476" s="12" t="s">
        <v>725</v>
      </c>
    </row>
    <row r="477" spans="1:15" x14ac:dyDescent="0.35">
      <c r="A477" s="12" t="s">
        <v>726</v>
      </c>
    </row>
    <row r="478" spans="1:15" x14ac:dyDescent="0.35">
      <c r="A478" s="13" t="s">
        <v>727</v>
      </c>
    </row>
    <row r="479" spans="1:15" x14ac:dyDescent="0.35">
      <c r="A479" s="13" t="s">
        <v>728</v>
      </c>
    </row>
  </sheetData>
  <mergeCells count="124">
    <mergeCell ref="A459:O459"/>
    <mergeCell ref="A463:O463"/>
    <mergeCell ref="A462:O462"/>
    <mergeCell ref="A458:O458"/>
    <mergeCell ref="A449:O449"/>
    <mergeCell ref="A450:O450"/>
    <mergeCell ref="A426:O426"/>
    <mergeCell ref="A425:O425"/>
    <mergeCell ref="A431:O431"/>
    <mergeCell ref="A432:O432"/>
    <mergeCell ref="A441:O441"/>
    <mergeCell ref="A406:O406"/>
    <mergeCell ref="A415:O415"/>
    <mergeCell ref="A416:O416"/>
    <mergeCell ref="A421:O421"/>
    <mergeCell ref="A422:O422"/>
    <mergeCell ref="A446:O446"/>
    <mergeCell ref="A405:O405"/>
    <mergeCell ref="A445:O445"/>
    <mergeCell ref="A442:O442"/>
    <mergeCell ref="A298:O298"/>
    <mergeCell ref="A299:O299"/>
    <mergeCell ref="A305:O305"/>
    <mergeCell ref="A306:O306"/>
    <mergeCell ref="A309:O309"/>
    <mergeCell ref="A308:O308"/>
    <mergeCell ref="A312:O312"/>
    <mergeCell ref="A313:O313"/>
    <mergeCell ref="A331:O331"/>
    <mergeCell ref="A330:O330"/>
    <mergeCell ref="A337:O337"/>
    <mergeCell ref="A336:O336"/>
    <mergeCell ref="A342:O342"/>
    <mergeCell ref="A390:O390"/>
    <mergeCell ref="A391:O391"/>
    <mergeCell ref="A395:O395"/>
    <mergeCell ref="A396:O396"/>
    <mergeCell ref="A2:O2"/>
    <mergeCell ref="A3:O3"/>
    <mergeCell ref="A265:O265"/>
    <mergeCell ref="A266:O266"/>
    <mergeCell ref="A239:O239"/>
    <mergeCell ref="A247:O247"/>
    <mergeCell ref="A248:O248"/>
    <mergeCell ref="A254:O254"/>
    <mergeCell ref="A255:O255"/>
    <mergeCell ref="A108:O108"/>
    <mergeCell ref="A124:O124"/>
    <mergeCell ref="A132:O132"/>
    <mergeCell ref="A140:O140"/>
    <mergeCell ref="A169:O169"/>
    <mergeCell ref="A175:O175"/>
    <mergeCell ref="A182:O182"/>
    <mergeCell ref="A194:O194"/>
    <mergeCell ref="A193:O193"/>
    <mergeCell ref="A198:O198"/>
    <mergeCell ref="A92:O92"/>
    <mergeCell ref="A100:O100"/>
    <mergeCell ref="A45:O45"/>
    <mergeCell ref="A99:O99"/>
    <mergeCell ref="A107:O107"/>
    <mergeCell ref="A123:O123"/>
    <mergeCell ref="A131:O131"/>
    <mergeCell ref="A139:O139"/>
    <mergeCell ref="A271:O271"/>
    <mergeCell ref="A15:O15"/>
    <mergeCell ref="A33:O33"/>
    <mergeCell ref="A63:O63"/>
    <mergeCell ref="A68:O68"/>
    <mergeCell ref="A75:O75"/>
    <mergeCell ref="A80:O80"/>
    <mergeCell ref="A83:O83"/>
    <mergeCell ref="A87:O87"/>
    <mergeCell ref="A91:O91"/>
    <mergeCell ref="A40:O40"/>
    <mergeCell ref="A16:O16"/>
    <mergeCell ref="A34:O34"/>
    <mergeCell ref="A41:O41"/>
    <mergeCell ref="A46:O46"/>
    <mergeCell ref="A64:O64"/>
    <mergeCell ref="A69:O69"/>
    <mergeCell ref="A76:O76"/>
    <mergeCell ref="A81:O81"/>
    <mergeCell ref="A84:O84"/>
    <mergeCell ref="A88:O88"/>
    <mergeCell ref="A168:O168"/>
    <mergeCell ref="A174:O174"/>
    <mergeCell ref="A216:O216"/>
    <mergeCell ref="A227:O227"/>
    <mergeCell ref="A228:O228"/>
    <mergeCell ref="A234:O234"/>
    <mergeCell ref="A233:O233"/>
    <mergeCell ref="A240:O240"/>
    <mergeCell ref="A262:O262"/>
    <mergeCell ref="A199:O199"/>
    <mergeCell ref="A208:O208"/>
    <mergeCell ref="A209:O209"/>
    <mergeCell ref="A215:O215"/>
    <mergeCell ref="A188:O188"/>
    <mergeCell ref="A189:O189"/>
    <mergeCell ref="A454:O454"/>
    <mergeCell ref="A453:O453"/>
    <mergeCell ref="A181:O181"/>
    <mergeCell ref="J473:K473"/>
    <mergeCell ref="L472:N472"/>
    <mergeCell ref="L473:N473"/>
    <mergeCell ref="L474:N474"/>
    <mergeCell ref="A263:O263"/>
    <mergeCell ref="A290:O290"/>
    <mergeCell ref="A341:O341"/>
    <mergeCell ref="A348:O348"/>
    <mergeCell ref="A347:O347"/>
    <mergeCell ref="A351:O351"/>
    <mergeCell ref="A352:O352"/>
    <mergeCell ref="A372:O372"/>
    <mergeCell ref="A373:O373"/>
    <mergeCell ref="A272:O272"/>
    <mergeCell ref="A279:O279"/>
    <mergeCell ref="A280:O280"/>
    <mergeCell ref="A289:O289"/>
    <mergeCell ref="A398:O398"/>
    <mergeCell ref="A399:O399"/>
    <mergeCell ref="A401:O401"/>
    <mergeCell ref="A402:O402"/>
  </mergeCells>
  <phoneticPr fontId="1" type="noConversion"/>
  <pageMargins left="0.7" right="0.7" top="0.75" bottom="0.75" header="0.3" footer="0.3"/>
  <pageSetup scale="46" fitToHeight="0" orientation="landscape" r:id="rId1"/>
</worksheet>
</file>

<file path=docMetadata/LabelInfo.xml><?xml version="1.0" encoding="utf-8"?>
<clbl:labelList xmlns:clbl="http://schemas.microsoft.com/office/2020/mipLabelMetadata">
  <clbl:label id="{58cf86ee-526f-4536-9daf-d1ee8064d50e}" enabled="1" method="Standard" siteId="{a1a39996-f913-4016-a58a-361c60dec58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Transnet TNPA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Lindy van Zyl          Transnet Engineering   Dbn</dc:creator>
  <cp:keywords/>
  <dc:description/>
  <cp:lastModifiedBy>Lindy van Zyl          Transnet Engineering   Dbn</cp:lastModifiedBy>
  <cp:revision/>
  <dcterms:created xsi:type="dcterms:W3CDTF">2023-09-27T13:29:54Z</dcterms:created>
  <dcterms:modified xsi:type="dcterms:W3CDTF">2026-03-11T10:05:35Z</dcterms:modified>
  <cp:category/>
  <cp:contentStatus/>
</cp:coreProperties>
</file>