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nokwandaw\Documents\1.1. RUNNING TRANSACTION 2023-4\RFB 2864 - 2024_WO4625_INC25795143_Renewal of Veeam Back up and Replication licence\"/>
    </mc:Choice>
  </mc:AlternateContent>
  <xr:revisionPtr revIDLastSave="0" documentId="8_{C3A804DB-C2E2-4AF7-BDED-80EB51BD0BDF}" xr6:coauthVersionLast="36" xr6:coauthVersionMax="36" xr10:uidLastSave="{00000000-0000-0000-0000-000000000000}"/>
  <bookViews>
    <workbookView xWindow="-108" yWindow="-108" windowWidth="23256" windowHeight="12456" xr2:uid="{00000000-000D-0000-FFFF-FFFF00000000}"/>
  </bookViews>
  <sheets>
    <sheet name="PRICING SCHEDULE" sheetId="6" r:id="rId1"/>
  </sheets>
  <definedNames>
    <definedName name="_xlnm.Print_Area" localSheetId="0">'PRICING SCHEDULE'!$A:$V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6" l="1"/>
  <c r="S23" i="6" l="1"/>
  <c r="S22" i="6"/>
  <c r="S21" i="6"/>
  <c r="S20" i="6"/>
  <c r="S19" i="6" s="1"/>
  <c r="S24" i="6" s="1"/>
  <c r="P23" i="6"/>
  <c r="P22" i="6"/>
  <c r="P21" i="6"/>
  <c r="P20" i="6"/>
  <c r="P19" i="6" l="1"/>
  <c r="P24" i="6" s="1"/>
  <c r="P25" i="6" s="1"/>
  <c r="P26" i="6" s="1"/>
  <c r="S25" i="6"/>
  <c r="S26" i="6" s="1"/>
  <c r="G22" i="6"/>
  <c r="J22" i="6"/>
  <c r="M22" i="6"/>
  <c r="T22" i="6" l="1"/>
  <c r="U22" i="6" s="1"/>
  <c r="J20" i="6"/>
  <c r="J21" i="6" l="1"/>
  <c r="J23" i="6"/>
  <c r="M21" i="6"/>
  <c r="M23" i="6"/>
  <c r="G21" i="6"/>
  <c r="T21" i="6" s="1"/>
  <c r="G23" i="6"/>
  <c r="T23" i="6" l="1"/>
  <c r="U23" i="6" s="1"/>
  <c r="U21" i="6"/>
  <c r="M20" i="6"/>
  <c r="J19" i="6"/>
  <c r="G19" i="6"/>
  <c r="M19" i="6" l="1"/>
  <c r="T20" i="6"/>
  <c r="T19" i="6" s="1"/>
  <c r="J24" i="6"/>
  <c r="J25" i="6" s="1"/>
  <c r="J26" i="6" s="1"/>
  <c r="G24" i="6" l="1"/>
  <c r="G25" i="6" s="1"/>
  <c r="G26" i="6" s="1"/>
  <c r="M24" i="6"/>
  <c r="M25" i="6" s="1"/>
  <c r="M26" i="6" s="1"/>
  <c r="U20" i="6"/>
  <c r="U19" i="6" s="1"/>
  <c r="T24" i="6" l="1"/>
  <c r="T25" i="6" s="1"/>
  <c r="T26" i="6" s="1"/>
  <c r="U24" i="6"/>
</calcChain>
</file>

<file path=xl/sharedStrings.xml><?xml version="1.0" encoding="utf-8"?>
<sst xmlns="http://schemas.openxmlformats.org/spreadsheetml/2006/main" count="65" uniqueCount="56">
  <si>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</si>
  <si>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</si>
  <si>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</si>
  <si>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</si>
  <si>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</si>
  <si>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</si>
  <si>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</si>
  <si>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</si>
  <si>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</si>
  <si>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</si>
  <si>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</si>
  <si>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</si>
  <si>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 xml:space="preserve">Qty </t>
  </si>
  <si>
    <t>TOTAL</t>
  </si>
  <si>
    <t>Qty</t>
  </si>
  <si>
    <t>RFx No</t>
  </si>
  <si>
    <t>RFx Title</t>
  </si>
  <si>
    <t>1.1</t>
  </si>
  <si>
    <t>1.2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</si>
  <si>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</si>
  <si>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</si>
  <si>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</si>
  <si>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</si>
  <si>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</si>
  <si>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</si>
  <si>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</si>
  <si>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</si>
  <si>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</si>
  <si>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</si>
  <si>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</si>
  <si>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</si>
  <si>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(e) The price must include all cost to deliver the goods or render the service, including all applicable taxes, duty fees, logistics/delivery, storage, labour, overtime and subsistance and travel</t>
  </si>
  <si>
    <t>Mark with an X, which ROE is applicable</t>
  </si>
  <si>
    <t>Line Price Y2</t>
  </si>
  <si>
    <t>Line Price Y3</t>
  </si>
  <si>
    <t>Line Price Y1</t>
  </si>
  <si>
    <r>
      <t xml:space="preserve">(f)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</si>
  <si>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</si>
  <si>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Price clarification comment</t>
  </si>
  <si>
    <t>(c)  Unit and Line prices must be VAT EXCLUSIVE and in South African Rand (ZAR) currency.</t>
  </si>
  <si>
    <t>Signature (above)</t>
  </si>
  <si>
    <r>
      <t xml:space="preserve">(b)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</si>
  <si>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Pricing schedule</t>
  </si>
  <si>
    <t>SERVICE</t>
  </si>
  <si>
    <t>1.4</t>
  </si>
  <si>
    <t>Renewal of Veeam Back up and Replication licence for the Department of Military Veterans for a period of 60 Months.</t>
  </si>
  <si>
    <t>YEAR 4</t>
  </si>
  <si>
    <t>YEAR 5</t>
  </si>
  <si>
    <t>Line Price Y4</t>
  </si>
  <si>
    <t>Line Price Y5</t>
  </si>
  <si>
    <t>Yearly</t>
  </si>
  <si>
    <t>Once off</t>
  </si>
  <si>
    <t>Veeam Backup Enterprise Servers Licenses with Maintenance and support for 5 years (60 Months)  embeded in license cost</t>
  </si>
  <si>
    <t>Veeam Backup Enterprise Workstations  Licenses with Maintenance and support for 5 years (60 Months)  embeded in license cost</t>
  </si>
  <si>
    <t>NAS capacity pack Maintenance and support for 5 years (60 Months).</t>
  </si>
  <si>
    <t>NAS capacity pack for Veeam Backup Enterprise 40TB with rack and stack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</si>
</sst>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0.0"/>
    <numFmt numFmtId="166" formatCode="[$R-1C09]#,##0.00;\-[$R-1C09]#,##0.00"/>
    <numFmt numFmtId="167" formatCode="&quot;R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medium">
        <color theme="4"/>
      </left>
      <right/>
      <top style="medium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14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wrapText="1"/>
    </xf>
    <xf numFmtId="0" fontId="5" fillId="3" borderId="0" xfId="0" applyFont="1" applyFill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44" fontId="2" fillId="3" borderId="0" xfId="0" applyNumberFormat="1" applyFont="1" applyFill="1" applyAlignment="1">
      <alignment horizontal="center" vertical="center" wrapText="1"/>
    </xf>
    <xf numFmtId="0" fontId="6" fillId="3" borderId="0" xfId="0" applyFont="1" applyFill="1"/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5" borderId="1" xfId="0" applyFont="1" applyFill="1" applyBorder="1" applyAlignment="1">
      <alignment horizontal="right" vertical="top"/>
    </xf>
    <xf numFmtId="0" fontId="2" fillId="0" borderId="1" xfId="0" quotePrefix="1" applyFont="1" applyBorder="1" applyAlignment="1">
      <alignment horizontal="left" vertical="top" wrapText="1"/>
    </xf>
    <xf numFmtId="0" fontId="2" fillId="0" borderId="1" xfId="1" applyNumberFormat="1" applyFont="1" applyFill="1" applyBorder="1" applyAlignment="1">
      <alignment horizontal="right" vertical="top" wrapText="1"/>
    </xf>
    <xf numFmtId="165" fontId="2" fillId="5" borderId="2" xfId="1" applyNumberFormat="1" applyFont="1" applyFill="1" applyBorder="1" applyAlignment="1">
      <alignment horizontal="right" vertical="top" wrapText="1"/>
    </xf>
    <xf numFmtId="165" fontId="2" fillId="5" borderId="7" xfId="1" applyNumberFormat="1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top" wrapText="1"/>
    </xf>
    <xf numFmtId="0" fontId="2" fillId="5" borderId="1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center" vertical="top" wrapText="1"/>
    </xf>
    <xf numFmtId="164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7" fillId="0" borderId="0" xfId="0" applyFont="1"/>
    <xf numFmtId="0" fontId="5" fillId="2" borderId="8" xfId="0" applyFont="1" applyFill="1" applyBorder="1" applyAlignment="1">
      <alignment horizontal="center" vertical="top" wrapText="1"/>
    </xf>
    <xf numFmtId="164" fontId="5" fillId="2" borderId="23" xfId="0" applyNumberFormat="1" applyFont="1" applyFill="1" applyBorder="1" applyAlignment="1">
      <alignment horizontal="center" vertical="top" wrapText="1"/>
    </xf>
    <xf numFmtId="164" fontId="5" fillId="2" borderId="8" xfId="0" applyNumberFormat="1" applyFont="1" applyFill="1" applyBorder="1" applyAlignment="1">
      <alignment horizontal="center" vertical="top" wrapText="1"/>
    </xf>
    <xf numFmtId="164" fontId="5" fillId="2" borderId="8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3" borderId="0" xfId="0" applyFill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" fillId="0" borderId="0" xfId="0" applyFont="1"/>
    <xf numFmtId="0" fontId="3" fillId="2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horizontal="left" vertical="top" wrapText="1"/>
    </xf>
    <xf numFmtId="9" fontId="2" fillId="6" borderId="1" xfId="2" applyFont="1" applyFill="1" applyBorder="1" applyAlignment="1">
      <alignment horizontal="right" vertical="top" wrapText="1"/>
    </xf>
    <xf numFmtId="0" fontId="5" fillId="6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13" fillId="6" borderId="22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6" fillId="5" borderId="8" xfId="0" applyFont="1" applyFill="1" applyBorder="1" applyAlignment="1">
      <alignment horizontal="right" vertical="top" wrapText="1"/>
    </xf>
    <xf numFmtId="166" fontId="2" fillId="6" borderId="1" xfId="0" applyNumberFormat="1" applyFont="1" applyFill="1" applyBorder="1" applyAlignment="1">
      <alignment vertical="top" wrapText="1"/>
    </xf>
    <xf numFmtId="167" fontId="2" fillId="6" borderId="1" xfId="0" applyNumberFormat="1" applyFont="1" applyFill="1" applyBorder="1" applyAlignment="1">
      <alignment vertical="top" wrapText="1"/>
    </xf>
    <xf numFmtId="167" fontId="5" fillId="4" borderId="1" xfId="0" applyNumberFormat="1" applyFont="1" applyFill="1" applyBorder="1" applyAlignment="1">
      <alignment horizontal="left" vertical="top" wrapText="1"/>
    </xf>
    <xf numFmtId="167" fontId="6" fillId="5" borderId="1" xfId="0" applyNumberFormat="1" applyFont="1" applyFill="1" applyBorder="1" applyAlignment="1">
      <alignment horizontal="left" vertical="top" wrapText="1"/>
    </xf>
    <xf numFmtId="167" fontId="5" fillId="5" borderId="5" xfId="0" applyNumberFormat="1" applyFont="1" applyFill="1" applyBorder="1" applyAlignment="1">
      <alignment horizontal="left" vertical="top" wrapText="1"/>
    </xf>
    <xf numFmtId="167" fontId="5" fillId="5" borderId="6" xfId="0" applyNumberFormat="1" applyFont="1" applyFill="1" applyBorder="1" applyAlignment="1">
      <alignment horizontal="left" vertical="top" wrapText="1"/>
    </xf>
    <xf numFmtId="167" fontId="2" fillId="5" borderId="1" xfId="0" applyNumberFormat="1" applyFont="1" applyFill="1" applyBorder="1" applyAlignment="1">
      <alignment vertical="top" wrapText="1"/>
    </xf>
    <xf numFmtId="167" fontId="3" fillId="5" borderId="2" xfId="0" applyNumberFormat="1" applyFont="1" applyFill="1" applyBorder="1" applyAlignment="1">
      <alignment vertical="top" wrapText="1"/>
    </xf>
    <xf numFmtId="167" fontId="0" fillId="5" borderId="2" xfId="0" applyNumberFormat="1" applyFill="1" applyBorder="1" applyAlignment="1">
      <alignment vertical="top"/>
    </xf>
    <xf numFmtId="167" fontId="3" fillId="5" borderId="27" xfId="0" applyNumberFormat="1" applyFont="1" applyFill="1" applyBorder="1" applyAlignment="1">
      <alignment vertical="top" wrapText="1"/>
    </xf>
    <xf numFmtId="167" fontId="0" fillId="5" borderId="26" xfId="0" applyNumberFormat="1" applyFill="1" applyBorder="1" applyAlignment="1">
      <alignment vertical="top"/>
    </xf>
    <xf numFmtId="167" fontId="0" fillId="5" borderId="7" xfId="0" applyNumberFormat="1" applyFill="1" applyBorder="1" applyAlignment="1">
      <alignment vertical="top"/>
    </xf>
    <xf numFmtId="167" fontId="3" fillId="5" borderId="4" xfId="0" applyNumberFormat="1" applyFont="1" applyFill="1" applyBorder="1" applyAlignment="1">
      <alignment horizontal="left" vertical="top" wrapText="1"/>
    </xf>
    <xf numFmtId="167" fontId="3" fillId="5" borderId="25" xfId="0" applyNumberFormat="1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top" wrapText="1"/>
    </xf>
    <xf numFmtId="0" fontId="2" fillId="3" borderId="20" xfId="0" applyFont="1" applyFill="1" applyBorder="1" applyAlignment="1">
      <alignment horizontal="left" vertical="top" wrapText="1"/>
    </xf>
    <xf numFmtId="0" fontId="2" fillId="3" borderId="21" xfId="0" applyFont="1" applyFill="1" applyBorder="1" applyAlignment="1">
      <alignment horizontal="left" vertical="top" wrapText="1"/>
    </xf>
    <xf numFmtId="14" fontId="1" fillId="6" borderId="10" xfId="0" applyNumberFormat="1" applyFont="1" applyFill="1" applyBorder="1" applyAlignment="1">
      <alignment horizontal="left" vertical="center"/>
    </xf>
    <xf numFmtId="14" fontId="1" fillId="6" borderId="17" xfId="0" applyNumberFormat="1" applyFont="1" applyFill="1" applyBorder="1" applyAlignment="1">
      <alignment horizontal="left" vertical="center"/>
    </xf>
    <xf numFmtId="0" fontId="1" fillId="6" borderId="13" xfId="0" applyFont="1" applyFill="1" applyBorder="1" applyAlignment="1">
      <alignment horizontal="left" vertical="center" wrapText="1"/>
    </xf>
    <xf numFmtId="0" fontId="1" fillId="6" borderId="18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1" fillId="6" borderId="16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3" borderId="24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left" vertical="top"/>
    </xf>
    <xf numFmtId="0" fontId="1" fillId="3" borderId="17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 wrapText="1"/>
    </xf>
    <xf numFmtId="0" fontId="1" fillId="6" borderId="15" xfId="0" applyFont="1" applyFill="1" applyBorder="1" applyAlignment="1">
      <alignment horizontal="left" vertical="center" wrapText="1"/>
    </xf>
    <xf numFmtId="0" fontId="1" fillId="6" borderId="14" xfId="0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right" vertical="center" wrapText="1"/>
    </xf>
    <xf numFmtId="44" fontId="14" fillId="6" borderId="22" xfId="0" applyNumberFormat="1" applyFont="1" applyFill="1" applyBorder="1" applyAlignment="1">
      <alignment horizontal="center" vertical="center" wrapText="1"/>
    </xf>
    <xf numFmtId="44" fontId="14" fillId="6" borderId="23" xfId="0" applyNumberFormat="1" applyFont="1" applyFill="1" applyBorder="1" applyAlignment="1">
      <alignment horizontal="center" vertical="center" wrapText="1"/>
    </xf>
    <xf numFmtId="44" fontId="14" fillId="6" borderId="1" xfId="0" applyNumberFormat="1" applyFont="1" applyFill="1" applyBorder="1" applyAlignment="1">
      <alignment horizontal="center" vertical="center" wrapText="1"/>
    </xf>
    <xf numFmtId="44" fontId="14" fillId="6" borderId="2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282562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4"/>
  <sheetViews>
    <sheetView tabSelected="1" topLeftCell="A10" zoomScale="60" zoomScaleNormal="60" workbookViewId="0">
      <selection activeCell="I34" sqref="I34"/>
    </sheetView>
  </sheetViews>
  <sheetFormatPr defaultColWidth="9.109375" defaultRowHeight="14.4" x14ac:dyDescent="0.3"/>
  <cols>
    <col min="1" max="1" width="13.5546875" style="57" customWidth="1"/>
    <col min="2" max="2" width="59.5546875" style="56" customWidth="1"/>
    <col min="3" max="3" width="13.33203125" style="58" customWidth="1"/>
    <col min="4" max="4" width="9.6640625" style="58" customWidth="1"/>
    <col min="5" max="5" width="10.109375" style="58" customWidth="1"/>
    <col min="6" max="7" width="19.5546875" style="56" customWidth="1"/>
    <col min="8" max="8" width="7.33203125" style="56" customWidth="1"/>
    <col min="9" max="10" width="19.5546875" style="56" customWidth="1"/>
    <col min="11" max="11" width="7.44140625" style="56" customWidth="1"/>
    <col min="12" max="13" width="19.5546875" style="56" customWidth="1"/>
    <col min="14" max="14" width="7.44140625" style="56" customWidth="1"/>
    <col min="15" max="16" width="19.5546875" style="56" customWidth="1"/>
    <col min="17" max="17" width="7.44140625" style="56" customWidth="1"/>
    <col min="18" max="19" width="19.5546875" style="56" customWidth="1"/>
    <col min="20" max="20" width="21.33203125" style="56" customWidth="1"/>
    <col min="21" max="21" width="17.33203125" style="56" customWidth="1"/>
    <col min="22" max="22" width="36.6640625" style="56" customWidth="1"/>
    <col min="23" max="16384" width="9.109375" style="56"/>
  </cols>
  <sheetData>
    <row r="1" spans="1:27" s="45" customFormat="1" ht="31.2" x14ac:dyDescent="0.6">
      <c r="A1" s="7"/>
      <c r="B1" s="2" t="s">
        <v>23</v>
      </c>
      <c r="C1" s="3"/>
      <c r="D1" s="3"/>
      <c r="E1" s="1"/>
      <c r="F1" s="1"/>
      <c r="G1" s="1"/>
      <c r="H1" s="1"/>
      <c r="I1" s="1"/>
      <c r="J1" s="1"/>
      <c r="K1" s="1"/>
      <c r="L1" s="1"/>
      <c r="M1" s="5"/>
      <c r="N1" s="1"/>
      <c r="O1" s="1"/>
      <c r="P1" s="5"/>
      <c r="Q1" s="1"/>
      <c r="R1" s="1"/>
      <c r="S1" s="5"/>
      <c r="T1" s="1"/>
      <c r="U1" s="1"/>
      <c r="V1" s="1"/>
    </row>
    <row r="2" spans="1:27" customFormat="1" ht="28.95" customHeight="1" x14ac:dyDescent="0.3">
      <c r="A2" s="52"/>
      <c r="B2" s="37" t="s">
        <v>42</v>
      </c>
      <c r="C2" s="4"/>
      <c r="D2" s="4"/>
      <c r="E2" s="53"/>
      <c r="F2" s="53"/>
      <c r="G2" s="53"/>
      <c r="H2" s="53"/>
      <c r="I2" s="53"/>
      <c r="J2" s="53"/>
      <c r="K2" s="53"/>
      <c r="L2" s="53"/>
      <c r="M2" s="54"/>
      <c r="N2" s="53"/>
      <c r="O2" s="53"/>
      <c r="P2" s="54"/>
      <c r="Q2" s="53"/>
      <c r="R2" s="53"/>
      <c r="S2" s="54"/>
      <c r="T2" s="53"/>
      <c r="U2" s="53"/>
      <c r="V2" s="53"/>
    </row>
    <row r="3" spans="1:27" customFormat="1" ht="15.6" x14ac:dyDescent="0.3">
      <c r="A3" s="27" t="s">
        <v>15</v>
      </c>
      <c r="B3" s="51"/>
      <c r="C3" s="36"/>
      <c r="D3" s="36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55"/>
      <c r="U3" s="55"/>
      <c r="V3" s="55"/>
      <c r="W3" s="55"/>
      <c r="X3" s="55"/>
      <c r="Y3" s="55"/>
      <c r="Z3" s="55"/>
      <c r="AA3" s="55"/>
    </row>
    <row r="4" spans="1:27" customFormat="1" ht="31.2" x14ac:dyDescent="0.3">
      <c r="A4" s="61" t="s">
        <v>16</v>
      </c>
      <c r="B4" s="64" t="s">
        <v>45</v>
      </c>
      <c r="C4" s="36"/>
      <c r="D4" s="36"/>
      <c r="E4" s="38"/>
      <c r="F4" s="38"/>
      <c r="G4" s="38"/>
      <c r="H4" s="38"/>
      <c r="I4" s="38"/>
      <c r="J4" s="38"/>
      <c r="K4" s="38"/>
      <c r="L4" s="38"/>
      <c r="M4" s="35"/>
      <c r="N4" s="38"/>
      <c r="O4" s="38"/>
      <c r="P4" s="35"/>
      <c r="Q4" s="38"/>
      <c r="R4" s="38"/>
      <c r="S4" s="35"/>
      <c r="T4" s="55"/>
      <c r="U4" s="55"/>
      <c r="V4" s="55"/>
      <c r="W4" s="55"/>
      <c r="X4" s="55"/>
      <c r="Y4" s="55"/>
      <c r="Z4" s="55"/>
      <c r="AA4" s="55"/>
    </row>
    <row r="5" spans="1:27" customFormat="1" ht="15.6" x14ac:dyDescent="0.3">
      <c r="A5" s="74" t="s">
        <v>24</v>
      </c>
      <c r="B5" s="67"/>
      <c r="C5" s="36"/>
      <c r="D5" s="36"/>
      <c r="E5" s="20"/>
      <c r="F5" s="20"/>
      <c r="G5" s="20"/>
      <c r="H5" s="20"/>
      <c r="I5" s="20"/>
      <c r="J5" s="20"/>
      <c r="K5" s="20"/>
      <c r="L5" s="20"/>
      <c r="M5" s="35"/>
      <c r="N5" s="20"/>
      <c r="O5" s="20"/>
      <c r="P5" s="35"/>
      <c r="Q5" s="20"/>
      <c r="R5" s="20"/>
      <c r="S5" s="35"/>
      <c r="T5" s="55"/>
      <c r="U5" s="55"/>
      <c r="V5" s="55"/>
      <c r="W5" s="55"/>
      <c r="X5" s="55"/>
      <c r="Y5" s="55"/>
      <c r="Z5" s="55"/>
      <c r="AA5" s="55"/>
    </row>
    <row r="6" spans="1:27" customFormat="1" ht="15.6" x14ac:dyDescent="0.3">
      <c r="A6" s="62"/>
      <c r="B6" s="63"/>
      <c r="C6" s="36"/>
      <c r="D6" s="36"/>
      <c r="E6" s="20"/>
      <c r="F6" s="20"/>
      <c r="G6" s="20"/>
      <c r="H6" s="20"/>
      <c r="I6" s="20"/>
      <c r="J6" s="20"/>
      <c r="K6" s="20"/>
      <c r="L6" s="20"/>
      <c r="M6" s="35"/>
      <c r="N6" s="20"/>
      <c r="O6" s="20"/>
      <c r="P6" s="35"/>
      <c r="Q6" s="20"/>
      <c r="R6" s="20"/>
      <c r="S6" s="35"/>
      <c r="T6" s="55"/>
      <c r="U6" s="55"/>
      <c r="V6" s="55"/>
      <c r="W6" s="55"/>
      <c r="X6" s="55"/>
      <c r="Y6" s="55"/>
      <c r="Z6" s="55"/>
      <c r="AA6" s="55"/>
    </row>
    <row r="7" spans="1:27" s="55" customFormat="1" ht="15.6" x14ac:dyDescent="0.3">
      <c r="A7" s="21" t="s">
        <v>7</v>
      </c>
      <c r="B7" s="22"/>
      <c r="C7" s="22"/>
      <c r="D7" s="23"/>
      <c r="E7" s="20"/>
      <c r="F7" s="20"/>
      <c r="G7" s="20"/>
      <c r="H7" s="20"/>
      <c r="I7" s="20"/>
      <c r="J7" s="20"/>
      <c r="K7" s="20"/>
      <c r="L7" s="20"/>
      <c r="M7" s="35"/>
      <c r="N7" s="20"/>
      <c r="O7" s="20"/>
      <c r="P7" s="35"/>
      <c r="Q7" s="20"/>
      <c r="R7" s="20"/>
      <c r="S7" s="35"/>
    </row>
    <row r="8" spans="1:27" s="55" customFormat="1" ht="15.6" x14ac:dyDescent="0.3">
      <c r="A8" s="68" t="s">
        <v>41</v>
      </c>
      <c r="B8" s="24"/>
      <c r="C8" s="25"/>
      <c r="D8" s="25"/>
      <c r="E8" s="20"/>
      <c r="F8" s="20"/>
      <c r="G8" s="20"/>
      <c r="H8" s="20"/>
      <c r="I8" s="20"/>
      <c r="J8" s="20"/>
      <c r="K8" s="20"/>
      <c r="L8" s="20"/>
      <c r="M8" s="35"/>
      <c r="N8" s="20"/>
      <c r="O8" s="20"/>
      <c r="P8" s="35"/>
      <c r="Q8" s="20"/>
      <c r="R8" s="20"/>
      <c r="S8" s="35"/>
    </row>
    <row r="9" spans="1:27" s="55" customFormat="1" ht="15.6" x14ac:dyDescent="0.3">
      <c r="A9" s="34" t="s">
        <v>39</v>
      </c>
      <c r="B9" s="6"/>
      <c r="C9" s="6"/>
      <c r="D9" s="6"/>
      <c r="E9" s="20"/>
      <c r="F9" s="20"/>
      <c r="G9" s="20"/>
      <c r="H9" s="20"/>
      <c r="I9" s="20"/>
      <c r="J9" s="20"/>
      <c r="K9" s="20"/>
      <c r="L9" s="20"/>
      <c r="M9" s="35"/>
      <c r="N9" s="20"/>
      <c r="O9" s="20"/>
      <c r="P9" s="35"/>
      <c r="Q9" s="20"/>
      <c r="R9" s="20"/>
      <c r="S9" s="35"/>
    </row>
    <row r="10" spans="1:27" s="55" customFormat="1" ht="15.6" x14ac:dyDescent="0.3">
      <c r="A10" s="34" t="s">
        <v>31</v>
      </c>
      <c r="B10" s="6"/>
      <c r="C10" s="6"/>
      <c r="D10" s="6"/>
      <c r="E10" s="20"/>
      <c r="F10" s="20"/>
      <c r="G10" s="20"/>
      <c r="H10" s="20"/>
      <c r="I10" s="20"/>
      <c r="J10" s="20"/>
      <c r="K10" s="20"/>
      <c r="L10" s="20"/>
      <c r="M10" s="35"/>
      <c r="N10" s="20"/>
      <c r="O10" s="20"/>
      <c r="P10" s="35"/>
      <c r="Q10" s="20"/>
      <c r="R10" s="20"/>
      <c r="S10" s="35"/>
    </row>
    <row r="11" spans="1:27" s="55" customFormat="1" ht="15.6" x14ac:dyDescent="0.3">
      <c r="A11" s="33" t="s">
        <v>36</v>
      </c>
      <c r="B11" s="6"/>
      <c r="C11" s="6"/>
      <c r="D11" s="6"/>
      <c r="E11" s="20"/>
      <c r="F11" s="20"/>
      <c r="G11" s="20"/>
      <c r="H11" s="20"/>
      <c r="I11" s="20"/>
      <c r="J11" s="20"/>
      <c r="K11" s="20"/>
      <c r="L11" s="20"/>
      <c r="M11" s="35"/>
      <c r="N11" s="20"/>
      <c r="O11" s="20"/>
      <c r="P11" s="35"/>
      <c r="Q11" s="20"/>
      <c r="R11" s="20"/>
      <c r="S11" s="35"/>
    </row>
    <row r="12" spans="1:27" s="55" customFormat="1" ht="15.6" x14ac:dyDescent="0.3">
      <c r="A12" s="6"/>
      <c r="B12" s="60" t="s">
        <v>3</v>
      </c>
      <c r="C12" s="89" t="s">
        <v>4</v>
      </c>
      <c r="D12" s="89"/>
      <c r="E12" s="59"/>
      <c r="F12" s="20"/>
      <c r="G12" s="20"/>
      <c r="H12" s="20"/>
      <c r="I12" s="20"/>
      <c r="J12" s="20"/>
      <c r="K12" s="20"/>
      <c r="L12" s="20"/>
      <c r="M12" s="35"/>
      <c r="N12" s="20"/>
      <c r="O12" s="20"/>
      <c r="P12" s="35"/>
      <c r="Q12" s="20"/>
      <c r="R12" s="20"/>
      <c r="S12" s="35"/>
    </row>
    <row r="13" spans="1:27" s="55" customFormat="1" ht="15.6" x14ac:dyDescent="0.3">
      <c r="A13" s="6"/>
      <c r="B13" s="39" t="s">
        <v>5</v>
      </c>
      <c r="C13" s="110"/>
      <c r="D13" s="111"/>
      <c r="E13" s="66"/>
      <c r="F13" s="91" t="s">
        <v>32</v>
      </c>
      <c r="G13" s="20"/>
      <c r="H13" s="20"/>
      <c r="I13" s="20"/>
      <c r="J13" s="20"/>
      <c r="K13" s="20"/>
      <c r="L13" s="20"/>
      <c r="M13" s="35"/>
      <c r="N13" s="20"/>
      <c r="O13" s="20"/>
      <c r="P13" s="35"/>
      <c r="Q13" s="20"/>
      <c r="R13" s="20"/>
      <c r="S13" s="35"/>
    </row>
    <row r="14" spans="1:27" s="55" customFormat="1" ht="15.6" customHeight="1" x14ac:dyDescent="0.3">
      <c r="A14" s="6"/>
      <c r="B14" s="39" t="s">
        <v>6</v>
      </c>
      <c r="C14" s="112"/>
      <c r="D14" s="113"/>
      <c r="E14" s="66"/>
      <c r="F14" s="91"/>
      <c r="G14" s="20"/>
      <c r="H14" s="20"/>
      <c r="I14" s="20"/>
      <c r="J14" s="20"/>
      <c r="K14" s="20"/>
      <c r="L14" s="20"/>
      <c r="M14" s="35"/>
      <c r="N14" s="20"/>
      <c r="O14" s="20"/>
      <c r="P14" s="35"/>
      <c r="Q14" s="20"/>
      <c r="R14" s="20"/>
      <c r="S14" s="35"/>
    </row>
    <row r="15" spans="1:27" s="55" customFormat="1" ht="15.6" x14ac:dyDescent="0.3">
      <c r="A15" s="6"/>
      <c r="B15" s="40" t="s">
        <v>8</v>
      </c>
      <c r="C15" s="112"/>
      <c r="D15" s="113"/>
      <c r="E15" s="66"/>
      <c r="F15" s="91"/>
      <c r="G15" s="20"/>
      <c r="H15" s="20"/>
      <c r="I15" s="20"/>
      <c r="J15" s="20"/>
      <c r="K15" s="20"/>
      <c r="L15" s="20"/>
      <c r="M15" s="35"/>
      <c r="N15" s="20"/>
      <c r="O15" s="20"/>
      <c r="P15" s="35"/>
      <c r="Q15" s="20"/>
      <c r="R15" s="20"/>
      <c r="S15" s="35"/>
    </row>
    <row r="16" spans="1:27" s="55" customFormat="1" ht="15.6" x14ac:dyDescent="0.3">
      <c r="A16" s="26"/>
      <c r="B16" s="19"/>
      <c r="C16" s="36"/>
      <c r="D16" s="36"/>
      <c r="E16" s="20"/>
      <c r="F16" s="20"/>
      <c r="G16" s="20"/>
      <c r="H16" s="20"/>
      <c r="I16" s="20"/>
      <c r="J16" s="20"/>
      <c r="K16" s="20"/>
      <c r="L16" s="20"/>
      <c r="M16" s="35"/>
      <c r="N16" s="20"/>
      <c r="O16" s="20"/>
      <c r="P16" s="35"/>
      <c r="Q16" s="20"/>
      <c r="R16" s="20"/>
      <c r="S16" s="35"/>
    </row>
    <row r="17" spans="1:22" customFormat="1" ht="15.6" x14ac:dyDescent="0.3">
      <c r="A17" s="9"/>
      <c r="B17" s="10"/>
      <c r="C17" s="50"/>
      <c r="D17" s="50"/>
      <c r="E17" s="90" t="s">
        <v>9</v>
      </c>
      <c r="F17" s="90"/>
      <c r="G17" s="90"/>
      <c r="H17" s="90" t="s">
        <v>10</v>
      </c>
      <c r="I17" s="90"/>
      <c r="J17" s="90"/>
      <c r="K17" s="90" t="s">
        <v>11</v>
      </c>
      <c r="L17" s="90"/>
      <c r="M17" s="106"/>
      <c r="N17" s="90" t="s">
        <v>46</v>
      </c>
      <c r="O17" s="90"/>
      <c r="P17" s="106"/>
      <c r="Q17" s="90" t="s">
        <v>47</v>
      </c>
      <c r="R17" s="90"/>
      <c r="S17" s="106"/>
      <c r="T17" s="46" t="s">
        <v>13</v>
      </c>
      <c r="U17" s="55"/>
    </row>
    <row r="18" spans="1:22" ht="31.2" x14ac:dyDescent="0.3">
      <c r="A18" s="9" t="s">
        <v>0</v>
      </c>
      <c r="B18" s="10" t="s">
        <v>25</v>
      </c>
      <c r="C18" s="50" t="s">
        <v>1</v>
      </c>
      <c r="D18" s="50" t="s">
        <v>21</v>
      </c>
      <c r="E18" s="50" t="s">
        <v>12</v>
      </c>
      <c r="F18" s="15" t="s">
        <v>19</v>
      </c>
      <c r="G18" s="15" t="s">
        <v>35</v>
      </c>
      <c r="H18" s="50" t="s">
        <v>14</v>
      </c>
      <c r="I18" s="15" t="s">
        <v>19</v>
      </c>
      <c r="J18" s="15" t="s">
        <v>33</v>
      </c>
      <c r="K18" s="50" t="s">
        <v>14</v>
      </c>
      <c r="L18" s="15" t="s">
        <v>19</v>
      </c>
      <c r="M18" s="15" t="s">
        <v>34</v>
      </c>
      <c r="N18" s="50" t="s">
        <v>14</v>
      </c>
      <c r="O18" s="15" t="s">
        <v>19</v>
      </c>
      <c r="P18" s="15" t="s">
        <v>48</v>
      </c>
      <c r="Q18" s="50" t="s">
        <v>14</v>
      </c>
      <c r="R18" s="15" t="s">
        <v>19</v>
      </c>
      <c r="S18" s="15" t="s">
        <v>49</v>
      </c>
      <c r="T18" s="47" t="s">
        <v>20</v>
      </c>
      <c r="U18" s="48" t="s">
        <v>22</v>
      </c>
      <c r="V18" s="49" t="s">
        <v>38</v>
      </c>
    </row>
    <row r="19" spans="1:22" ht="15.6" x14ac:dyDescent="0.3">
      <c r="A19" s="8">
        <v>1</v>
      </c>
      <c r="B19" s="12" t="s">
        <v>43</v>
      </c>
      <c r="C19" s="43"/>
      <c r="D19" s="43"/>
      <c r="E19" s="44"/>
      <c r="F19" s="41"/>
      <c r="G19" s="77">
        <f>SUBTOTAL(9,G20:G23)</f>
        <v>0</v>
      </c>
      <c r="H19" s="41"/>
      <c r="I19" s="42"/>
      <c r="J19" s="77">
        <f>SUBTOTAL(9,J20:J23)</f>
        <v>0</v>
      </c>
      <c r="K19" s="41"/>
      <c r="L19" s="41"/>
      <c r="M19" s="77">
        <f>SUBTOTAL(9,M20:M23)</f>
        <v>0</v>
      </c>
      <c r="N19" s="41"/>
      <c r="O19" s="41"/>
      <c r="P19" s="77">
        <f>SUBTOTAL(9,P20:P23)</f>
        <v>0</v>
      </c>
      <c r="Q19" s="41"/>
      <c r="R19" s="41"/>
      <c r="S19" s="77">
        <f>SUBTOTAL(9,S20:S23)</f>
        <v>0</v>
      </c>
      <c r="T19" s="77">
        <f>SUBTOTAL(9,T20:T23)</f>
        <v>0</v>
      </c>
      <c r="U19" s="77">
        <f>SUBTOTAL(9,U20:U23)</f>
        <v>0</v>
      </c>
      <c r="V19" s="69"/>
    </row>
    <row r="20" spans="1:22" ht="46.8" x14ac:dyDescent="0.3">
      <c r="A20" s="28" t="s">
        <v>17</v>
      </c>
      <c r="B20" s="11" t="s">
        <v>52</v>
      </c>
      <c r="C20" s="16" t="s">
        <v>51</v>
      </c>
      <c r="D20" s="65">
        <v>0</v>
      </c>
      <c r="E20" s="29">
        <v>22</v>
      </c>
      <c r="F20" s="75"/>
      <c r="G20" s="78">
        <f>E20*F20</f>
        <v>0</v>
      </c>
      <c r="H20" s="29"/>
      <c r="I20" s="76">
        <v>0</v>
      </c>
      <c r="J20" s="81">
        <f>H20*I20</f>
        <v>0</v>
      </c>
      <c r="K20" s="29"/>
      <c r="L20" s="76">
        <v>0</v>
      </c>
      <c r="M20" s="81">
        <f>K20*L20</f>
        <v>0</v>
      </c>
      <c r="N20" s="29"/>
      <c r="O20" s="76">
        <v>0</v>
      </c>
      <c r="P20" s="81">
        <f>N20*O20</f>
        <v>0</v>
      </c>
      <c r="Q20" s="29"/>
      <c r="R20" s="76">
        <v>0</v>
      </c>
      <c r="S20" s="81">
        <f>Q20*R20</f>
        <v>0</v>
      </c>
      <c r="T20" s="82">
        <f>SUM(G20,J20,M20,P20,S20)</f>
        <v>0</v>
      </c>
      <c r="U20" s="83">
        <f>D20*T20</f>
        <v>0</v>
      </c>
      <c r="V20" s="69"/>
    </row>
    <row r="21" spans="1:22" ht="46.8" x14ac:dyDescent="0.3">
      <c r="A21" s="28" t="s">
        <v>18</v>
      </c>
      <c r="B21" s="11" t="s">
        <v>53</v>
      </c>
      <c r="C21" s="16" t="s">
        <v>51</v>
      </c>
      <c r="D21" s="65">
        <v>0</v>
      </c>
      <c r="E21" s="29">
        <v>200</v>
      </c>
      <c r="F21" s="75">
        <v>0</v>
      </c>
      <c r="G21" s="78">
        <f t="shared" ref="G21:G23" si="0">E21*F21</f>
        <v>0</v>
      </c>
      <c r="H21" s="29"/>
      <c r="I21" s="76">
        <v>0</v>
      </c>
      <c r="J21" s="81">
        <f t="shared" ref="J21:J23" si="1">H21*I21</f>
        <v>0</v>
      </c>
      <c r="K21" s="29"/>
      <c r="L21" s="76">
        <v>0</v>
      </c>
      <c r="M21" s="81">
        <f t="shared" ref="M21:M23" si="2">K21*L21</f>
        <v>0</v>
      </c>
      <c r="N21" s="29"/>
      <c r="O21" s="76">
        <v>0</v>
      </c>
      <c r="P21" s="81">
        <f t="shared" ref="P21:P23" si="3">N21*O21</f>
        <v>0</v>
      </c>
      <c r="Q21" s="29"/>
      <c r="R21" s="76">
        <v>0</v>
      </c>
      <c r="S21" s="81">
        <f t="shared" ref="S21:S23" si="4">Q21*R21</f>
        <v>0</v>
      </c>
      <c r="T21" s="82">
        <f>SUM(G21,J21,M21,P21,S21)</f>
        <v>0</v>
      </c>
      <c r="U21" s="83">
        <f t="shared" ref="U21:U23" si="5">D21*T21</f>
        <v>0</v>
      </c>
      <c r="V21" s="69"/>
    </row>
    <row r="22" spans="1:22" ht="31.2" x14ac:dyDescent="0.3">
      <c r="A22" s="28">
        <v>1.3</v>
      </c>
      <c r="B22" s="11" t="s">
        <v>55</v>
      </c>
      <c r="C22" s="16" t="s">
        <v>51</v>
      </c>
      <c r="D22" s="65">
        <v>0</v>
      </c>
      <c r="E22" s="29">
        <v>4</v>
      </c>
      <c r="F22" s="75">
        <v>0</v>
      </c>
      <c r="G22" s="78">
        <f t="shared" ref="G22" si="6">E22*F22</f>
        <v>0</v>
      </c>
      <c r="H22" s="29"/>
      <c r="I22" s="76">
        <v>0</v>
      </c>
      <c r="J22" s="81">
        <f t="shared" ref="J22" si="7">H22*I22</f>
        <v>0</v>
      </c>
      <c r="K22" s="29"/>
      <c r="L22" s="76">
        <v>0</v>
      </c>
      <c r="M22" s="81">
        <f t="shared" ref="M22" si="8">K22*L22</f>
        <v>0</v>
      </c>
      <c r="N22" s="29"/>
      <c r="O22" s="76">
        <v>0</v>
      </c>
      <c r="P22" s="81">
        <f t="shared" si="3"/>
        <v>0</v>
      </c>
      <c r="Q22" s="29"/>
      <c r="R22" s="76">
        <v>0</v>
      </c>
      <c r="S22" s="81">
        <f t="shared" si="4"/>
        <v>0</v>
      </c>
      <c r="T22" s="82">
        <f>SUM(G22,J22,M22,P22,S22)</f>
        <v>0</v>
      </c>
      <c r="U22" s="83">
        <f t="shared" ref="U22" si="9">D22*T22</f>
        <v>0</v>
      </c>
      <c r="V22" s="69"/>
    </row>
    <row r="23" spans="1:22" ht="31.8" thickBot="1" x14ac:dyDescent="0.35">
      <c r="A23" s="28" t="s">
        <v>44</v>
      </c>
      <c r="B23" s="11" t="s">
        <v>54</v>
      </c>
      <c r="C23" s="16" t="s">
        <v>50</v>
      </c>
      <c r="D23" s="65">
        <v>0</v>
      </c>
      <c r="E23" s="109">
        <v>1</v>
      </c>
      <c r="F23" s="75">
        <v>0</v>
      </c>
      <c r="G23" s="78">
        <f t="shared" si="0"/>
        <v>0</v>
      </c>
      <c r="H23" s="29">
        <v>1</v>
      </c>
      <c r="I23" s="76">
        <v>0</v>
      </c>
      <c r="J23" s="81">
        <f t="shared" si="1"/>
        <v>0</v>
      </c>
      <c r="K23" s="29">
        <v>1</v>
      </c>
      <c r="L23" s="76">
        <v>0</v>
      </c>
      <c r="M23" s="81">
        <f t="shared" si="2"/>
        <v>0</v>
      </c>
      <c r="N23" s="29">
        <v>1</v>
      </c>
      <c r="O23" s="76">
        <v>0</v>
      </c>
      <c r="P23" s="81">
        <f t="shared" si="3"/>
        <v>0</v>
      </c>
      <c r="Q23" s="29">
        <v>1</v>
      </c>
      <c r="R23" s="76">
        <v>0</v>
      </c>
      <c r="S23" s="81">
        <f t="shared" si="4"/>
        <v>0</v>
      </c>
      <c r="T23" s="82">
        <f>SUM(G23,J23,M23,P23,S23)</f>
        <v>0</v>
      </c>
      <c r="U23" s="83">
        <f t="shared" si="5"/>
        <v>0</v>
      </c>
      <c r="V23" s="69"/>
    </row>
    <row r="24" spans="1:22" ht="16.2" thickBot="1" x14ac:dyDescent="0.35">
      <c r="A24" s="13"/>
      <c r="B24" s="14" t="s">
        <v>26</v>
      </c>
      <c r="C24" s="17"/>
      <c r="D24" s="17"/>
      <c r="E24" s="18"/>
      <c r="F24" s="32"/>
      <c r="G24" s="87">
        <f>SUBTOTAL(9,G19:G23)</f>
        <v>0</v>
      </c>
      <c r="H24" s="31"/>
      <c r="I24" s="31"/>
      <c r="J24" s="87">
        <f>SUBTOTAL(9,J19:J23)</f>
        <v>0</v>
      </c>
      <c r="K24" s="31"/>
      <c r="L24" s="30"/>
      <c r="M24" s="87">
        <f>SUBTOTAL(9,M19:M23)</f>
        <v>0</v>
      </c>
      <c r="N24" s="31"/>
      <c r="O24" s="30"/>
      <c r="P24" s="87">
        <f>SUBTOTAL(9,P19:P23)</f>
        <v>0</v>
      </c>
      <c r="Q24" s="31"/>
      <c r="R24" s="30"/>
      <c r="S24" s="87">
        <f>SUBTOTAL(9,S19:S23)</f>
        <v>0</v>
      </c>
      <c r="T24" s="88">
        <f>SUBTOTAL(9,T19:T23)</f>
        <v>0</v>
      </c>
      <c r="U24" s="84">
        <f>SUBTOTAL(9,U19:U23)</f>
        <v>0</v>
      </c>
      <c r="V24" s="69"/>
    </row>
    <row r="25" spans="1:22" ht="15.6" x14ac:dyDescent="0.3">
      <c r="A25" s="13"/>
      <c r="B25" s="14" t="s">
        <v>2</v>
      </c>
      <c r="C25" s="17"/>
      <c r="D25" s="17"/>
      <c r="E25" s="18"/>
      <c r="F25" s="32"/>
      <c r="G25" s="79">
        <f>G24*0.15</f>
        <v>0</v>
      </c>
      <c r="H25" s="31"/>
      <c r="I25" s="30"/>
      <c r="J25" s="79">
        <f>J24*0.15</f>
        <v>0</v>
      </c>
      <c r="K25" s="31"/>
      <c r="L25" s="30"/>
      <c r="M25" s="79">
        <f>M24*0.15</f>
        <v>0</v>
      </c>
      <c r="N25" s="31"/>
      <c r="O25" s="30"/>
      <c r="P25" s="79">
        <f>P24*0.15</f>
        <v>0</v>
      </c>
      <c r="Q25" s="31"/>
      <c r="R25" s="30"/>
      <c r="S25" s="79">
        <f>S24*0.15</f>
        <v>0</v>
      </c>
      <c r="T25" s="79">
        <f>T24*0.15</f>
        <v>0</v>
      </c>
      <c r="U25" s="85"/>
      <c r="V25" s="69"/>
    </row>
    <row r="26" spans="1:22" ht="16.2" thickBot="1" x14ac:dyDescent="0.35">
      <c r="A26" s="13"/>
      <c r="B26" s="14" t="s">
        <v>27</v>
      </c>
      <c r="C26" s="17"/>
      <c r="D26" s="17"/>
      <c r="E26" s="18"/>
      <c r="F26" s="32"/>
      <c r="G26" s="80">
        <f>G24+G25</f>
        <v>0</v>
      </c>
      <c r="H26" s="31"/>
      <c r="I26" s="30"/>
      <c r="J26" s="80">
        <f>J24+J25</f>
        <v>0</v>
      </c>
      <c r="K26" s="31"/>
      <c r="L26" s="30"/>
      <c r="M26" s="80">
        <f>M24+M25</f>
        <v>0</v>
      </c>
      <c r="N26" s="31"/>
      <c r="O26" s="30"/>
      <c r="P26" s="80">
        <f>P24+P25</f>
        <v>0</v>
      </c>
      <c r="Q26" s="31"/>
      <c r="R26" s="30"/>
      <c r="S26" s="80">
        <f>S24+S25</f>
        <v>0</v>
      </c>
      <c r="T26" s="80">
        <f>T24+T25</f>
        <v>0</v>
      </c>
      <c r="U26" s="86"/>
      <c r="V26" s="69"/>
    </row>
    <row r="27" spans="1:22" x14ac:dyDescent="0.3">
      <c r="A27" s="70"/>
      <c r="B27" s="71"/>
      <c r="C27" s="72"/>
      <c r="D27" s="72"/>
      <c r="E27" s="72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</row>
    <row r="28" spans="1:22" ht="15" thickBot="1" x14ac:dyDescent="0.35">
      <c r="A28" s="70"/>
      <c r="B28" s="73"/>
      <c r="C28" s="72"/>
      <c r="D28" s="72"/>
      <c r="E28" s="72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</row>
    <row r="29" spans="1:22" ht="25.95" customHeight="1" x14ac:dyDescent="0.3">
      <c r="A29" s="70"/>
      <c r="B29" s="92" t="s">
        <v>37</v>
      </c>
      <c r="C29" s="107"/>
      <c r="D29" s="108"/>
      <c r="E29" s="97"/>
      <c r="F29" s="98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</row>
    <row r="30" spans="1:22" ht="17.399999999999999" customHeight="1" x14ac:dyDescent="0.3">
      <c r="A30" s="70"/>
      <c r="B30" s="93"/>
      <c r="C30" s="99" t="s">
        <v>28</v>
      </c>
      <c r="D30" s="100"/>
      <c r="E30" s="99" t="s">
        <v>30</v>
      </c>
      <c r="F30" s="105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</row>
    <row r="31" spans="1:22" ht="34.950000000000003" customHeight="1" x14ac:dyDescent="0.3">
      <c r="A31" s="70"/>
      <c r="B31" s="93"/>
      <c r="C31" s="99"/>
      <c r="D31" s="100"/>
      <c r="E31" s="95"/>
      <c r="F31" s="96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</row>
    <row r="32" spans="1:22" ht="19.2" customHeight="1" thickBot="1" x14ac:dyDescent="0.35">
      <c r="A32" s="70"/>
      <c r="B32" s="94"/>
      <c r="C32" s="101" t="s">
        <v>40</v>
      </c>
      <c r="D32" s="102"/>
      <c r="E32" s="103" t="s">
        <v>29</v>
      </c>
      <c r="F32" s="104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</row>
    <row r="33" spans="1:22" x14ac:dyDescent="0.3">
      <c r="A33" s="70"/>
      <c r="B33" s="73"/>
      <c r="C33" s="72"/>
      <c r="D33" s="72"/>
      <c r="E33" s="72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</row>
    <row r="34" spans="1:22" x14ac:dyDescent="0.3">
      <c r="A34" s="70"/>
      <c r="B34" s="73"/>
      <c r="C34" s="72"/>
      <c r="D34" s="72"/>
      <c r="E34" s="72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</row>
  </sheetData>
  <sheetProtection formatCells="0" formatColumns="0" formatRows="0" insertRows="0" deleteRows="0"/>
  <protectedRanges>
    <protectedRange sqref="C29:F31" name="Range7"/>
    <protectedRange sqref="V19:V26" name="Range6"/>
    <protectedRange sqref="L20:L23 O20:O23 R20:R23" name="Range5"/>
    <protectedRange sqref="I20:I23" name="Range4"/>
    <protectedRange sqref="A19:F19 A20:A23 H20:H23 K20:K23 N20:N23 Q20:Q23 C20:F23" name="Range3"/>
    <protectedRange sqref="C13:E15" name="Range2"/>
    <protectedRange sqref="B3:B5" name="Range1"/>
    <protectedRange sqref="B20:B23" name="Range3_2"/>
  </protectedRanges>
  <mergeCells count="19">
    <mergeCell ref="N17:P17"/>
    <mergeCell ref="Q17:S17"/>
    <mergeCell ref="H17:J17"/>
    <mergeCell ref="K17:M17"/>
    <mergeCell ref="C29:D29"/>
    <mergeCell ref="B29:B32"/>
    <mergeCell ref="E31:F31"/>
    <mergeCell ref="E29:F29"/>
    <mergeCell ref="C30:D30"/>
    <mergeCell ref="C31:D31"/>
    <mergeCell ref="C32:D32"/>
    <mergeCell ref="E32:F32"/>
    <mergeCell ref="E30:F30"/>
    <mergeCell ref="C12:D12"/>
    <mergeCell ref="C13:D13"/>
    <mergeCell ref="C14:D14"/>
    <mergeCell ref="C15:D15"/>
    <mergeCell ref="E17:G17"/>
    <mergeCell ref="F13:F15"/>
  </mergeCells>
  <phoneticPr fontId="12" type="noConversion"/>
  <dataValidations count="2">
    <dataValidation type="decimal" operator="greaterThanOrEqual" allowBlank="1" showInputMessage="1" showErrorMessage="1" sqref="C13:D15 H20:I23 N20:O23 E20:F23 K20:L23 Q20:R23" xr:uid="{00000000-0002-0000-0000-000000000000}">
      <formula1>0</formula1>
    </dataValidation>
    <dataValidation type="list" allowBlank="1" showInputMessage="1" showErrorMessage="1" sqref="E13:E15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ignoredErrors>
    <ignoredError sqref="A20:A2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Nokwanda Wasa</cp:lastModifiedBy>
  <cp:lastPrinted>2020-07-02T18:44:36Z</cp:lastPrinted>
  <dcterms:created xsi:type="dcterms:W3CDTF">2017-06-15T23:28:53Z</dcterms:created>
  <dcterms:modified xsi:type="dcterms:W3CDTF">2024-06-04T12:00:52Z</dcterms:modified>
</cp:coreProperties>
</file>